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202300"/>
  <mc:AlternateContent xmlns:mc="http://schemas.openxmlformats.org/markup-compatibility/2006">
    <mc:Choice Requires="x15">
      <x15ac:absPath xmlns:x15ac="http://schemas.microsoft.com/office/spreadsheetml/2010/11/ac" url="https://d.docs.live.net/bcd0cf1030fc9269/Documenten/Best4Project Projecten/Brienenoordbrug RWS/Contrractstukken (versies start dialoog)/Definitieve aanpassingen/"/>
    </mc:Choice>
  </mc:AlternateContent>
  <xr:revisionPtr revIDLastSave="49" documentId="8_{F00AD3E6-6E0E-4D26-94CB-74857DCD547F}" xr6:coauthVersionLast="47" xr6:coauthVersionMax="47" xr10:uidLastSave="{EB418BB4-EB58-4721-82C0-6AFD93D2DE89}"/>
  <bookViews>
    <workbookView xWindow="-103" yWindow="-103" windowWidth="22149" windowHeight="11829" xr2:uid="{BFEBE292-28C7-4E8D-8DF3-BBB23C66EE79}"/>
  </bookViews>
  <sheets>
    <sheet name="Toelichting template " sheetId="8" r:id="rId1"/>
    <sheet name="Template uurtarieven" sheetId="11"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3" i="11" l="1"/>
  <c r="J13" i="11" s="1"/>
  <c r="L13" i="11" s="1"/>
  <c r="J16" i="11"/>
  <c r="L16" i="11" s="1"/>
  <c r="AW17" i="11"/>
  <c r="AW18" i="11"/>
  <c r="AW19" i="11"/>
  <c r="AW20" i="11"/>
  <c r="AW21" i="11"/>
  <c r="AW22" i="11"/>
  <c r="AW23" i="11"/>
  <c r="AN16" i="11"/>
  <c r="AV16" i="11" s="1"/>
  <c r="AW16" i="11" s="1"/>
  <c r="AJ23" i="11"/>
  <c r="AE23" i="11"/>
  <c r="X23" i="11"/>
  <c r="L23" i="11"/>
  <c r="AJ22" i="11"/>
  <c r="AE22" i="11"/>
  <c r="X22" i="11"/>
  <c r="L22" i="11"/>
  <c r="AJ21" i="11"/>
  <c r="AE21" i="11"/>
  <c r="X21" i="11"/>
  <c r="L21" i="11"/>
  <c r="AJ20" i="11"/>
  <c r="AE20" i="11"/>
  <c r="X20" i="11"/>
  <c r="L20" i="11"/>
  <c r="AJ19" i="11"/>
  <c r="AE19" i="11"/>
  <c r="X19" i="11"/>
  <c r="L19" i="11"/>
  <c r="AJ18" i="11"/>
  <c r="AE18" i="11"/>
  <c r="X18" i="11"/>
  <c r="L18" i="11"/>
  <c r="AJ17" i="11"/>
  <c r="AE17" i="11"/>
  <c r="X17" i="11"/>
  <c r="L17" i="11"/>
  <c r="AJ16" i="11"/>
  <c r="AE16" i="11"/>
  <c r="X16" i="11"/>
  <c r="AN15" i="11"/>
  <c r="AV15" i="11" s="1"/>
  <c r="AW15" i="11" s="1"/>
  <c r="AJ15" i="11"/>
  <c r="AE15" i="11"/>
  <c r="X15" i="11"/>
  <c r="J15" i="11"/>
  <c r="L15" i="11" s="1"/>
  <c r="AN14" i="11"/>
  <c r="AV14" i="11" s="1"/>
  <c r="AW14" i="11" s="1"/>
  <c r="AJ14" i="11"/>
  <c r="AE14" i="11"/>
  <c r="X14" i="11"/>
  <c r="J14" i="11"/>
  <c r="L14" i="11" s="1"/>
  <c r="AN13" i="11"/>
  <c r="AV13" i="11" s="1"/>
  <c r="AW13" i="11" s="1"/>
  <c r="AJ13" i="11"/>
  <c r="AE13" i="11"/>
  <c r="X13" i="11"/>
  <c r="AL16" i="11" l="1"/>
  <c r="AY16" i="11" s="1"/>
  <c r="AL23" i="11"/>
  <c r="AL20" i="11"/>
  <c r="AL17" i="11"/>
  <c r="AL22" i="11"/>
  <c r="AL19" i="11"/>
  <c r="AL15" i="11"/>
  <c r="AY15" i="11" s="1"/>
  <c r="AL21" i="11"/>
  <c r="AL18" i="11"/>
  <c r="AL14" i="11"/>
  <c r="AY14" i="11" s="1"/>
  <c r="AL13" i="11"/>
  <c r="AY13" i="11" s="1"/>
</calcChain>
</file>

<file path=xl/sharedStrings.xml><?xml version="1.0" encoding="utf-8"?>
<sst xmlns="http://schemas.openxmlformats.org/spreadsheetml/2006/main" count="93" uniqueCount="84">
  <si>
    <t>Naam</t>
  </si>
  <si>
    <t>Voornaam</t>
  </si>
  <si>
    <t>Omvang dienstverband (uren/week)</t>
  </si>
  <si>
    <t>UTA</t>
  </si>
  <si>
    <t>n.v.t.</t>
  </si>
  <si>
    <t>Medewerkers in loondienst</t>
  </si>
  <si>
    <t>Tarief per uur</t>
  </si>
  <si>
    <t>Template berekening uurtarieven personeel in dienstverband</t>
  </si>
  <si>
    <t xml:space="preserve">Periode </t>
  </si>
  <si>
    <t>Personeelsnr.</t>
  </si>
  <si>
    <t>Functienaam</t>
  </si>
  <si>
    <t>1 FTE  = 40 uur per week, alle bedragen exclusief BTW</t>
  </si>
  <si>
    <t>Salarisschaal (conform salarishuis onderneming)</t>
  </si>
  <si>
    <t>Eigen kantoor</t>
  </si>
  <si>
    <t>Vakantietoeslag (1b)</t>
  </si>
  <si>
    <t>Overige vaste CAO- looncomponenten (1c)</t>
  </si>
  <si>
    <t>Projectlocatie VBB</t>
  </si>
  <si>
    <t>Bonussen/ gratificaties (2a)</t>
  </si>
  <si>
    <t>Toeslag uren buiten rooster (2b)</t>
  </si>
  <si>
    <t>Kosten mobiele telefoon                  (3b)</t>
  </si>
  <si>
    <t>Vergoeding overwerk     (2c)</t>
  </si>
  <si>
    <t>Vergoeding ploegendienst (2d)</t>
  </si>
  <si>
    <t>EHBO/BHV vergoeding   (2e)</t>
  </si>
  <si>
    <t>Vergoeding PBM/ bedrijfskleding (2f)</t>
  </si>
  <si>
    <t>Reisuren vergoeding      (2g)</t>
  </si>
  <si>
    <t>Reiskosten vergoeding      (2h)</t>
  </si>
  <si>
    <t>Verblijfs-kosten         (2i)</t>
  </si>
  <si>
    <t>Laptop/tablet           incl.  software                 (3c)</t>
  </si>
  <si>
    <t>Groepsverzekeringen personeel                       (3e)</t>
  </si>
  <si>
    <t>Opleidingen werkgerelateerd          (3d)</t>
  </si>
  <si>
    <t>bijdrage ZvW             (4a)</t>
  </si>
  <si>
    <t>Premie werknemers-verzekeringen (4b)</t>
  </si>
  <si>
    <r>
      <t xml:space="preserve">Hoofdlocatie werkplek </t>
    </r>
    <r>
      <rPr>
        <b/>
        <sz val="11"/>
        <color theme="1"/>
        <rFont val="Aptos Narrow"/>
        <family val="2"/>
        <scheme val="minor"/>
      </rPr>
      <t>(*)</t>
    </r>
  </si>
  <si>
    <r>
      <t xml:space="preserve">Bijzondere Expat vergoeding </t>
    </r>
    <r>
      <rPr>
        <b/>
        <sz val="11"/>
        <color theme="1"/>
        <rFont val="Aptos Narrow"/>
        <family val="2"/>
        <scheme val="minor"/>
      </rPr>
      <t>(**)</t>
    </r>
    <r>
      <rPr>
        <sz val="11"/>
        <color theme="1"/>
        <rFont val="Aptos Narrow"/>
        <family val="2"/>
        <scheme val="minor"/>
      </rPr>
      <t xml:space="preserve">       (2k)</t>
    </r>
  </si>
  <si>
    <r>
      <t xml:space="preserve">Werkplek-vergoeding </t>
    </r>
    <r>
      <rPr>
        <b/>
        <sz val="11"/>
        <color theme="1"/>
        <rFont val="Aptos Narrow"/>
        <family val="2"/>
        <scheme val="minor"/>
      </rPr>
      <t xml:space="preserve">(***) </t>
    </r>
    <r>
      <rPr>
        <sz val="11"/>
        <color theme="1"/>
        <rFont val="Aptos Narrow"/>
        <family val="2"/>
        <scheme val="minor"/>
      </rPr>
      <t xml:space="preserve">    (3f)</t>
    </r>
  </si>
  <si>
    <t>Pensioenbijdrage werkgever                 (4c)</t>
  </si>
  <si>
    <t>Afrdacht sectorale heffingen             (4d)</t>
  </si>
  <si>
    <t>5. Berekening operationele uren per jaar</t>
  </si>
  <si>
    <t># Loondagen           1 FTE                 (5a)</t>
  </si>
  <si>
    <t>Vakantie-dagen        (5b)</t>
  </si>
  <si>
    <t xml:space="preserve">Roostervrij dagen                (5c)            </t>
  </si>
  <si>
    <t>Feestdagen (5d)</t>
  </si>
  <si>
    <t xml:space="preserve"> Conform (collectieve) arbeidsovereenkomst</t>
  </si>
  <si>
    <t>forfaitair bepaalde improductiviteit</t>
  </si>
  <si>
    <t xml:space="preserve"> Opleidings-dagen     (5e)</t>
  </si>
  <si>
    <t>Onwerkbaar weer dagen     (5f)</t>
  </si>
  <si>
    <r>
      <t xml:space="preserve">Overige niet productieve dagen </t>
    </r>
    <r>
      <rPr>
        <b/>
        <sz val="11"/>
        <color theme="1"/>
        <rFont val="Aptos Narrow"/>
        <family val="2"/>
        <scheme val="minor"/>
      </rPr>
      <t xml:space="preserve">(****)  </t>
    </r>
    <r>
      <rPr>
        <sz val="11"/>
        <color theme="1"/>
        <rFont val="Aptos Narrow"/>
        <family val="2"/>
        <scheme val="minor"/>
      </rPr>
      <t>(5g)</t>
    </r>
  </si>
  <si>
    <t>Ziekte en verzuimdagen (5h)</t>
  </si>
  <si>
    <t>berekening</t>
  </si>
  <si>
    <t>Operationele dagen p/jr 1 FTE (5i= 5a t/m 5h)</t>
  </si>
  <si>
    <t>Operationele uren medewerker                 per jaar (*****)</t>
  </si>
  <si>
    <t xml:space="preserve">    Totale kosten   per jaar                    (1 t/m 4)</t>
  </si>
  <si>
    <t>Totaal                  werkgeverslasten  per jaar                                          (4a t/m 4d)</t>
  </si>
  <si>
    <t>Totaal personele kosten niet rechtstreeks  p/jr            (3a t/m 3f)</t>
  </si>
  <si>
    <t>Totaal variabel loon  p/jr               (2a t/m 2k)</t>
  </si>
  <si>
    <t xml:space="preserve">Totaal vast loon per jaar              (1a t/m 1c) </t>
  </si>
  <si>
    <r>
      <t xml:space="preserve">1. Vaste looncomponenten                                                                                                                                        </t>
    </r>
    <r>
      <rPr>
        <sz val="11"/>
        <color theme="1"/>
        <rFont val="Aptos Narrow"/>
        <family val="2"/>
        <scheme val="minor"/>
      </rPr>
      <t xml:space="preserve"> </t>
    </r>
    <r>
      <rPr>
        <b/>
        <sz val="11"/>
        <color theme="1"/>
        <rFont val="Aptos Narrow"/>
        <family val="2"/>
        <scheme val="minor"/>
      </rPr>
      <t>conform salarisgegevens (collectieve) arbeidsovereenkomst</t>
    </r>
  </si>
  <si>
    <t>Bouwplaatsmedewerker</t>
  </si>
  <si>
    <t>UTA-  of                           Bouwplaatsmedewerker</t>
  </si>
  <si>
    <t>: 2026</t>
  </si>
  <si>
    <t>Naam Costplusentiteit</t>
  </si>
  <si>
    <t>Voor of nacalculatie</t>
  </si>
  <si>
    <t>: …...........</t>
  </si>
  <si>
    <t>: voorcalculatie</t>
  </si>
  <si>
    <t>De hieronder ingevulde gegevens en getallen zijn fictief!</t>
  </si>
  <si>
    <t>Jan</t>
  </si>
  <si>
    <t>Piet</t>
  </si>
  <si>
    <t>Klaas</t>
  </si>
  <si>
    <t>Hans</t>
  </si>
  <si>
    <t>Dijkgraaf</t>
  </si>
  <si>
    <t>Klaassens</t>
  </si>
  <si>
    <t>Janssen</t>
  </si>
  <si>
    <t>Petersen</t>
  </si>
  <si>
    <t>Projectcontroller</t>
  </si>
  <si>
    <t>Hoofduitvoerder</t>
  </si>
  <si>
    <t>Timmerman</t>
  </si>
  <si>
    <t>Lasser</t>
  </si>
  <si>
    <t xml:space="preserve">Toelichting/eisen bij gebruik template: </t>
  </si>
  <si>
    <t>Overige vergoedingen CAO (2j)</t>
  </si>
  <si>
    <r>
      <t xml:space="preserve">4. Werkgeverslasten                                                                                                                                                                  </t>
    </r>
    <r>
      <rPr>
        <sz val="11"/>
        <color theme="1"/>
        <rFont val="Aptos Narrow"/>
        <family val="2"/>
        <scheme val="minor"/>
      </rPr>
      <t xml:space="preserve"> </t>
    </r>
    <r>
      <rPr>
        <b/>
        <sz val="11"/>
        <color theme="1"/>
        <rFont val="Aptos Narrow"/>
        <family val="2"/>
        <scheme val="minor"/>
      </rPr>
      <t>af te dragen aan instanties en volgt o.b.v. wetgeving en sectorale afspraken</t>
    </r>
  </si>
  <si>
    <t>Bruto jaarsalaris (excl. 1b en 1c) (1a)</t>
  </si>
  <si>
    <t>Leasauto                   incl  brandstof,      (3a)</t>
  </si>
  <si>
    <r>
      <t xml:space="preserve">2. Variabele looncomponenten (forfaitair bepaald)                                                                                                                                                                                                                    </t>
    </r>
    <r>
      <rPr>
        <sz val="11"/>
        <color theme="1"/>
        <rFont val="Aptos Narrow"/>
        <family val="2"/>
        <scheme val="minor"/>
      </rPr>
      <t xml:space="preserve">                                                                                                                             </t>
    </r>
    <r>
      <rPr>
        <b/>
        <sz val="11"/>
        <color theme="1"/>
        <rFont val="Aptos Narrow"/>
        <family val="2"/>
        <scheme val="minor"/>
      </rPr>
      <t>toeslagen en vergoedingen die uitbetaald worden aan werknemer conform (collectieve) arbeidsovereenkomst</t>
    </r>
  </si>
  <si>
    <r>
      <t xml:space="preserve">3. Personele kosten niet rechtstreeks betaald aan medewerker  (fofaitair bepaald)                               </t>
    </r>
    <r>
      <rPr>
        <sz val="11"/>
        <color theme="1"/>
        <rFont val="Aptos Narrow"/>
        <family val="2"/>
        <scheme val="minor"/>
      </rPr>
      <t xml:space="preserve">                                                                                                                          </t>
    </r>
    <r>
      <rPr>
        <b/>
        <sz val="11"/>
        <color theme="1"/>
        <rFont val="Aptos Narrow"/>
        <family val="2"/>
        <scheme val="minor"/>
      </rPr>
      <t xml:space="preserve">               </t>
    </r>
    <r>
      <rPr>
        <b/>
        <sz val="11"/>
        <color rgb="FFFF0000"/>
        <rFont val="Aptos Narrow"/>
        <family val="2"/>
        <scheme val="minor"/>
      </rPr>
      <t>excl. eigen bijdragen die door werknemer worden betaald aan of op het salaris worden ingehouden door werkgever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</si>
</sst>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quot;€&quot;\ * #,##0.00_ ;_ &quot;€&quot;\ * \-#,##0.00_ ;_ &quot;€&quot;\ * &quot;-&quot;??_ ;_ @_ "/>
    <numFmt numFmtId="164" formatCode="&quot;€&quot;\ #,##0.00"/>
  </numFmts>
  <fonts count="11" x14ac:knownFonts="1">
    <font>
      <sz val="11"/>
      <color theme="1"/>
      <name val="Aptos Narrow"/>
      <family val="2"/>
      <scheme val="minor"/>
    </font>
    <font>
      <b/>
      <sz val="11"/>
      <color theme="1"/>
      <name val="Aptos Narrow"/>
      <family val="2"/>
      <scheme val="minor"/>
    </font>
    <font>
      <sz val="11"/>
      <color rgb="FFFF0000"/>
      <name val="Aptos Narrow"/>
      <family val="2"/>
      <scheme val="minor"/>
    </font>
    <font>
      <sz val="18"/>
      <color theme="1"/>
      <name val="Aptos Narrow"/>
      <family val="2"/>
      <scheme val="minor"/>
    </font>
    <font>
      <sz val="14"/>
      <color theme="1"/>
      <name val="Aptos Narrow"/>
      <family val="2"/>
      <scheme val="minor"/>
    </font>
    <font>
      <b/>
      <sz val="11"/>
      <name val="Aptos Narrow"/>
      <family val="2"/>
      <scheme val="minor"/>
    </font>
    <font>
      <b/>
      <sz val="18"/>
      <color theme="1"/>
      <name val="Aptos Narrow"/>
      <family val="2"/>
      <scheme val="minor"/>
    </font>
    <font>
      <sz val="11"/>
      <name val="Aptos Narrow"/>
      <family val="2"/>
      <scheme val="minor"/>
    </font>
    <font>
      <b/>
      <sz val="14"/>
      <color theme="1"/>
      <name val="Aptos Narrow"/>
      <family val="2"/>
      <scheme val="minor"/>
    </font>
    <font>
      <b/>
      <i/>
      <sz val="14"/>
      <color rgb="FFFF0000"/>
      <name val="Aptos Narrow"/>
      <family val="2"/>
      <scheme val="minor"/>
    </font>
    <font>
      <b/>
      <sz val="11"/>
      <color rgb="FFFF0000"/>
      <name val="Aptos Narrow"/>
      <family val="2"/>
      <scheme val="minor"/>
    </font>
  </fonts>
  <fills count="9">
    <fill>
      <patternFill patternType="none"/>
    </fill>
    <fill>
      <patternFill patternType="gray125"/>
    </fill>
    <fill>
      <patternFill patternType="solid">
        <fgColor rgb="FFFFC000"/>
        <bgColor indexed="64"/>
      </patternFill>
    </fill>
    <fill>
      <patternFill patternType="solid">
        <fgColor theme="5" tint="0.79998168889431442"/>
        <bgColor indexed="64"/>
      </patternFill>
    </fill>
    <fill>
      <patternFill patternType="solid">
        <fgColor rgb="FF92D050"/>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3" tint="0.89999084444715716"/>
        <bgColor indexed="64"/>
      </patternFill>
    </fill>
    <fill>
      <patternFill patternType="solid">
        <fgColor theme="3" tint="0.749992370372631"/>
        <bgColor indexed="64"/>
      </patternFill>
    </fill>
  </fills>
  <borders count="39">
    <border>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medium">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1">
    <xf numFmtId="0" fontId="0" fillId="0" borderId="0"/>
  </cellStyleXfs>
  <cellXfs count="119">
    <xf numFmtId="0" fontId="0" fillId="0" borderId="0" xfId="0"/>
    <xf numFmtId="0" fontId="0" fillId="0" borderId="0" xfId="0" applyAlignment="1">
      <alignment horizontal="center"/>
    </xf>
    <xf numFmtId="0" fontId="0" fillId="0" borderId="0" xfId="0" applyAlignment="1">
      <alignment horizontal="center" vertical="center"/>
    </xf>
    <xf numFmtId="0" fontId="3" fillId="0" borderId="0" xfId="0" applyFont="1"/>
    <xf numFmtId="0" fontId="4" fillId="0" borderId="0" xfId="0" applyFont="1"/>
    <xf numFmtId="0" fontId="0" fillId="0" borderId="10" xfId="0" applyBorder="1"/>
    <xf numFmtId="0" fontId="0" fillId="0" borderId="10" xfId="0" applyBorder="1" applyAlignment="1">
      <alignment horizontal="center" vertical="center"/>
    </xf>
    <xf numFmtId="44" fontId="0" fillId="0" borderId="10" xfId="0" applyNumberFormat="1" applyBorder="1" applyAlignment="1">
      <alignment horizontal="center" vertical="center"/>
    </xf>
    <xf numFmtId="0" fontId="0" fillId="0" borderId="11" xfId="0" applyBorder="1"/>
    <xf numFmtId="0" fontId="0" fillId="0" borderId="11" xfId="0" applyBorder="1" applyAlignment="1">
      <alignment horizontal="center" vertical="center"/>
    </xf>
    <xf numFmtId="44" fontId="0" fillId="0" borderId="11" xfId="0" applyNumberFormat="1" applyBorder="1" applyAlignment="1">
      <alignment horizontal="center" vertical="center"/>
    </xf>
    <xf numFmtId="0" fontId="3" fillId="2" borderId="0" xfId="0" applyFont="1" applyFill="1"/>
    <xf numFmtId="0" fontId="0" fillId="2" borderId="0" xfId="0" applyFill="1"/>
    <xf numFmtId="0" fontId="0" fillId="0" borderId="21" xfId="0" applyBorder="1"/>
    <xf numFmtId="0" fontId="0" fillId="0" borderId="22" xfId="0" applyBorder="1" applyAlignment="1">
      <alignment horizontal="center"/>
    </xf>
    <xf numFmtId="0" fontId="0" fillId="0" borderId="23" xfId="0" applyBorder="1"/>
    <xf numFmtId="0" fontId="0" fillId="0" borderId="14" xfId="0" applyBorder="1"/>
    <xf numFmtId="0" fontId="0" fillId="0" borderId="17" xfId="0" applyBorder="1"/>
    <xf numFmtId="0" fontId="0" fillId="0" borderId="15" xfId="0" applyBorder="1"/>
    <xf numFmtId="0" fontId="0" fillId="0" borderId="22" xfId="0" applyBorder="1" applyAlignment="1">
      <alignment horizontal="center" vertical="center"/>
    </xf>
    <xf numFmtId="0" fontId="0" fillId="0" borderId="24" xfId="0" applyBorder="1" applyAlignment="1">
      <alignment horizontal="center" vertical="center"/>
    </xf>
    <xf numFmtId="0" fontId="0" fillId="0" borderId="21" xfId="0" applyBorder="1" applyAlignment="1">
      <alignment horizontal="center" vertical="center"/>
    </xf>
    <xf numFmtId="44" fontId="0" fillId="0" borderId="22" xfId="0" applyNumberFormat="1" applyBorder="1" applyAlignment="1">
      <alignment horizontal="center" vertical="center"/>
    </xf>
    <xf numFmtId="0" fontId="0" fillId="0" borderId="23" xfId="0" applyBorder="1" applyAlignment="1">
      <alignment horizontal="center" vertical="center"/>
    </xf>
    <xf numFmtId="44" fontId="0" fillId="0" borderId="24" xfId="0" applyNumberFormat="1" applyBorder="1" applyAlignment="1">
      <alignment horizontal="center" vertical="center"/>
    </xf>
    <xf numFmtId="44" fontId="0" fillId="0" borderId="21" xfId="0" applyNumberFormat="1" applyBorder="1" applyAlignment="1">
      <alignment horizontal="center" vertical="center"/>
    </xf>
    <xf numFmtId="44" fontId="0" fillId="0" borderId="23" xfId="0" applyNumberFormat="1" applyBorder="1" applyAlignment="1">
      <alignment horizontal="center" vertical="center"/>
    </xf>
    <xf numFmtId="164" fontId="0" fillId="0" borderId="22" xfId="0" applyNumberFormat="1" applyBorder="1" applyAlignment="1">
      <alignment horizontal="center" vertical="center"/>
    </xf>
    <xf numFmtId="0" fontId="0" fillId="0" borderId="14" xfId="0" applyBorder="1" applyAlignment="1">
      <alignment horizontal="center" vertical="center"/>
    </xf>
    <xf numFmtId="0" fontId="0" fillId="0" borderId="17" xfId="0" applyBorder="1" applyAlignment="1">
      <alignment horizontal="center" vertical="center"/>
    </xf>
    <xf numFmtId="44" fontId="0" fillId="0" borderId="26" xfId="0" applyNumberFormat="1" applyBorder="1"/>
    <xf numFmtId="0" fontId="0" fillId="0" borderId="4" xfId="0" applyBorder="1"/>
    <xf numFmtId="0" fontId="0" fillId="0" borderId="28" xfId="0" applyBorder="1"/>
    <xf numFmtId="0" fontId="0" fillId="0" borderId="27" xfId="0" applyBorder="1"/>
    <xf numFmtId="44" fontId="0" fillId="0" borderId="28" xfId="0" applyNumberFormat="1" applyBorder="1" applyAlignment="1">
      <alignment horizontal="center" vertical="center"/>
    </xf>
    <xf numFmtId="44" fontId="0" fillId="0" borderId="29" xfId="0" applyNumberFormat="1" applyBorder="1" applyAlignment="1">
      <alignment horizontal="center" vertical="center"/>
    </xf>
    <xf numFmtId="0" fontId="0" fillId="0" borderId="29" xfId="0" applyBorder="1"/>
    <xf numFmtId="0" fontId="1" fillId="0" borderId="0" xfId="0" applyFont="1" applyAlignment="1">
      <alignment horizontal="center" vertical="center" wrapText="1"/>
    </xf>
    <xf numFmtId="164" fontId="0" fillId="0" borderId="0" xfId="0" applyNumberFormat="1" applyAlignment="1">
      <alignment horizontal="center" vertical="center"/>
    </xf>
    <xf numFmtId="0" fontId="0" fillId="0" borderId="16" xfId="0" applyBorder="1" applyAlignment="1">
      <alignment horizontal="center"/>
    </xf>
    <xf numFmtId="0" fontId="0" fillId="0" borderId="11" xfId="0" applyBorder="1" applyAlignment="1">
      <alignment horizontal="center"/>
    </xf>
    <xf numFmtId="44" fontId="0" fillId="0" borderId="14" xfId="0" applyNumberFormat="1" applyBorder="1" applyAlignment="1">
      <alignment horizontal="center" vertical="center"/>
    </xf>
    <xf numFmtId="44" fontId="0" fillId="0" borderId="17" xfId="0" applyNumberFormat="1" applyBorder="1" applyAlignment="1">
      <alignment horizontal="center" vertical="center"/>
    </xf>
    <xf numFmtId="44" fontId="0" fillId="0" borderId="31" xfId="0" applyNumberFormat="1" applyBorder="1" applyAlignment="1">
      <alignment horizontal="center" vertical="center"/>
    </xf>
    <xf numFmtId="44" fontId="0" fillId="0" borderId="32" xfId="0" applyNumberFormat="1" applyBorder="1" applyAlignment="1">
      <alignment horizontal="center" vertical="center"/>
    </xf>
    <xf numFmtId="44" fontId="0" fillId="0" borderId="15" xfId="0" applyNumberFormat="1" applyBorder="1" applyAlignment="1">
      <alignment horizontal="center" vertical="center"/>
    </xf>
    <xf numFmtId="0" fontId="0" fillId="3" borderId="33" xfId="0" applyFill="1" applyBorder="1" applyAlignment="1">
      <alignment horizontal="center" vertical="center" wrapText="1"/>
    </xf>
    <xf numFmtId="0" fontId="1" fillId="5" borderId="34" xfId="0" applyFont="1" applyFill="1" applyBorder="1" applyAlignment="1">
      <alignment horizontal="center" vertical="center" wrapText="1"/>
    </xf>
    <xf numFmtId="0" fontId="0" fillId="0" borderId="15" xfId="0" applyBorder="1" applyAlignment="1">
      <alignment horizontal="center" vertical="center"/>
    </xf>
    <xf numFmtId="0" fontId="0" fillId="6" borderId="31" xfId="0" applyFill="1" applyBorder="1" applyAlignment="1">
      <alignment horizontal="center" vertical="center" wrapText="1"/>
    </xf>
    <xf numFmtId="0" fontId="0" fillId="6" borderId="31" xfId="0" applyFill="1" applyBorder="1" applyAlignment="1">
      <alignment horizontal="center" vertical="center"/>
    </xf>
    <xf numFmtId="0" fontId="0" fillId="6" borderId="36" xfId="0" applyFill="1" applyBorder="1" applyAlignment="1">
      <alignment horizontal="center" vertical="center"/>
    </xf>
    <xf numFmtId="0" fontId="0" fillId="6" borderId="36" xfId="0" applyFill="1" applyBorder="1" applyAlignment="1">
      <alignment horizontal="center" vertical="center" wrapText="1"/>
    </xf>
    <xf numFmtId="0" fontId="0" fillId="3" borderId="35" xfId="0" applyFill="1" applyBorder="1" applyAlignment="1">
      <alignment horizontal="center" vertical="center" wrapText="1"/>
    </xf>
    <xf numFmtId="0" fontId="0" fillId="3" borderId="36" xfId="0" applyFill="1" applyBorder="1" applyAlignment="1">
      <alignment horizontal="center" vertical="center" wrapText="1"/>
    </xf>
    <xf numFmtId="0" fontId="1" fillId="5" borderId="31" xfId="0" applyFont="1" applyFill="1" applyBorder="1" applyAlignment="1">
      <alignment horizontal="center" vertical="center" wrapText="1"/>
    </xf>
    <xf numFmtId="0" fontId="0" fillId="3" borderId="32" xfId="0" applyFill="1" applyBorder="1" applyAlignment="1">
      <alignment horizontal="center" vertical="center" wrapText="1"/>
    </xf>
    <xf numFmtId="0" fontId="0" fillId="3" borderId="31" xfId="0" applyFill="1" applyBorder="1" applyAlignment="1">
      <alignment horizontal="center" vertical="center" wrapText="1"/>
    </xf>
    <xf numFmtId="0" fontId="6" fillId="2" borderId="0" xfId="0" applyFont="1" applyFill="1"/>
    <xf numFmtId="44" fontId="7" fillId="0" borderId="10" xfId="0" applyNumberFormat="1" applyFont="1" applyBorder="1" applyAlignment="1">
      <alignment horizontal="center" vertical="center"/>
    </xf>
    <xf numFmtId="44" fontId="2" fillId="0" borderId="10" xfId="0" applyNumberFormat="1" applyFont="1" applyBorder="1" applyAlignment="1">
      <alignment horizontal="center" vertical="center"/>
    </xf>
    <xf numFmtId="44" fontId="2" fillId="0" borderId="11" xfId="0" applyNumberFormat="1" applyFont="1" applyBorder="1" applyAlignment="1">
      <alignment horizontal="center" vertical="center"/>
    </xf>
    <xf numFmtId="3" fontId="1" fillId="0" borderId="22" xfId="0" applyNumberFormat="1" applyFont="1" applyBorder="1" applyAlignment="1">
      <alignment horizontal="center" vertical="center"/>
    </xf>
    <xf numFmtId="3" fontId="1" fillId="0" borderId="31" xfId="0" applyNumberFormat="1" applyFont="1" applyBorder="1" applyAlignment="1">
      <alignment horizontal="center" vertical="center"/>
    </xf>
    <xf numFmtId="44" fontId="1" fillId="0" borderId="25" xfId="0" applyNumberFormat="1" applyFont="1" applyBorder="1" applyAlignment="1">
      <alignment horizontal="center" vertical="center"/>
    </xf>
    <xf numFmtId="44" fontId="1" fillId="0" borderId="38" xfId="0" applyNumberFormat="1" applyFont="1" applyBorder="1" applyAlignment="1">
      <alignment horizontal="center" vertical="center"/>
    </xf>
    <xf numFmtId="164" fontId="0" fillId="0" borderId="31" xfId="0" applyNumberFormat="1" applyBorder="1" applyAlignment="1">
      <alignment horizontal="center" vertical="center"/>
    </xf>
    <xf numFmtId="0" fontId="0" fillId="7" borderId="14" xfId="0" applyFill="1" applyBorder="1" applyAlignment="1">
      <alignment horizontal="center" wrapText="1"/>
    </xf>
    <xf numFmtId="0" fontId="0" fillId="7" borderId="17" xfId="0" applyFill="1" applyBorder="1" applyAlignment="1">
      <alignment horizontal="center" wrapText="1"/>
    </xf>
    <xf numFmtId="0" fontId="0" fillId="7" borderId="15" xfId="0" applyFill="1" applyBorder="1" applyAlignment="1">
      <alignment horizontal="center" vertical="center" wrapText="1"/>
    </xf>
    <xf numFmtId="0" fontId="0" fillId="7" borderId="14" xfId="0" applyFill="1" applyBorder="1" applyAlignment="1">
      <alignment horizontal="center" vertical="center" wrapText="1"/>
    </xf>
    <xf numFmtId="0" fontId="0" fillId="7" borderId="17" xfId="0" applyFill="1" applyBorder="1" applyAlignment="1">
      <alignment horizontal="center" vertical="center" wrapText="1"/>
    </xf>
    <xf numFmtId="44" fontId="1" fillId="0" borderId="25" xfId="0" applyNumberFormat="1" applyFont="1" applyBorder="1"/>
    <xf numFmtId="44" fontId="1" fillId="0" borderId="26" xfId="0" applyNumberFormat="1" applyFont="1" applyBorder="1"/>
    <xf numFmtId="0" fontId="0" fillId="0" borderId="16" xfId="0" applyBorder="1"/>
    <xf numFmtId="0" fontId="0" fillId="0" borderId="1" xfId="0" applyBorder="1" applyAlignment="1">
      <alignment horizontal="center"/>
    </xf>
    <xf numFmtId="0" fontId="0" fillId="0" borderId="30" xfId="0" applyBorder="1" applyAlignment="1">
      <alignment horizontal="center"/>
    </xf>
    <xf numFmtId="0" fontId="5" fillId="8" borderId="15" xfId="0" applyFont="1" applyFill="1" applyBorder="1" applyAlignment="1">
      <alignment horizontal="center" wrapText="1"/>
    </xf>
    <xf numFmtId="0" fontId="4" fillId="0" borderId="0" xfId="0" applyFont="1" applyAlignment="1">
      <alignment horizontal="left"/>
    </xf>
    <xf numFmtId="0" fontId="8" fillId="0" borderId="0" xfId="0" applyFont="1" applyAlignment="1">
      <alignment horizontal="left"/>
    </xf>
    <xf numFmtId="0" fontId="0" fillId="6" borderId="32" xfId="0" applyFill="1" applyBorder="1" applyAlignment="1">
      <alignment horizontal="center" vertical="center"/>
    </xf>
    <xf numFmtId="0" fontId="0" fillId="6" borderId="35" xfId="0" applyFill="1" applyBorder="1" applyAlignment="1">
      <alignment horizontal="center" vertical="center"/>
    </xf>
    <xf numFmtId="0" fontId="8" fillId="0" borderId="2" xfId="0" applyFont="1" applyBorder="1"/>
    <xf numFmtId="0" fontId="8" fillId="0" borderId="3" xfId="0" applyFont="1" applyBorder="1"/>
    <xf numFmtId="0" fontId="8" fillId="0" borderId="5" xfId="0" applyFont="1" applyBorder="1"/>
    <xf numFmtId="0" fontId="4" fillId="0" borderId="6" xfId="0" applyFont="1" applyBorder="1"/>
    <xf numFmtId="0" fontId="8" fillId="0" borderId="7" xfId="0" applyFont="1" applyBorder="1"/>
    <xf numFmtId="0" fontId="8" fillId="0" borderId="8" xfId="0" applyFont="1" applyBorder="1" applyAlignment="1">
      <alignment horizontal="left"/>
    </xf>
    <xf numFmtId="0" fontId="4" fillId="0" borderId="9" xfId="0" applyFont="1" applyBorder="1" applyAlignment="1">
      <alignment horizontal="left"/>
    </xf>
    <xf numFmtId="0" fontId="0" fillId="0" borderId="12" xfId="0" applyBorder="1" applyAlignment="1">
      <alignment horizontal="center" vertical="center"/>
    </xf>
    <xf numFmtId="3" fontId="1" fillId="0" borderId="13" xfId="0" applyNumberFormat="1" applyFont="1" applyBorder="1" applyAlignment="1">
      <alignment horizontal="center" vertical="center"/>
    </xf>
    <xf numFmtId="0" fontId="0" fillId="0" borderId="28" xfId="0" applyBorder="1" applyAlignment="1">
      <alignment horizontal="center"/>
    </xf>
    <xf numFmtId="0" fontId="0" fillId="0" borderId="27" xfId="0" applyBorder="1" applyAlignment="1">
      <alignment horizontal="center"/>
    </xf>
    <xf numFmtId="0" fontId="9" fillId="0" borderId="0" xfId="0" applyFont="1"/>
    <xf numFmtId="0" fontId="8" fillId="0" borderId="0" xfId="0" applyFont="1"/>
    <xf numFmtId="0" fontId="5" fillId="5" borderId="37" xfId="0" applyFont="1" applyFill="1" applyBorder="1" applyAlignment="1">
      <alignment horizontal="center" vertical="center" wrapText="1"/>
    </xf>
    <xf numFmtId="0" fontId="5" fillId="5" borderId="34" xfId="0" applyFont="1" applyFill="1" applyBorder="1" applyAlignment="1">
      <alignment horizontal="center" vertical="center" wrapText="1"/>
    </xf>
    <xf numFmtId="0" fontId="5" fillId="5" borderId="38" xfId="0" applyFont="1" applyFill="1" applyBorder="1" applyAlignment="1">
      <alignment horizontal="center" vertical="center" wrapText="1"/>
    </xf>
    <xf numFmtId="0" fontId="5" fillId="8" borderId="12" xfId="0" applyFont="1" applyFill="1" applyBorder="1" applyAlignment="1">
      <alignment horizontal="center" vertical="center"/>
    </xf>
    <xf numFmtId="0" fontId="5" fillId="8" borderId="16" xfId="0" applyFont="1" applyFill="1" applyBorder="1" applyAlignment="1">
      <alignment horizontal="center" vertical="center"/>
    </xf>
    <xf numFmtId="0" fontId="5" fillId="8" borderId="13" xfId="0" applyFont="1" applyFill="1" applyBorder="1" applyAlignment="1">
      <alignment horizontal="center" vertical="center"/>
    </xf>
    <xf numFmtId="0" fontId="1" fillId="4" borderId="37" xfId="0" applyFont="1" applyFill="1" applyBorder="1" applyAlignment="1">
      <alignment horizontal="center" vertical="center" wrapText="1"/>
    </xf>
    <xf numFmtId="0" fontId="1" fillId="4" borderId="34" xfId="0" applyFont="1" applyFill="1" applyBorder="1" applyAlignment="1">
      <alignment horizontal="center" vertical="center" wrapText="1"/>
    </xf>
    <xf numFmtId="0" fontId="1" fillId="4" borderId="38" xfId="0" applyFont="1" applyFill="1" applyBorder="1" applyAlignment="1">
      <alignment horizontal="center" vertical="center" wrapText="1"/>
    </xf>
    <xf numFmtId="0" fontId="1" fillId="7" borderId="18" xfId="0" applyFont="1" applyFill="1" applyBorder="1" applyAlignment="1">
      <alignment horizontal="center" vertical="center"/>
    </xf>
    <xf numFmtId="0" fontId="1" fillId="7" borderId="19" xfId="0" applyFont="1" applyFill="1" applyBorder="1" applyAlignment="1">
      <alignment horizontal="center" vertical="center"/>
    </xf>
    <xf numFmtId="0" fontId="1" fillId="7" borderId="20" xfId="0" applyFont="1" applyFill="1" applyBorder="1" applyAlignment="1">
      <alignment horizontal="center" vertical="center"/>
    </xf>
    <xf numFmtId="0" fontId="1" fillId="6" borderId="2" xfId="0" applyFont="1" applyFill="1" applyBorder="1" applyAlignment="1">
      <alignment horizontal="center" vertical="center"/>
    </xf>
    <xf numFmtId="0" fontId="1" fillId="6" borderId="3" xfId="0" applyFont="1" applyFill="1" applyBorder="1" applyAlignment="1">
      <alignment horizontal="center" vertical="center"/>
    </xf>
    <xf numFmtId="0" fontId="1" fillId="6" borderId="4" xfId="0" applyFont="1" applyFill="1" applyBorder="1" applyAlignment="1">
      <alignment horizontal="center" vertical="center"/>
    </xf>
    <xf numFmtId="0" fontId="1" fillId="6" borderId="7" xfId="0" applyFont="1" applyFill="1" applyBorder="1" applyAlignment="1">
      <alignment horizontal="center" vertical="center"/>
    </xf>
    <xf numFmtId="0" fontId="1" fillId="6" borderId="8" xfId="0" applyFont="1" applyFill="1" applyBorder="1" applyAlignment="1">
      <alignment horizontal="center" vertical="center"/>
    </xf>
    <xf numFmtId="0" fontId="1" fillId="6" borderId="9" xfId="0" applyFont="1" applyFill="1" applyBorder="1" applyAlignment="1">
      <alignment horizontal="center" vertical="center"/>
    </xf>
    <xf numFmtId="0" fontId="1" fillId="5" borderId="2" xfId="0" applyFont="1" applyFill="1" applyBorder="1" applyAlignment="1">
      <alignment horizontal="center" vertical="center" wrapText="1"/>
    </xf>
    <xf numFmtId="0" fontId="1" fillId="5" borderId="3" xfId="0" applyFont="1" applyFill="1" applyBorder="1" applyAlignment="1">
      <alignment horizontal="center" vertical="center" wrapText="1"/>
    </xf>
    <xf numFmtId="0" fontId="1" fillId="5" borderId="4" xfId="0" applyFont="1" applyFill="1" applyBorder="1" applyAlignment="1">
      <alignment horizontal="center" vertical="center" wrapText="1"/>
    </xf>
    <xf numFmtId="0" fontId="1" fillId="5" borderId="7" xfId="0" applyFont="1" applyFill="1" applyBorder="1" applyAlignment="1">
      <alignment horizontal="center" vertical="center" wrapText="1"/>
    </xf>
    <xf numFmtId="0" fontId="1" fillId="5" borderId="8" xfId="0" applyFont="1" applyFill="1" applyBorder="1" applyAlignment="1">
      <alignment horizontal="center" vertical="center" wrapText="1"/>
    </xf>
    <xf numFmtId="0" fontId="1" fillId="5" borderId="9" xfId="0" applyFont="1" applyFill="1" applyBorder="1" applyAlignment="1">
      <alignment horizontal="center" vertical="center" wrapText="1"/>
    </xf>
  </cellXfs>
  <cellStyles count="1">
    <cellStyle name="Standaard" xfId="0" builtinId="0"/>
  </cellStyles>
  <dxfs count="0"/>
  <tableStyles count="0" defaultTableStyle="TableStyleMedium2" defaultPivotStyle="PivotStyleLight16"/>
  <colors>
    <mruColors>
      <color rgb="FFFAFED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9525</xdr:colOff>
      <xdr:row>4</xdr:row>
      <xdr:rowOff>68030</xdr:rowOff>
    </xdr:from>
    <xdr:to>
      <xdr:col>22</xdr:col>
      <xdr:colOff>400050</xdr:colOff>
      <xdr:row>88</xdr:row>
      <xdr:rowOff>129268</xdr:rowOff>
    </xdr:to>
    <xdr:sp macro="" textlink="">
      <xdr:nvSpPr>
        <xdr:cNvPr id="2" name="Tekstvak 1">
          <a:extLst>
            <a:ext uri="{FF2B5EF4-FFF2-40B4-BE49-F238E27FC236}">
              <a16:creationId xmlns:a16="http://schemas.microsoft.com/office/drawing/2014/main" id="{1932581C-9B6B-4AE8-8DF8-D3FB33B402FE}"/>
            </a:ext>
          </a:extLst>
        </xdr:cNvPr>
        <xdr:cNvSpPr txBox="1"/>
      </xdr:nvSpPr>
      <xdr:spPr>
        <a:xfrm>
          <a:off x="9525" y="966101"/>
          <a:ext cx="14759668" cy="15491738"/>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400" b="0"/>
            <a:t>De template dient</a:t>
          </a:r>
          <a:r>
            <a:rPr lang="nl-NL" sz="1400" b="0" baseline="0"/>
            <a:t> als berekening om het uurtarief per medewerker die een dienstverband hebben bij de Opdrachtnemer of andere Costplusentiteiten te bepalen en vast te stellen. </a:t>
          </a:r>
        </a:p>
        <a:p>
          <a:r>
            <a:rPr lang="nl-NL" sz="1400" b="0" baseline="0"/>
            <a:t>De template zelf is gemodelleerd in  tabblad 'Template uurtarieven' </a:t>
          </a:r>
        </a:p>
        <a:p>
          <a:endParaRPr lang="nl-NL" sz="1400" b="0" baseline="0"/>
        </a:p>
        <a:p>
          <a:r>
            <a:rPr lang="nl-NL" sz="1400" b="1" baseline="0"/>
            <a:t>Er zijn twee mogelijke varianten om uurtarieven vast te stellen voor personeel met een dienstverband bij Opdrachtnemer of andere Costplusentiteiten:</a:t>
          </a:r>
        </a:p>
        <a:p>
          <a:endParaRPr lang="nl-NL" sz="1400" b="0" baseline="0"/>
        </a:p>
        <a:p>
          <a:r>
            <a:rPr lang="nl-NL" sz="1400" b="1" i="0" baseline="0"/>
            <a:t>Variant 1) Individuele, persoonsgebonden uurtarieven</a:t>
          </a:r>
        </a:p>
        <a:p>
          <a:r>
            <a:rPr lang="nl-NL" sz="1400" b="0" baseline="0"/>
            <a:t>Deze template gaat uit van individuele, persoonsgebonden tarieven, gebaseerd op de individuele </a:t>
          </a:r>
          <a:r>
            <a:rPr lang="nl-NL" sz="1400" b="0" i="1" baseline="0"/>
            <a:t>(1) vaste looncomponenten </a:t>
          </a:r>
          <a:r>
            <a:rPr lang="nl-NL" sz="1400" b="0" baseline="0"/>
            <a:t>van  elke in te zetten medewerker zoals deze uit de arbeidsovereenkomst volgt. </a:t>
          </a:r>
        </a:p>
        <a:p>
          <a:endParaRPr lang="nl-NL" sz="1400" b="0" baseline="0"/>
        </a:p>
        <a:p>
          <a:r>
            <a:rPr lang="nl-NL" sz="1400" b="0" baseline="0"/>
            <a:t>Voor de </a:t>
          </a:r>
          <a:r>
            <a:rPr lang="nl-NL" sz="1400" b="0" i="1" baseline="0"/>
            <a:t>(2) variabele</a:t>
          </a:r>
          <a:r>
            <a:rPr lang="nl-NL" sz="1400" b="0" baseline="0"/>
            <a:t> </a:t>
          </a:r>
          <a:r>
            <a:rPr lang="nl-NL" sz="1400" b="0" i="1" baseline="0"/>
            <a:t>looncomponenten</a:t>
          </a:r>
          <a:r>
            <a:rPr lang="nl-NL" sz="1400" b="0" baseline="0"/>
            <a:t> die uitbetaald worden aan de werknemer,  zoals toeslagen en vergoedingen waarvan de afspraken in de (collectieve) arbeidsovereenkomst zijn vastgelegd, zal een gemiddeld </a:t>
          </a:r>
          <a:r>
            <a:rPr lang="nl-NL" sz="1400" b="0" i="1" baseline="0"/>
            <a:t>forfaitair</a:t>
          </a:r>
          <a:r>
            <a:rPr lang="nl-NL" sz="1400" b="0" baseline="0"/>
            <a:t> bedrag moeten worden bepaald op basis van historische gegevens dat vooraf door de Opdrachtnemer of andere Costplusentiteiten onderbouwd wordt en aannemelijk wordt gemaakt ter acceptatie voor Opdrachtgever. Ditzelfde geldt tevens voor </a:t>
          </a:r>
          <a:r>
            <a:rPr lang="nl-NL" sz="1400" b="0" i="1" baseline="0"/>
            <a:t>(3)</a:t>
          </a:r>
          <a:r>
            <a:rPr lang="nl-NL" sz="1400" b="0" baseline="0"/>
            <a:t> </a:t>
          </a:r>
          <a:r>
            <a:rPr lang="nl-NL" sz="1400" b="0" i="1" baseline="0"/>
            <a:t>personele kosten die niet rechtstreeks betaald worden aan de werknemer  </a:t>
          </a:r>
          <a:r>
            <a:rPr lang="nl-NL" sz="1400" b="0" baseline="0"/>
            <a:t>(bijvoorbeeld kosten voor laptop, telefoon, leaseauto ed.) voor zover deze onderdeel uitmaken van de in bijlage B3 - punt 1.1 gedefinieerde kostencomponenten. De </a:t>
          </a:r>
          <a:r>
            <a:rPr lang="nl-NL" sz="1400" b="0" i="1" baseline="0"/>
            <a:t>(4) werkgeverslasten</a:t>
          </a:r>
          <a:r>
            <a:rPr lang="nl-NL" sz="1400" b="0" baseline="0"/>
            <a:t> die door de werkgever afgedragen moet worden aan  instanties als Belastingidienst en sectorale organisaties worden bepaald op basis van de daarvoor vigerende wetgeving en/of de sectorale afspraken die zijn vastgelegd. </a:t>
          </a:r>
        </a:p>
        <a:p>
          <a:pPr marL="0" marR="0" lvl="0" indent="0" defTabSz="914400" eaLnBrk="1" fontAlgn="auto" latinLnBrk="0" hangingPunct="1">
            <a:lnSpc>
              <a:spcPct val="100000"/>
            </a:lnSpc>
            <a:spcBef>
              <a:spcPts val="0"/>
            </a:spcBef>
            <a:spcAft>
              <a:spcPts val="0"/>
            </a:spcAft>
            <a:buClrTx/>
            <a:buSzTx/>
            <a:buFontTx/>
            <a:buNone/>
            <a:tabLst/>
            <a:defRPr/>
          </a:pPr>
          <a:endParaRPr lang="nl-NL" sz="1400" baseline="0"/>
        </a:p>
        <a:p>
          <a:pPr marL="0" marR="0" lvl="0" indent="0" defTabSz="914400" eaLnBrk="1" fontAlgn="auto" latinLnBrk="0" hangingPunct="1">
            <a:lnSpc>
              <a:spcPct val="100000"/>
            </a:lnSpc>
            <a:spcBef>
              <a:spcPts val="0"/>
            </a:spcBef>
            <a:spcAft>
              <a:spcPts val="0"/>
            </a:spcAft>
            <a:buClrTx/>
            <a:buSzTx/>
            <a:buFontTx/>
            <a:buNone/>
            <a:tabLst/>
            <a:defRPr/>
          </a:pPr>
          <a:r>
            <a:rPr lang="nl-NL" sz="1400" baseline="0"/>
            <a:t>De in de template getoonde kolommen voor de verschillende kostencomponenten dienen de in bijlage B3 (lijst van kostencomponenten) van de VSP de onder punt 1.1 (Personen rechtstreeks in dienst van Opdrachtnemer of andere Costplusentiteiten) genoemde kostencomponenten af te dekken</a:t>
          </a:r>
          <a:r>
            <a:rPr lang="nl-NL" sz="1400" baseline="0">
              <a:solidFill>
                <a:sysClr val="windowText" lastClr="000000"/>
              </a:solidFill>
            </a:rPr>
            <a:t>. De in bijlage B3 gedefinieerde kostencomponenten zijn leidend</a:t>
          </a:r>
          <a:r>
            <a:rPr lang="nl-NL" sz="1400" baseline="0"/>
            <a:t>. </a:t>
          </a:r>
          <a:r>
            <a:rPr lang="nl-NL" sz="1400" baseline="0">
              <a:solidFill>
                <a:schemeClr val="dk1"/>
              </a:solidFill>
              <a:effectLst/>
              <a:latin typeface="+mn-lt"/>
              <a:ea typeface="+mn-ea"/>
              <a:cs typeface="+mn-cs"/>
            </a:rPr>
            <a:t>De volledigheid van de kostenkolommen in het template en de eventuele verbijzondering per Costplusentiteit zal na gunning van de Opdracht met Opdrachtnemer per Costplusentiteit vastgesteld worden.</a:t>
          </a:r>
        </a:p>
        <a:p>
          <a:pPr marL="0" marR="0" lvl="0" indent="0" defTabSz="914400" eaLnBrk="1" fontAlgn="auto" latinLnBrk="0" hangingPunct="1">
            <a:lnSpc>
              <a:spcPct val="100000"/>
            </a:lnSpc>
            <a:spcBef>
              <a:spcPts val="0"/>
            </a:spcBef>
            <a:spcAft>
              <a:spcPts val="0"/>
            </a:spcAft>
            <a:buClrTx/>
            <a:buSzTx/>
            <a:buFontTx/>
            <a:buNone/>
            <a:tabLst/>
            <a:defRPr/>
          </a:pPr>
          <a:endParaRPr lang="nl-NL" sz="1400" baseline="0"/>
        </a:p>
        <a:p>
          <a:r>
            <a:rPr lang="nl-NL" sz="1400" baseline="0"/>
            <a:t>Voor de bepaling van het aantal </a:t>
          </a:r>
          <a:r>
            <a:rPr lang="nl-NL" sz="1400" i="1" baseline="0"/>
            <a:t>(5) operationele uren per medewerker per jaar </a:t>
          </a:r>
          <a:r>
            <a:rPr lang="nl-NL" sz="1400" baseline="0"/>
            <a:t>dient ten aanzien van het aantal loondagen, vakantiedagen, roostervrije dagen en feestdagen de afspraken uit de  (collectieve) arbeidsovereenkomst van de Opdrachtnemer of de betreffende Costplusentiteit gevolgd te  worden. Ten aanzien van het bepalen van het aantal dagen voor opleiding, ziekteverzuim, onwerkbaar weer en tijd voor commissies, kennisnetwerken,  afdelingsoverleg en peroneelsbijeenkomsten zal dit na gunning met Opdrachtnemer per Costplusentiteit </a:t>
          </a:r>
          <a:r>
            <a:rPr lang="nl-NL" sz="1400" i="1" baseline="0"/>
            <a:t>forfaitair</a:t>
          </a:r>
          <a:r>
            <a:rPr lang="nl-NL" sz="1400" baseline="0"/>
            <a:t> vastgesteld worden op basis van historische gemiddelden van de Opdrachtnemer of betreffende Costplusentiteit die dat aantoonbaar dient te maken.</a:t>
          </a:r>
        </a:p>
        <a:p>
          <a:endParaRPr lang="nl-NL" sz="1400" baseline="0"/>
        </a:p>
        <a:p>
          <a:pPr marL="0" marR="0" lvl="0" indent="0" defTabSz="914400" eaLnBrk="1" fontAlgn="auto" latinLnBrk="0" hangingPunct="1">
            <a:lnSpc>
              <a:spcPct val="100000"/>
            </a:lnSpc>
            <a:spcBef>
              <a:spcPts val="0"/>
            </a:spcBef>
            <a:spcAft>
              <a:spcPts val="0"/>
            </a:spcAft>
            <a:buClrTx/>
            <a:buSzTx/>
            <a:buFontTx/>
            <a:buNone/>
            <a:tabLst/>
            <a:defRPr/>
          </a:pPr>
          <a:r>
            <a:rPr lang="nl-NL" sz="1400" baseline="0">
              <a:solidFill>
                <a:schemeClr val="dk1"/>
              </a:solidFill>
              <a:latin typeface="+mn-lt"/>
              <a:ea typeface="+mn-ea"/>
              <a:cs typeface="+mn-cs"/>
            </a:rPr>
            <a:t>De template is ter invulling door de Opdrachtnemer of andere Costplusentiteiten waarna deze door een externe accountant gecontroleerd dient te worden. De Opdrachtnemer of betreffende Costplusentiteit koopt deze externe accountantsdienst in waarbij Opdrachtgever de controlevraag definieert die de externe accountant dient uit te voeren. De uitkomsten die Opdrachtgever van Opdrachtnemer ter acceptatie ontvangt zijn </a:t>
          </a:r>
          <a:r>
            <a:rPr lang="nl-NL" sz="1400" u="sng" baseline="0">
              <a:solidFill>
                <a:schemeClr val="dk1"/>
              </a:solidFill>
              <a:latin typeface="+mn-lt"/>
              <a:ea typeface="+mn-ea"/>
              <a:cs typeface="+mn-cs"/>
            </a:rPr>
            <a:t>niet</a:t>
          </a:r>
          <a:r>
            <a:rPr lang="nl-NL" sz="1400" baseline="0">
              <a:solidFill>
                <a:schemeClr val="dk1"/>
              </a:solidFill>
              <a:latin typeface="+mn-lt"/>
              <a:ea typeface="+mn-ea"/>
              <a:cs typeface="+mn-cs"/>
            </a:rPr>
            <a:t> het volledig ingevulde template maar (in verband met wetgeving AVG)  maar slechts de volgende onderdelen: (1) Naam bedrijf, (2) Naam medewerker, (3) Functienaam,  (4) Type medewerker (UTA of Bouwplaatsmedewerker</a:t>
          </a:r>
          <a:r>
            <a:rPr lang="nl-NL" sz="1400" baseline="0">
              <a:solidFill>
                <a:sysClr val="windowText" lastClr="000000"/>
              </a:solidFill>
              <a:latin typeface="+mn-lt"/>
              <a:ea typeface="+mn-ea"/>
              <a:cs typeface="+mn-cs"/>
            </a:rPr>
            <a:t>), (5) Hoofdlocatie werkplek (projectlocatie of eigen kantoor Costplusentiteit),  (6) Uurtarief  + de verklaring van de externe accountant behorende bij het ingevulde template. </a:t>
          </a:r>
        </a:p>
        <a:p>
          <a:pPr marL="0" marR="0" lvl="0" indent="0" defTabSz="914400" eaLnBrk="1" fontAlgn="auto" latinLnBrk="0" hangingPunct="1">
            <a:lnSpc>
              <a:spcPct val="100000"/>
            </a:lnSpc>
            <a:spcBef>
              <a:spcPts val="0"/>
            </a:spcBef>
            <a:spcAft>
              <a:spcPts val="0"/>
            </a:spcAft>
            <a:buClrTx/>
            <a:buSzTx/>
            <a:buFontTx/>
            <a:buNone/>
            <a:tabLst/>
            <a:defRPr/>
          </a:pPr>
          <a:endParaRPr lang="nl-NL" sz="1400" baseline="0">
            <a:solidFill>
              <a:schemeClr val="dk1"/>
            </a:solidFill>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nl-NL" sz="1400" i="1" baseline="0">
              <a:solidFill>
                <a:schemeClr val="dk1"/>
              </a:solidFill>
              <a:latin typeface="+mn-lt"/>
              <a:ea typeface="+mn-ea"/>
              <a:cs typeface="+mn-cs"/>
            </a:rPr>
            <a:t>Nacalculatie uurtarieven</a:t>
          </a:r>
        </a:p>
        <a:p>
          <a:pPr marL="0" marR="0" lvl="0" indent="0" defTabSz="914400" eaLnBrk="1" fontAlgn="auto" latinLnBrk="0" hangingPunct="1">
            <a:lnSpc>
              <a:spcPct val="100000"/>
            </a:lnSpc>
            <a:spcBef>
              <a:spcPts val="0"/>
            </a:spcBef>
            <a:spcAft>
              <a:spcPts val="0"/>
            </a:spcAft>
            <a:buClrTx/>
            <a:buSzTx/>
            <a:buFontTx/>
            <a:buNone/>
            <a:tabLst/>
            <a:defRPr/>
          </a:pPr>
          <a:r>
            <a:rPr lang="nl-NL" sz="1400" baseline="0">
              <a:solidFill>
                <a:schemeClr val="dk1"/>
              </a:solidFill>
              <a:latin typeface="+mn-lt"/>
              <a:ea typeface="+mn-ea"/>
              <a:cs typeface="+mn-cs"/>
            </a:rPr>
            <a:t>Jaarlijks wordt uiterlijk 2 maanden na afloop van enig kalenderjaar het template geactualiseerd met de </a:t>
          </a:r>
          <a:r>
            <a:rPr lang="nl-NL" sz="1400" b="0" u="sng" baseline="0">
              <a:solidFill>
                <a:schemeClr val="dk1"/>
              </a:solidFill>
              <a:latin typeface="+mn-lt"/>
              <a:ea typeface="+mn-ea"/>
              <a:cs typeface="+mn-cs"/>
            </a:rPr>
            <a:t>werkelijk betaalde </a:t>
          </a:r>
          <a:r>
            <a:rPr lang="nl-NL" sz="1400" b="0" i="1" baseline="0">
              <a:solidFill>
                <a:schemeClr val="dk1"/>
              </a:solidFill>
              <a:latin typeface="+mn-lt"/>
              <a:ea typeface="+mn-ea"/>
              <a:cs typeface="+mn-cs"/>
            </a:rPr>
            <a:t>(1) vaste </a:t>
          </a:r>
          <a:r>
            <a:rPr lang="nl-NL" sz="1400" baseline="0">
              <a:solidFill>
                <a:schemeClr val="dk1"/>
              </a:solidFill>
              <a:latin typeface="+mn-lt"/>
              <a:ea typeface="+mn-ea"/>
              <a:cs typeface="+mn-cs"/>
            </a:rPr>
            <a:t>loonkosten per medewerker. Alleen indien er een gegronde en wezenlijke aanleiding is om eerder vastgestelde </a:t>
          </a:r>
          <a:r>
            <a:rPr lang="nl-NL" sz="1400" i="1" baseline="0">
              <a:solidFill>
                <a:schemeClr val="dk1"/>
              </a:solidFill>
              <a:latin typeface="+mn-lt"/>
              <a:ea typeface="+mn-ea"/>
              <a:cs typeface="+mn-cs"/>
            </a:rPr>
            <a:t>forfaitaire</a:t>
          </a:r>
          <a:r>
            <a:rPr lang="nl-NL" sz="1400" baseline="0">
              <a:solidFill>
                <a:schemeClr val="dk1"/>
              </a:solidFill>
              <a:latin typeface="+mn-lt"/>
              <a:ea typeface="+mn-ea"/>
              <a:cs typeface="+mn-cs"/>
            </a:rPr>
            <a:t> bedragen voor:  </a:t>
          </a:r>
          <a:r>
            <a:rPr lang="nl-NL" sz="1400" i="1" baseline="0">
              <a:solidFill>
                <a:schemeClr val="dk1"/>
              </a:solidFill>
              <a:latin typeface="+mn-lt"/>
              <a:ea typeface="+mn-ea"/>
              <a:cs typeface="+mn-cs"/>
            </a:rPr>
            <a:t>(2)</a:t>
          </a:r>
          <a:r>
            <a:rPr lang="nl-NL" sz="1400" baseline="0">
              <a:solidFill>
                <a:schemeClr val="dk1"/>
              </a:solidFill>
              <a:latin typeface="+mn-lt"/>
              <a:ea typeface="+mn-ea"/>
              <a:cs typeface="+mn-cs"/>
            </a:rPr>
            <a:t> </a:t>
          </a:r>
          <a:r>
            <a:rPr lang="nl-NL" sz="1400" i="1" baseline="0">
              <a:solidFill>
                <a:schemeClr val="dk1"/>
              </a:solidFill>
              <a:latin typeface="+mn-lt"/>
              <a:ea typeface="+mn-ea"/>
              <a:cs typeface="+mn-cs"/>
            </a:rPr>
            <a:t>variabele looncomponenten </a:t>
          </a:r>
          <a:r>
            <a:rPr lang="nl-NL" sz="1400" baseline="0">
              <a:solidFill>
                <a:schemeClr val="dk1"/>
              </a:solidFill>
              <a:latin typeface="+mn-lt"/>
              <a:ea typeface="+mn-ea"/>
              <a:cs typeface="+mn-cs"/>
            </a:rPr>
            <a:t>en </a:t>
          </a:r>
          <a:r>
            <a:rPr lang="nl-NL" sz="1400" i="1" baseline="0">
              <a:solidFill>
                <a:schemeClr val="dk1"/>
              </a:solidFill>
              <a:latin typeface="+mn-lt"/>
              <a:ea typeface="+mn-ea"/>
              <a:cs typeface="+mn-cs"/>
            </a:rPr>
            <a:t>(3)</a:t>
          </a:r>
          <a:r>
            <a:rPr lang="nl-NL" sz="1400" baseline="0">
              <a:solidFill>
                <a:schemeClr val="dk1"/>
              </a:solidFill>
              <a:latin typeface="+mn-lt"/>
              <a:ea typeface="+mn-ea"/>
              <a:cs typeface="+mn-cs"/>
            </a:rPr>
            <a:t> </a:t>
          </a:r>
          <a:r>
            <a:rPr lang="nl-NL" sz="1400" i="1" baseline="0">
              <a:solidFill>
                <a:schemeClr val="dk1"/>
              </a:solidFill>
              <a:latin typeface="+mn-lt"/>
              <a:ea typeface="+mn-ea"/>
              <a:cs typeface="+mn-cs"/>
            </a:rPr>
            <a:t>personele kosten die niet rechtstreeks aan de medewerker worden betaald </a:t>
          </a:r>
          <a:r>
            <a:rPr lang="nl-NL" sz="1400" i="0" baseline="0">
              <a:solidFill>
                <a:schemeClr val="dk1"/>
              </a:solidFill>
              <a:latin typeface="+mn-lt"/>
              <a:ea typeface="+mn-ea"/>
              <a:cs typeface="+mn-cs"/>
            </a:rPr>
            <a:t>bij te stellen, zal de betreffende Costplusentiteit dit onderbouwd via de Opdrachtnemer ter acceptatie dienen voor te leggen aan Opdrachtgever. De uit de actualisatie voortvloeiende </a:t>
          </a:r>
          <a:r>
            <a:rPr lang="nl-NL" sz="1400" i="1" baseline="0">
              <a:solidFill>
                <a:schemeClr val="dk1"/>
              </a:solidFill>
              <a:latin typeface="+mn-lt"/>
              <a:ea typeface="+mn-ea"/>
              <a:cs typeface="+mn-cs"/>
            </a:rPr>
            <a:t>nacalaculatorische </a:t>
          </a:r>
          <a:r>
            <a:rPr lang="nl-NL" sz="1400" i="0" baseline="0">
              <a:solidFill>
                <a:schemeClr val="dk1"/>
              </a:solidFill>
              <a:latin typeface="+mn-lt"/>
              <a:ea typeface="+mn-ea"/>
              <a:cs typeface="+mn-cs"/>
            </a:rPr>
            <a:t>tarieven dienen door een externe accountant gecontroleerd te worden en ter acceptatie te worden voorgelegd aan Opdrachtgever. Eventuele afwijkingen ten opzichte van eerder door Opdrachtgever geaccepteerde </a:t>
          </a:r>
          <a:r>
            <a:rPr lang="nl-NL" sz="1400" i="1" baseline="0">
              <a:solidFill>
                <a:schemeClr val="dk1"/>
              </a:solidFill>
              <a:latin typeface="+mn-lt"/>
              <a:ea typeface="+mn-ea"/>
              <a:cs typeface="+mn-cs"/>
            </a:rPr>
            <a:t>voorcalculatorische</a:t>
          </a:r>
          <a:r>
            <a:rPr lang="nl-NL" sz="1400" i="0" baseline="0">
              <a:solidFill>
                <a:schemeClr val="dk1"/>
              </a:solidFill>
              <a:latin typeface="+mn-lt"/>
              <a:ea typeface="+mn-ea"/>
              <a:cs typeface="+mn-cs"/>
            </a:rPr>
            <a:t> tarieven worden gecorrigeerd in het eerstvolgende Betalingsverzoek.</a:t>
          </a:r>
        </a:p>
        <a:p>
          <a:endParaRPr lang="nl-NL" sz="1400" baseline="0"/>
        </a:p>
        <a:p>
          <a:r>
            <a:rPr lang="nl-NL" sz="1400" b="1" i="0" baseline="0"/>
            <a:t>Variant 2) Uurtarieven per salarisschaal/klasse gekoppeld per medewerker</a:t>
          </a:r>
        </a:p>
        <a:p>
          <a:r>
            <a:rPr lang="nl-NL" sz="1400" baseline="0"/>
            <a:t>In het geval overeenstemming tussen Opdrachtgever en Opdrachtnemer kan worden bereikt om in plaats van individuele, persoonsgebonden tarieven een kostprijs tarief per salarisschaal/functieklasse te hanteren dan geldt in principe hetzelfde template, zei het dat dan voor de </a:t>
          </a:r>
          <a:r>
            <a:rPr lang="nl-NL" sz="1400" i="1" baseline="0"/>
            <a:t>(1) vaste looncomponenten</a:t>
          </a:r>
          <a:r>
            <a:rPr lang="nl-NL" sz="1400" baseline="0"/>
            <a:t> dan een gemiddelde per salarisschaal/functieklasse gehanteerd zal worden voor het bepalen van het uurtarief. </a:t>
          </a:r>
        </a:p>
        <a:p>
          <a:endParaRPr lang="nl-NL" sz="1400" baseline="0"/>
        </a:p>
        <a:p>
          <a:r>
            <a:rPr lang="nl-NL" sz="1400" baseline="0"/>
            <a:t>Voor de maximale bandbreedte van een salarisschaal/functieklasse geldt als richtlijn dat het minimum en maximum bruto maandsalaris volgens het salarishuis van Opdrachtnemer of de betreffende Costplusentiteit (een gestructureerd overzicht van salarisschalen gekoppeld aan functies, ervaring en prestaties binnen de organisatie) niet meer dan </a:t>
          </a:r>
          <a:r>
            <a:rPr lang="nl-NL" sz="1400" b="1" baseline="0"/>
            <a:t>12,5%</a:t>
          </a:r>
          <a:r>
            <a:rPr lang="nl-NL" sz="1400" baseline="0"/>
            <a:t> mag afwijken van het gemiddelde van een betreffende salarisschaal. Indien deze afwijking groter is dan dient deze salarisschaal/functieklasse verder opgesplitst te worden. De gemiddelde </a:t>
          </a:r>
          <a:r>
            <a:rPr lang="nl-NL" sz="1400" i="1" baseline="0"/>
            <a:t>vaste looncomponenten </a:t>
          </a:r>
          <a:r>
            <a:rPr lang="nl-NL" sz="1400" baseline="0"/>
            <a:t>per salarisschaal/functieklasse wordt berekend door de gemiddelde vaste loonkosten te nemen van de gehele populatie van werknemers die een dienstverband hebben bij de betreffende Costplusentiteit, en volgens hun arbeidsovereenkomst behoren tot de betreffende salarisschaal/functieklasse.</a:t>
          </a:r>
        </a:p>
        <a:p>
          <a:endParaRPr lang="nl-NL" sz="1400" baseline="0"/>
        </a:p>
        <a:p>
          <a:r>
            <a:rPr lang="nl-NL" sz="1400" baseline="0"/>
            <a:t>Voor de bepaling van de </a:t>
          </a:r>
          <a:r>
            <a:rPr lang="nl-NL" sz="1400" i="1" baseline="0"/>
            <a:t>(2)</a:t>
          </a:r>
          <a:r>
            <a:rPr lang="nl-NL" sz="1400" baseline="0"/>
            <a:t> </a:t>
          </a:r>
          <a:r>
            <a:rPr lang="nl-NL" sz="1400" i="1" baseline="0"/>
            <a:t>variabele</a:t>
          </a:r>
          <a:r>
            <a:rPr lang="nl-NL" sz="1400" baseline="0"/>
            <a:t> </a:t>
          </a:r>
          <a:r>
            <a:rPr lang="nl-NL" sz="1400" i="1" baseline="0"/>
            <a:t>looncomponenten </a:t>
          </a:r>
          <a:r>
            <a:rPr lang="nl-NL" sz="1400" baseline="0"/>
            <a:t>en de </a:t>
          </a:r>
          <a:r>
            <a:rPr lang="nl-NL" sz="1400" i="1" baseline="0"/>
            <a:t>(3) personele kosten die niet rechtstreeks aan de medewerker worden betaald</a:t>
          </a:r>
          <a:r>
            <a:rPr lang="nl-NL" sz="1400" baseline="0"/>
            <a:t>, wordt verwezen naar hetgeen onder </a:t>
          </a:r>
          <a:r>
            <a:rPr lang="nl-NL" sz="1400" b="1" baseline="0"/>
            <a:t>variant</a:t>
          </a:r>
          <a:r>
            <a:rPr lang="nl-NL" sz="1400" baseline="0"/>
            <a:t> </a:t>
          </a:r>
          <a:r>
            <a:rPr lang="nl-NL" sz="1400" b="1" baseline="0"/>
            <a:t>1  </a:t>
          </a:r>
          <a:r>
            <a:rPr lang="nl-NL" sz="1400" baseline="0"/>
            <a:t>hierover is opgenomen. </a:t>
          </a:r>
          <a:r>
            <a:rPr lang="nl-NL" sz="1400" u="sng" baseline="0"/>
            <a:t>Uitzondering hierop zijn de </a:t>
          </a:r>
          <a:r>
            <a:rPr lang="nl-NL" sz="1400" i="1" u="sng" baseline="0"/>
            <a:t>Werkplekvergoeding</a:t>
          </a:r>
          <a:r>
            <a:rPr lang="nl-NL" sz="1400" u="sng" baseline="0"/>
            <a:t>  en de </a:t>
          </a:r>
          <a:r>
            <a:rPr lang="nl-NL" sz="1400" i="1" u="sng" baseline="0"/>
            <a:t>Bijzondere Expat vergoeding: </a:t>
          </a:r>
          <a:r>
            <a:rPr lang="nl-NL" sz="1400" baseline="0"/>
            <a:t>Per individuele  medewerker zal expliciet bepaald moeten worden of deze al of niet in aanmerking komt voor vergoeding van deze twee componenten. Een gemiddeld bedrag dat gerekend mag worden voor de gehele populatie van betreffende salarisschaal/functieklasse is niet aan de orde. </a:t>
          </a:r>
        </a:p>
        <a:p>
          <a:endParaRPr lang="nl-NL" sz="1400" baseline="0"/>
        </a:p>
        <a:p>
          <a:r>
            <a:rPr lang="nl-NL" sz="1400" baseline="0"/>
            <a:t>Voor de bepaling van </a:t>
          </a:r>
          <a:r>
            <a:rPr lang="nl-NL" sz="1400" i="1" baseline="0"/>
            <a:t>(4) werkgeverslasten </a:t>
          </a:r>
          <a:r>
            <a:rPr lang="nl-NL" sz="1400" i="0" baseline="0"/>
            <a:t>zal deze per salarisschaal/functieklasse als gemiddelde berekend worden op basis van: </a:t>
          </a:r>
          <a:r>
            <a:rPr lang="nl-NL" sz="1400" i="1" baseline="0"/>
            <a:t>(1) vaste looncomponent,  (2) variabele looncomponenten en voor zover van toepassing (3) personele kosten die niet rechtstreeks aan de medewerker worden betaald. </a:t>
          </a:r>
        </a:p>
        <a:p>
          <a:endParaRPr lang="nl-NL" sz="1400" baseline="0"/>
        </a:p>
        <a:p>
          <a:r>
            <a:rPr lang="nl-NL" sz="1400" baseline="0"/>
            <a:t>Voor de volledigheid van de kostenkolommen in het template wordt eveneens </a:t>
          </a:r>
          <a:r>
            <a:rPr lang="nl-NL" sz="1400" baseline="0">
              <a:solidFill>
                <a:schemeClr val="dk1"/>
              </a:solidFill>
              <a:latin typeface="+mn-lt"/>
              <a:ea typeface="+mn-ea"/>
              <a:cs typeface="+mn-cs"/>
            </a:rPr>
            <a:t>verwezen naar hetgeen onder </a:t>
          </a:r>
          <a:r>
            <a:rPr lang="nl-NL" sz="1400" b="1" baseline="0">
              <a:solidFill>
                <a:schemeClr val="dk1"/>
              </a:solidFill>
              <a:effectLst/>
              <a:latin typeface="+mn-lt"/>
              <a:ea typeface="+mn-ea"/>
              <a:cs typeface="+mn-cs"/>
            </a:rPr>
            <a:t>variant</a:t>
          </a:r>
          <a:r>
            <a:rPr lang="nl-NL" sz="1400" baseline="0">
              <a:solidFill>
                <a:schemeClr val="dk1"/>
              </a:solidFill>
              <a:effectLst/>
              <a:latin typeface="+mn-lt"/>
              <a:ea typeface="+mn-ea"/>
              <a:cs typeface="+mn-cs"/>
            </a:rPr>
            <a:t> </a:t>
          </a:r>
          <a:r>
            <a:rPr lang="nl-NL" sz="1400" b="1" baseline="0">
              <a:solidFill>
                <a:schemeClr val="dk1"/>
              </a:solidFill>
              <a:effectLst/>
              <a:latin typeface="+mn-lt"/>
              <a:ea typeface="+mn-ea"/>
              <a:cs typeface="+mn-cs"/>
            </a:rPr>
            <a:t>1</a:t>
          </a:r>
          <a:r>
            <a:rPr lang="nl-NL" sz="1100" b="1" baseline="0">
              <a:solidFill>
                <a:schemeClr val="dk1"/>
              </a:solidFill>
              <a:effectLst/>
              <a:latin typeface="+mn-lt"/>
              <a:ea typeface="+mn-ea"/>
              <a:cs typeface="+mn-cs"/>
            </a:rPr>
            <a:t>  </a:t>
          </a:r>
          <a:r>
            <a:rPr lang="nl-NL" sz="1400" baseline="0">
              <a:solidFill>
                <a:schemeClr val="dk1"/>
              </a:solidFill>
              <a:latin typeface="+mn-lt"/>
              <a:ea typeface="+mn-ea"/>
              <a:cs typeface="+mn-cs"/>
            </a:rPr>
            <a:t>hiervoor is bepaald. </a:t>
          </a:r>
        </a:p>
        <a:p>
          <a:r>
            <a:rPr lang="nl-NL" sz="1400" baseline="0"/>
            <a:t>Voor de bepaling van het aantal </a:t>
          </a:r>
          <a:r>
            <a:rPr lang="nl-NL" sz="1400" i="1" baseline="0"/>
            <a:t>(5) operationele uren per salarisschaal/functieklasse </a:t>
          </a:r>
          <a:r>
            <a:rPr lang="nl-NL" sz="1400" baseline="0"/>
            <a:t>wordt eveneens verwezen naar hetgeen onder </a:t>
          </a:r>
          <a:r>
            <a:rPr lang="nl-NL" sz="1400" b="1" baseline="0">
              <a:solidFill>
                <a:schemeClr val="dk1"/>
              </a:solidFill>
              <a:effectLst/>
              <a:latin typeface="+mn-lt"/>
              <a:ea typeface="+mn-ea"/>
              <a:cs typeface="+mn-cs"/>
            </a:rPr>
            <a:t>variant</a:t>
          </a:r>
          <a:r>
            <a:rPr lang="nl-NL" sz="1400" baseline="0">
              <a:solidFill>
                <a:schemeClr val="dk1"/>
              </a:solidFill>
              <a:effectLst/>
              <a:latin typeface="+mn-lt"/>
              <a:ea typeface="+mn-ea"/>
              <a:cs typeface="+mn-cs"/>
            </a:rPr>
            <a:t> </a:t>
          </a:r>
          <a:r>
            <a:rPr lang="nl-NL" sz="1400" b="1" baseline="0">
              <a:solidFill>
                <a:schemeClr val="dk1"/>
              </a:solidFill>
              <a:effectLst/>
              <a:latin typeface="+mn-lt"/>
              <a:ea typeface="+mn-ea"/>
              <a:cs typeface="+mn-cs"/>
            </a:rPr>
            <a:t>1</a:t>
          </a:r>
          <a:r>
            <a:rPr lang="nl-NL" sz="1100" b="1" baseline="0">
              <a:solidFill>
                <a:schemeClr val="dk1"/>
              </a:solidFill>
              <a:effectLst/>
              <a:latin typeface="+mn-lt"/>
              <a:ea typeface="+mn-ea"/>
              <a:cs typeface="+mn-cs"/>
            </a:rPr>
            <a:t>  </a:t>
          </a:r>
          <a:r>
            <a:rPr lang="nl-NL" sz="1400" baseline="0"/>
            <a:t>hiervoor is bepaald. </a:t>
          </a:r>
        </a:p>
        <a:p>
          <a:endParaRPr lang="nl-NL" sz="1400" baseline="0"/>
        </a:p>
        <a:p>
          <a:r>
            <a:rPr lang="nl-NL" sz="1400" baseline="0"/>
            <a:t>Indien het uurtarief per salarisschaal/functieklasse berekend is zullen vervolgens de medewerkers die ingezet worden voor het project gekoppeld moeten worden aan het juiste uurtarief, e.e.a. afhankelijk van hun salarisschaal/functieklasse waartoe zij behoren, zoals dit uit de arbeidsovereenkomst blijkt. </a:t>
          </a:r>
        </a:p>
        <a:p>
          <a:endParaRPr lang="nl-NL" sz="1400" baseline="0"/>
        </a:p>
        <a:p>
          <a:r>
            <a:rPr lang="nl-NL" sz="1400" baseline="0"/>
            <a:t>Ook met toepassing van </a:t>
          </a:r>
          <a:r>
            <a:rPr lang="nl-NL" sz="1400" b="1" baseline="0"/>
            <a:t>variant 2</a:t>
          </a:r>
          <a:r>
            <a:rPr lang="nl-NL" sz="1400" baseline="0"/>
            <a:t> zal net zoals in variant 1 een externe accountant de juistheid van het berekende uurtarief per functieschaal/klasse moeten controleren en zal tevens de koppeling van een in te zetten medewerker aan het juiste tarief getoetst moeten worden door de externe accountant. Opdrachtnemer of betreffende Costplusentiteit koopt deze externe accountantsdienst in waarbij Opdrachtgever de controlevraag definieert die de externe accountant dient uit te voeren. De uitkomsten die Opdrachtgever ter acceptatie ontvangt zijn ook hier niet het volledig ingevulde template maar slechts de volgende onderdelen: (1) Naam bedrijf, (2) Naam medewerker, (3) Functienaam, (4) Type medewerker (UTA of Bouwplaatsmedewerker), </a:t>
          </a:r>
          <a:r>
            <a:rPr lang="nl-NL" sz="1400" baseline="0">
              <a:solidFill>
                <a:sysClr val="windowText" lastClr="000000"/>
              </a:solidFill>
            </a:rPr>
            <a:t>(5) Hoofdlocatie werkplek (projectlocatie of eigen kantoor van Opdrachtnemer of betreffende Costplusenteit)</a:t>
          </a:r>
          <a:r>
            <a:rPr lang="nl-NL" sz="1400" baseline="0"/>
            <a:t>, (6) Uurtarief +  de verklaring van de externe accountant behorende bij het ingevulde template.   </a:t>
          </a:r>
        </a:p>
        <a:p>
          <a:endParaRPr lang="nl-NL" sz="1400" baseline="0"/>
        </a:p>
        <a:p>
          <a:r>
            <a:rPr lang="nl-NL" sz="1400" baseline="0"/>
            <a:t>Eenmaal door Opdrachtgever geaccepteerde uurtarieven </a:t>
          </a:r>
          <a:r>
            <a:rPr lang="nl-NL" sz="1400" i="0" baseline="0"/>
            <a:t>kunnen</a:t>
          </a:r>
          <a:r>
            <a:rPr lang="nl-NL" sz="1400" baseline="0"/>
            <a:t> vervolgens jaarlijks geindexeerd worden met een nog nader overeen te komen indexering (bijvoorbeeld CBS, sector F Bouwnijverheid;CAO lonen per uur incl. bijzondere beloningen). Er vindt dan geen nacalculatie van uurtarieven plaats.  Als geen overeenstemming kan worden bereikt over een passende indexering zal nacalculatie op de uurtarieven worden uitgevoerd zoals beschreven onder variant 1. </a:t>
          </a:r>
        </a:p>
        <a:p>
          <a:endParaRPr lang="nl-NL" sz="1400" baseline="0"/>
        </a:p>
        <a:p>
          <a:r>
            <a:rPr lang="nl-NL" sz="1400" b="1" baseline="0"/>
            <a:t>Indien er met Opdrachtgever geen tijdige overeenstemming voor Aanvangsdatum bereikt kan worden over variant 2 voor Opdrachtnemer of een andere Costplusentitieit dan is Opdrachtnemer verplicht  om variant 1 toe te passen.</a:t>
          </a:r>
        </a:p>
        <a:p>
          <a:endParaRPr lang="nl-NL" sz="1100" baseline="0"/>
        </a:p>
        <a:p>
          <a:endParaRPr lang="nl-NL" sz="1100" baseline="0"/>
        </a:p>
        <a:p>
          <a:endParaRPr lang="nl-NL" sz="1100" baseline="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106135</xdr:colOff>
      <xdr:row>24</xdr:row>
      <xdr:rowOff>106135</xdr:rowOff>
    </xdr:from>
    <xdr:to>
      <xdr:col>9</xdr:col>
      <xdr:colOff>952500</xdr:colOff>
      <xdr:row>40</xdr:row>
      <xdr:rowOff>28575</xdr:rowOff>
    </xdr:to>
    <xdr:sp macro="" textlink="">
      <xdr:nvSpPr>
        <xdr:cNvPr id="2" name="Tekstvak 1">
          <a:extLst>
            <a:ext uri="{FF2B5EF4-FFF2-40B4-BE49-F238E27FC236}">
              <a16:creationId xmlns:a16="http://schemas.microsoft.com/office/drawing/2014/main" id="{565C3F9C-D191-437E-AD42-EA7375C753AA}"/>
            </a:ext>
          </a:extLst>
        </xdr:cNvPr>
        <xdr:cNvSpPr txBox="1"/>
      </xdr:nvSpPr>
      <xdr:spPr>
        <a:xfrm>
          <a:off x="106135" y="6040210"/>
          <a:ext cx="13505090" cy="2818040"/>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600" b="1" u="sng"/>
            <a:t>Toelichting:</a:t>
          </a:r>
        </a:p>
        <a:p>
          <a:r>
            <a:rPr lang="nl-NL" sz="1200" b="1"/>
            <a:t>(*) Hoofdlocatie werkplek [kolom H]</a:t>
          </a:r>
          <a:r>
            <a:rPr lang="nl-NL" sz="1200"/>
            <a:t>:</a:t>
          </a:r>
          <a:r>
            <a:rPr lang="nl-NL" sz="1200" baseline="0"/>
            <a:t> aangegeven moet worden of de in te zetten medewerker als hoofdlocatie </a:t>
          </a:r>
          <a:r>
            <a:rPr lang="nl-NL" sz="1200" i="1" baseline="0"/>
            <a:t>(1) de projectlocatie</a:t>
          </a:r>
          <a:r>
            <a:rPr lang="nl-NL" sz="1200" baseline="0"/>
            <a:t> betreft, zijnde de keet of specifiek voor het project gehuurde locatie(s) of dat de werkzaamheden vanuit </a:t>
          </a:r>
          <a:r>
            <a:rPr lang="nl-NL" sz="1200" i="1" baseline="0"/>
            <a:t>(2) een bestaand kantoor van de Costplusentiteit </a:t>
          </a:r>
          <a:r>
            <a:rPr lang="nl-NL" sz="1200" baseline="0"/>
            <a:t>worden verricht. Dit bepaalt de toepasbaarheid van de werkplekvergoeding (3f) die alleen voor personnen geldt waarbij  </a:t>
          </a:r>
          <a:r>
            <a:rPr lang="nl-NL" sz="1200" i="1" baseline="0"/>
            <a:t>2) bestaand kantoor van de Costplusentiteit </a:t>
          </a:r>
          <a:r>
            <a:rPr lang="nl-NL" sz="1200" i="0" baseline="0"/>
            <a:t>de hoofdlocatie is.</a:t>
          </a:r>
        </a:p>
        <a:p>
          <a:r>
            <a:rPr lang="nl-NL" sz="1200" b="1" baseline="0"/>
            <a:t>(**)  Bijzondere expat vergoeding [kolom W] </a:t>
          </a:r>
          <a:r>
            <a:rPr lang="nl-NL" sz="1200" baseline="0"/>
            <a:t>: dit betreft een bijzondere vergoeding voor medewerkers mits deze direct gerelateerd is aan de in te zetten medewerker en is beperkt tot:  (1) zoeken naar tijdelijke huisvesting, (2) tijdelijke huisvesting, (3) verhuiskosten, (4) periodieke reiskosten naar het vaderland. Overige vergoedingen en vergoedingen die betrekking hebben op andere familieleden (zoals reizen van en naar het vaderland, schoolkosten voor kinderen, zorgverzekering gezin ed.)  zijn niet vergoedbaar. </a:t>
          </a:r>
        </a:p>
        <a:p>
          <a:r>
            <a:rPr lang="nl-NL" sz="1200" b="1" baseline="0"/>
            <a:t>(***)</a:t>
          </a:r>
          <a:r>
            <a:rPr lang="nl-NL" sz="1200" baseline="0"/>
            <a:t> </a:t>
          </a:r>
          <a:r>
            <a:rPr lang="nl-NL" sz="1200" b="1" baseline="0"/>
            <a:t>Werkplekvergoeding [kolom AD] : </a:t>
          </a:r>
          <a:r>
            <a:rPr lang="nl-NL" sz="1200" baseline="0"/>
            <a:t>dit is een vergoeding voor in te zetten medewerkers die vanuit een bestaande kantoorlocatie van de Costplusentiteit werken in plaats van de projectlocatie. De vergoeding heeft betrekking op kosten voor :  (1) huur, servicekosten, nutsvoorzieningen, schoonmaakkosten welke pro-rato omgeslagen  worden per m2 werkplek. De norm voor een werkplek bedraagt 5 m2, (2) kosten meubilair: bureau, stoel, kast,  (3)  ICT-kosten werkplek: desktop/beeldscherm, muis, toetsenbord, vaste telefoon, softwarelicenties, ICT-beheer, internet</a:t>
          </a:r>
        </a:p>
        <a:p>
          <a:r>
            <a:rPr lang="nl-NL" sz="1200" b="1" baseline="0"/>
            <a:t>(****) Overige niet-productieve dagen [kolom AT] : </a:t>
          </a:r>
          <a:r>
            <a:rPr lang="nl-NL" sz="1200" b="0" baseline="0"/>
            <a:t>tij</a:t>
          </a:r>
          <a:r>
            <a:rPr lang="nl-NL" sz="1200" baseline="0"/>
            <a:t>d die door de medewerker besteed wordt aan commissies, kennisnetwerken,  afdelingsoverleg, peroneelsbijeenkomsten</a:t>
          </a:r>
        </a:p>
        <a:p>
          <a:r>
            <a:rPr lang="nl-NL" sz="1200" b="1" baseline="0"/>
            <a:t>(*****) Operationele uren medewerker per jaar [klom AW]:</a:t>
          </a:r>
          <a:r>
            <a:rPr lang="nl-NL" sz="1200" baseline="0"/>
            <a:t> de berekening is als volgt:   </a:t>
          </a:r>
        </a:p>
        <a:p>
          <a:r>
            <a:rPr lang="nl-NL" sz="1200" b="0" i="1" baseline="0">
              <a:solidFill>
                <a:sysClr val="windowText" lastClr="000000"/>
              </a:solidFill>
            </a:rPr>
            <a:t>[Totaal # operationele dagen 1 FTE (= 5i)  x  8 uur]  x [# uren omvang dienstverband p/wk (= kolom G)  ÷ 40  (=omvang uren p/wk 1 FTE) ]</a:t>
          </a:r>
          <a:endParaRPr lang="nl-NL" sz="1200" b="0" i="1">
            <a:solidFill>
              <a:sysClr val="windowText" lastClr="000000"/>
            </a:solidFill>
          </a:endParaRPr>
        </a:p>
      </xdr:txBody>
    </xdr:sp>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C894D7-1016-40D2-A3C8-89C1C061856A}">
  <sheetPr>
    <tabColor rgb="FFFFFF00"/>
  </sheetPr>
  <dimension ref="A1:I4"/>
  <sheetViews>
    <sheetView tabSelected="1" topLeftCell="A72" zoomScale="80" zoomScaleNormal="80" workbookViewId="0">
      <selection activeCell="E93" sqref="E93"/>
    </sheetView>
  </sheetViews>
  <sheetFormatPr defaultRowHeight="14.6" x14ac:dyDescent="0.4"/>
  <sheetData>
    <row r="1" spans="1:9" ht="23.6" x14ac:dyDescent="0.65">
      <c r="A1" s="11" t="s">
        <v>7</v>
      </c>
      <c r="B1" s="12"/>
      <c r="C1" s="12"/>
      <c r="D1" s="12"/>
      <c r="E1" s="12"/>
      <c r="F1" s="12"/>
      <c r="G1" s="12"/>
      <c r="H1" s="12"/>
      <c r="I1" s="12"/>
    </row>
    <row r="4" spans="1:9" ht="18.45" x14ac:dyDescent="0.5">
      <c r="A4" s="94" t="s">
        <v>77</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D28DE8-796C-4953-B89C-13EEE6298943}">
  <sheetPr>
    <tabColor theme="4"/>
  </sheetPr>
  <dimension ref="A1:AY23"/>
  <sheetViews>
    <sheetView showGridLines="0" workbookViewId="0">
      <selection activeCell="Y10" sqref="Y10:AE11"/>
    </sheetView>
  </sheetViews>
  <sheetFormatPr defaultRowHeight="14.6" x14ac:dyDescent="0.4"/>
  <cols>
    <col min="1" max="1" width="27.61328125" customWidth="1"/>
    <col min="2" max="4" width="18.765625" customWidth="1"/>
    <col min="5" max="5" width="23.3828125" customWidth="1"/>
    <col min="6" max="7" width="18.765625" customWidth="1"/>
    <col min="8" max="8" width="19.61328125" customWidth="1"/>
    <col min="9" max="9" width="14.61328125" customWidth="1"/>
    <col min="10" max="10" width="15.61328125" customWidth="1"/>
    <col min="11" max="11" width="16.69140625" customWidth="1"/>
    <col min="12" max="12" width="13.84375" customWidth="1"/>
    <col min="13" max="13" width="12.07421875" customWidth="1"/>
    <col min="14" max="14" width="13.3046875" customWidth="1"/>
    <col min="15" max="15" width="12.15234375" customWidth="1"/>
    <col min="16" max="16" width="15.15234375" customWidth="1"/>
    <col min="17" max="17" width="12.15234375" customWidth="1"/>
    <col min="18" max="18" width="15" customWidth="1"/>
    <col min="19" max="19" width="13.15234375" customWidth="1"/>
    <col min="20" max="20" width="12.15234375" customWidth="1"/>
    <col min="21" max="21" width="12.07421875" customWidth="1"/>
    <col min="22" max="22" width="16.07421875" customWidth="1"/>
    <col min="23" max="23" width="15.23046875" customWidth="1"/>
    <col min="24" max="24" width="14.61328125" customWidth="1"/>
    <col min="25" max="28" width="16" customWidth="1"/>
    <col min="29" max="29" width="17.84375" customWidth="1"/>
    <col min="30" max="30" width="16" customWidth="1"/>
    <col min="31" max="31" width="20.53515625" customWidth="1"/>
    <col min="32" max="32" width="14.61328125" customWidth="1"/>
    <col min="33" max="33" width="14.23046875" customWidth="1"/>
    <col min="34" max="34" width="16.3046875" customWidth="1"/>
    <col min="35" max="35" width="14.84375" customWidth="1"/>
    <col min="36" max="36" width="17.921875" customWidth="1"/>
    <col min="37" max="37" width="3" customWidth="1"/>
    <col min="38" max="38" width="14.921875" customWidth="1"/>
    <col min="39" max="39" width="4.3046875" customWidth="1"/>
    <col min="40" max="40" width="13.4609375" customWidth="1"/>
    <col min="41" max="41" width="11.23046875" customWidth="1"/>
    <col min="42" max="43" width="11" customWidth="1"/>
    <col min="44" max="44" width="10.23046875" customWidth="1"/>
    <col min="45" max="47" width="13.07421875" customWidth="1"/>
    <col min="48" max="48" width="15.3046875" customWidth="1"/>
    <col min="49" max="49" width="15.921875" customWidth="1"/>
    <col min="50" max="50" width="4.4609375" customWidth="1"/>
    <col min="51" max="51" width="10.23046875" customWidth="1"/>
  </cols>
  <sheetData>
    <row r="1" spans="1:51" ht="23.6" x14ac:dyDescent="0.65">
      <c r="A1" s="58" t="s">
        <v>7</v>
      </c>
      <c r="B1" s="12"/>
      <c r="C1" s="12"/>
      <c r="D1" s="12"/>
    </row>
    <row r="2" spans="1:51" ht="24" thickBot="1" x14ac:dyDescent="0.7">
      <c r="A2" s="3"/>
    </row>
    <row r="3" spans="1:51" ht="18.45" x14ac:dyDescent="0.5">
      <c r="A3" s="82" t="s">
        <v>60</v>
      </c>
      <c r="B3" s="83" t="s">
        <v>62</v>
      </c>
      <c r="C3" s="31"/>
    </row>
    <row r="4" spans="1:51" ht="18.45" x14ac:dyDescent="0.5">
      <c r="A4" s="84" t="s">
        <v>8</v>
      </c>
      <c r="B4" s="79" t="s">
        <v>59</v>
      </c>
      <c r="C4" s="85"/>
      <c r="D4" s="4"/>
      <c r="E4" s="4"/>
      <c r="F4" s="4"/>
      <c r="G4" s="4"/>
      <c r="H4" s="4"/>
    </row>
    <row r="5" spans="1:51" ht="18.899999999999999" thickBot="1" x14ac:dyDescent="0.55000000000000004">
      <c r="A5" s="86" t="s">
        <v>61</v>
      </c>
      <c r="B5" s="87" t="s">
        <v>63</v>
      </c>
      <c r="C5" s="88"/>
      <c r="D5" s="78"/>
      <c r="E5" s="78"/>
      <c r="F5" s="78"/>
      <c r="G5" s="78"/>
      <c r="H5" s="4"/>
    </row>
    <row r="6" spans="1:51" ht="18.45" x14ac:dyDescent="0.5">
      <c r="A6" s="4"/>
      <c r="B6" s="4"/>
      <c r="C6" s="4"/>
      <c r="D6" s="4"/>
      <c r="E6" s="4"/>
      <c r="F6" s="4"/>
      <c r="G6" s="4"/>
      <c r="H6" s="4"/>
    </row>
    <row r="7" spans="1:51" ht="18.45" x14ac:dyDescent="0.5">
      <c r="A7" s="94" t="s">
        <v>11</v>
      </c>
    </row>
    <row r="8" spans="1:51" ht="18.45" x14ac:dyDescent="0.5">
      <c r="A8" s="93" t="s">
        <v>64</v>
      </c>
    </row>
    <row r="9" spans="1:51" ht="15" thickBot="1" x14ac:dyDescent="0.45"/>
    <row r="10" spans="1:51" ht="33.450000000000003" customHeight="1" thickBot="1" x14ac:dyDescent="0.45">
      <c r="A10" s="107" t="s">
        <v>5</v>
      </c>
      <c r="B10" s="108"/>
      <c r="C10" s="108"/>
      <c r="D10" s="108"/>
      <c r="E10" s="108"/>
      <c r="F10" s="108"/>
      <c r="G10" s="108"/>
      <c r="H10" s="109"/>
      <c r="I10" s="113" t="s">
        <v>56</v>
      </c>
      <c r="J10" s="114"/>
      <c r="K10" s="114"/>
      <c r="L10" s="115"/>
      <c r="M10" s="113" t="s">
        <v>82</v>
      </c>
      <c r="N10" s="114"/>
      <c r="O10" s="114"/>
      <c r="P10" s="114"/>
      <c r="Q10" s="114"/>
      <c r="R10" s="114"/>
      <c r="S10" s="114"/>
      <c r="T10" s="114"/>
      <c r="U10" s="114"/>
      <c r="V10" s="114"/>
      <c r="W10" s="114"/>
      <c r="X10" s="115"/>
      <c r="Y10" s="113" t="s">
        <v>83</v>
      </c>
      <c r="Z10" s="114"/>
      <c r="AA10" s="114"/>
      <c r="AB10" s="114"/>
      <c r="AC10" s="114"/>
      <c r="AD10" s="114"/>
      <c r="AE10" s="115"/>
      <c r="AF10" s="113" t="s">
        <v>79</v>
      </c>
      <c r="AG10" s="114"/>
      <c r="AH10" s="114"/>
      <c r="AI10" s="114"/>
      <c r="AJ10" s="115"/>
      <c r="AL10" s="95" t="s">
        <v>51</v>
      </c>
      <c r="AN10" s="98" t="s">
        <v>37</v>
      </c>
      <c r="AO10" s="99"/>
      <c r="AP10" s="99"/>
      <c r="AQ10" s="99"/>
      <c r="AR10" s="99"/>
      <c r="AS10" s="99"/>
      <c r="AT10" s="99"/>
      <c r="AU10" s="99"/>
      <c r="AV10" s="99"/>
      <c r="AW10" s="100"/>
      <c r="AY10" s="101" t="s">
        <v>6</v>
      </c>
    </row>
    <row r="11" spans="1:51" ht="28.75" customHeight="1" thickBot="1" x14ac:dyDescent="0.45">
      <c r="A11" s="110"/>
      <c r="B11" s="111"/>
      <c r="C11" s="111"/>
      <c r="D11" s="111"/>
      <c r="E11" s="111"/>
      <c r="F11" s="111"/>
      <c r="G11" s="111"/>
      <c r="H11" s="112"/>
      <c r="I11" s="116"/>
      <c r="J11" s="117"/>
      <c r="K11" s="117"/>
      <c r="L11" s="118"/>
      <c r="M11" s="116"/>
      <c r="N11" s="117"/>
      <c r="O11" s="117"/>
      <c r="P11" s="117"/>
      <c r="Q11" s="117"/>
      <c r="R11" s="117"/>
      <c r="S11" s="117"/>
      <c r="T11" s="117"/>
      <c r="U11" s="117"/>
      <c r="V11" s="117"/>
      <c r="W11" s="117"/>
      <c r="X11" s="118"/>
      <c r="Y11" s="116"/>
      <c r="Z11" s="117"/>
      <c r="AA11" s="117"/>
      <c r="AB11" s="117"/>
      <c r="AC11" s="117"/>
      <c r="AD11" s="117"/>
      <c r="AE11" s="118"/>
      <c r="AF11" s="116"/>
      <c r="AG11" s="117"/>
      <c r="AH11" s="117"/>
      <c r="AI11" s="117"/>
      <c r="AJ11" s="118"/>
      <c r="AK11" s="37"/>
      <c r="AL11" s="96"/>
      <c r="AN11" s="104" t="s">
        <v>42</v>
      </c>
      <c r="AO11" s="105"/>
      <c r="AP11" s="105"/>
      <c r="AQ11" s="106"/>
      <c r="AR11" s="104" t="s">
        <v>43</v>
      </c>
      <c r="AS11" s="105"/>
      <c r="AT11" s="105"/>
      <c r="AU11" s="106"/>
      <c r="AV11" s="104" t="s">
        <v>48</v>
      </c>
      <c r="AW11" s="106"/>
      <c r="AY11" s="102"/>
    </row>
    <row r="12" spans="1:51" ht="58.75" thickBot="1" x14ac:dyDescent="0.45">
      <c r="A12" s="80" t="s">
        <v>0</v>
      </c>
      <c r="B12" s="81" t="s">
        <v>1</v>
      </c>
      <c r="C12" s="50" t="s">
        <v>9</v>
      </c>
      <c r="D12" s="51" t="s">
        <v>10</v>
      </c>
      <c r="E12" s="52" t="s">
        <v>58</v>
      </c>
      <c r="F12" s="52" t="s">
        <v>12</v>
      </c>
      <c r="G12" s="49" t="s">
        <v>2</v>
      </c>
      <c r="H12" s="49" t="s">
        <v>32</v>
      </c>
      <c r="I12" s="56" t="s">
        <v>80</v>
      </c>
      <c r="J12" s="53" t="s">
        <v>14</v>
      </c>
      <c r="K12" s="53" t="s">
        <v>15</v>
      </c>
      <c r="L12" s="55" t="s">
        <v>55</v>
      </c>
      <c r="M12" s="56" t="s">
        <v>17</v>
      </c>
      <c r="N12" s="53" t="s">
        <v>18</v>
      </c>
      <c r="O12" s="54" t="s">
        <v>20</v>
      </c>
      <c r="P12" s="54" t="s">
        <v>21</v>
      </c>
      <c r="Q12" s="54" t="s">
        <v>22</v>
      </c>
      <c r="R12" s="54" t="s">
        <v>23</v>
      </c>
      <c r="S12" s="54" t="s">
        <v>24</v>
      </c>
      <c r="T12" s="57" t="s">
        <v>25</v>
      </c>
      <c r="U12" s="57" t="s">
        <v>26</v>
      </c>
      <c r="V12" s="57" t="s">
        <v>78</v>
      </c>
      <c r="W12" s="57" t="s">
        <v>33</v>
      </c>
      <c r="X12" s="55" t="s">
        <v>54</v>
      </c>
      <c r="Y12" s="46" t="s">
        <v>81</v>
      </c>
      <c r="Z12" s="46" t="s">
        <v>19</v>
      </c>
      <c r="AA12" s="46" t="s">
        <v>27</v>
      </c>
      <c r="AB12" s="46" t="s">
        <v>29</v>
      </c>
      <c r="AC12" s="46" t="s">
        <v>28</v>
      </c>
      <c r="AD12" s="46" t="s">
        <v>34</v>
      </c>
      <c r="AE12" s="47" t="s">
        <v>53</v>
      </c>
      <c r="AF12" s="56" t="s">
        <v>30</v>
      </c>
      <c r="AG12" s="53" t="s">
        <v>31</v>
      </c>
      <c r="AH12" s="54" t="s">
        <v>35</v>
      </c>
      <c r="AI12" s="54" t="s">
        <v>36</v>
      </c>
      <c r="AJ12" s="55" t="s">
        <v>52</v>
      </c>
      <c r="AK12" s="37"/>
      <c r="AL12" s="97"/>
      <c r="AN12" s="67" t="s">
        <v>38</v>
      </c>
      <c r="AO12" s="68" t="s">
        <v>39</v>
      </c>
      <c r="AP12" s="68" t="s">
        <v>40</v>
      </c>
      <c r="AQ12" s="69" t="s">
        <v>41</v>
      </c>
      <c r="AR12" s="70" t="s">
        <v>44</v>
      </c>
      <c r="AS12" s="71" t="s">
        <v>45</v>
      </c>
      <c r="AT12" s="71" t="s">
        <v>46</v>
      </c>
      <c r="AU12" s="69" t="s">
        <v>47</v>
      </c>
      <c r="AV12" s="67" t="s">
        <v>49</v>
      </c>
      <c r="AW12" s="77" t="s">
        <v>50</v>
      </c>
      <c r="AY12" s="103"/>
    </row>
    <row r="13" spans="1:51" x14ac:dyDescent="0.4">
      <c r="A13" s="13" t="s">
        <v>69</v>
      </c>
      <c r="B13" s="8" t="s">
        <v>65</v>
      </c>
      <c r="C13" s="39">
        <v>122324</v>
      </c>
      <c r="D13" s="74" t="s">
        <v>73</v>
      </c>
      <c r="E13" s="75" t="s">
        <v>3</v>
      </c>
      <c r="F13" s="91">
        <v>11</v>
      </c>
      <c r="G13" s="19">
        <v>24</v>
      </c>
      <c r="H13" s="14" t="s">
        <v>13</v>
      </c>
      <c r="I13" s="25">
        <f>80000*24/40</f>
        <v>48000</v>
      </c>
      <c r="J13" s="10">
        <f>8%*I13</f>
        <v>3840</v>
      </c>
      <c r="K13" s="10">
        <v>1500</v>
      </c>
      <c r="L13" s="22">
        <f>SUM(I13:K13)</f>
        <v>53340</v>
      </c>
      <c r="M13" s="26">
        <v>500</v>
      </c>
      <c r="N13" s="7">
        <v>0</v>
      </c>
      <c r="O13" s="7">
        <v>0</v>
      </c>
      <c r="P13" s="7">
        <v>0</v>
      </c>
      <c r="Q13" s="7">
        <v>200</v>
      </c>
      <c r="R13" s="7">
        <v>200</v>
      </c>
      <c r="S13" s="7">
        <v>0</v>
      </c>
      <c r="T13" s="7">
        <v>3000</v>
      </c>
      <c r="U13" s="7">
        <v>0</v>
      </c>
      <c r="V13" s="7">
        <v>0</v>
      </c>
      <c r="W13" s="7">
        <v>0</v>
      </c>
      <c r="X13" s="22">
        <f>SUM(M13:W13)</f>
        <v>3900</v>
      </c>
      <c r="Y13" s="26">
        <v>0</v>
      </c>
      <c r="Z13" s="7">
        <v>360</v>
      </c>
      <c r="AA13" s="60" t="s">
        <v>4</v>
      </c>
      <c r="AB13" s="7">
        <v>200</v>
      </c>
      <c r="AC13" s="7">
        <v>100</v>
      </c>
      <c r="AD13" s="59">
        <v>2000</v>
      </c>
      <c r="AE13" s="24">
        <f>SUM(Y13:AD13)</f>
        <v>2660</v>
      </c>
      <c r="AF13" s="25">
        <v>2500</v>
      </c>
      <c r="AG13" s="10">
        <v>6000</v>
      </c>
      <c r="AH13" s="34">
        <v>3000</v>
      </c>
      <c r="AI13" s="34">
        <v>200</v>
      </c>
      <c r="AJ13" s="27">
        <f>SUM(AF13:AI13)</f>
        <v>11700</v>
      </c>
      <c r="AK13" s="38"/>
      <c r="AL13" s="64">
        <f>L13+X13+AE13+AJ13</f>
        <v>71600</v>
      </c>
      <c r="AM13" s="2"/>
      <c r="AN13" s="21">
        <f>365-104</f>
        <v>261</v>
      </c>
      <c r="AO13" s="9">
        <v>-25</v>
      </c>
      <c r="AP13" s="9">
        <v>-15</v>
      </c>
      <c r="AQ13" s="19">
        <v>-6</v>
      </c>
      <c r="AR13" s="21">
        <v>-3</v>
      </c>
      <c r="AS13" s="9">
        <v>0</v>
      </c>
      <c r="AT13" s="9">
        <v>-6</v>
      </c>
      <c r="AU13" s="19">
        <v>-6</v>
      </c>
      <c r="AV13" s="89">
        <f>SUM(AN13:AU13)</f>
        <v>200</v>
      </c>
      <c r="AW13" s="90">
        <f>(G13/40)*AV13*8</f>
        <v>960</v>
      </c>
      <c r="AY13" s="72">
        <f>AL13/AW13</f>
        <v>74.583333333333329</v>
      </c>
    </row>
    <row r="14" spans="1:51" x14ac:dyDescent="0.4">
      <c r="A14" s="15" t="s">
        <v>70</v>
      </c>
      <c r="B14" s="5" t="s">
        <v>66</v>
      </c>
      <c r="C14" s="40">
        <v>132245</v>
      </c>
      <c r="D14" s="8" t="s">
        <v>74</v>
      </c>
      <c r="E14" s="75" t="s">
        <v>3</v>
      </c>
      <c r="F14" s="91">
        <v>10</v>
      </c>
      <c r="G14" s="20">
        <v>40</v>
      </c>
      <c r="H14" s="14" t="s">
        <v>16</v>
      </c>
      <c r="I14" s="26">
        <v>70000</v>
      </c>
      <c r="J14" s="10">
        <f t="shared" ref="J14:J16" si="0">8%*I14</f>
        <v>5600</v>
      </c>
      <c r="K14" s="7">
        <v>3000</v>
      </c>
      <c r="L14" s="22">
        <f t="shared" ref="L14:L23" si="1">SUM(I14:K14)</f>
        <v>78600</v>
      </c>
      <c r="M14" s="26">
        <v>500</v>
      </c>
      <c r="N14" s="7">
        <v>0</v>
      </c>
      <c r="O14" s="7">
        <v>0</v>
      </c>
      <c r="P14" s="7">
        <v>0</v>
      </c>
      <c r="Q14" s="7">
        <v>200</v>
      </c>
      <c r="R14" s="7">
        <v>200</v>
      </c>
      <c r="S14" s="7">
        <v>0</v>
      </c>
      <c r="T14" s="60" t="s">
        <v>4</v>
      </c>
      <c r="U14" s="7">
        <v>0</v>
      </c>
      <c r="V14" s="7">
        <v>0</v>
      </c>
      <c r="W14" s="7">
        <v>0</v>
      </c>
      <c r="X14" s="22">
        <f t="shared" ref="X14:X23" si="2">SUM(M14:W14)</f>
        <v>900</v>
      </c>
      <c r="Y14" s="25">
        <v>7200</v>
      </c>
      <c r="Z14" s="10">
        <v>360</v>
      </c>
      <c r="AA14" s="10">
        <v>500</v>
      </c>
      <c r="AB14" s="10">
        <v>800</v>
      </c>
      <c r="AC14" s="10">
        <v>100</v>
      </c>
      <c r="AD14" s="61" t="s">
        <v>4</v>
      </c>
      <c r="AE14" s="24">
        <f t="shared" ref="AE14:AE23" si="3">SUM(Y14:AD14)</f>
        <v>8960</v>
      </c>
      <c r="AF14" s="25">
        <v>3400</v>
      </c>
      <c r="AG14" s="7">
        <v>8000</v>
      </c>
      <c r="AH14" s="35">
        <v>5000</v>
      </c>
      <c r="AI14" s="35">
        <v>300</v>
      </c>
      <c r="AJ14" s="27">
        <f t="shared" ref="AJ14:AJ23" si="4">SUM(AF14:AI14)</f>
        <v>16700</v>
      </c>
      <c r="AK14" s="38"/>
      <c r="AL14" s="64">
        <f t="shared" ref="AL14:AL23" si="5">L14+X14+AE14+AJ14</f>
        <v>105160</v>
      </c>
      <c r="AM14" s="2"/>
      <c r="AN14" s="21">
        <f>365-104</f>
        <v>261</v>
      </c>
      <c r="AO14" s="6">
        <v>-25</v>
      </c>
      <c r="AP14" s="9">
        <v>-15</v>
      </c>
      <c r="AQ14" s="20">
        <v>-6</v>
      </c>
      <c r="AR14" s="23">
        <v>-3</v>
      </c>
      <c r="AS14" s="6">
        <v>0</v>
      </c>
      <c r="AT14" s="6">
        <v>-6</v>
      </c>
      <c r="AU14" s="20">
        <v>-6</v>
      </c>
      <c r="AV14" s="23">
        <f>SUM(AN14:AU14)</f>
        <v>200</v>
      </c>
      <c r="AW14" s="62">
        <f>(G14/40)*AV14*8</f>
        <v>1600</v>
      </c>
      <c r="AY14" s="73">
        <f t="shared" ref="AY14:AY16" si="6">AL14/AW14</f>
        <v>65.724999999999994</v>
      </c>
    </row>
    <row r="15" spans="1:51" x14ac:dyDescent="0.4">
      <c r="A15" s="15" t="s">
        <v>71</v>
      </c>
      <c r="B15" s="5" t="s">
        <v>67</v>
      </c>
      <c r="C15" s="40">
        <v>155643</v>
      </c>
      <c r="D15" s="8" t="s">
        <v>75</v>
      </c>
      <c r="E15" s="75" t="s">
        <v>57</v>
      </c>
      <c r="F15" s="91">
        <v>7</v>
      </c>
      <c r="G15" s="20">
        <v>40</v>
      </c>
      <c r="H15" s="14" t="s">
        <v>16</v>
      </c>
      <c r="I15" s="26">
        <v>53000</v>
      </c>
      <c r="J15" s="10">
        <f t="shared" si="0"/>
        <v>4240</v>
      </c>
      <c r="K15" s="7">
        <v>2500</v>
      </c>
      <c r="L15" s="22">
        <f t="shared" si="1"/>
        <v>59740</v>
      </c>
      <c r="M15" s="26">
        <v>400</v>
      </c>
      <c r="N15" s="7">
        <v>2000</v>
      </c>
      <c r="O15" s="7">
        <v>2000</v>
      </c>
      <c r="P15" s="7">
        <v>2000</v>
      </c>
      <c r="Q15" s="7">
        <v>200</v>
      </c>
      <c r="R15" s="7">
        <v>600</v>
      </c>
      <c r="S15" s="7">
        <v>800</v>
      </c>
      <c r="T15" s="7">
        <v>4000</v>
      </c>
      <c r="U15" s="7">
        <v>500</v>
      </c>
      <c r="V15" s="7">
        <v>100</v>
      </c>
      <c r="W15" s="7">
        <v>0</v>
      </c>
      <c r="X15" s="22">
        <f t="shared" si="2"/>
        <v>12600</v>
      </c>
      <c r="Y15" s="25">
        <v>0</v>
      </c>
      <c r="Z15" s="10">
        <v>360</v>
      </c>
      <c r="AA15" s="10">
        <v>500</v>
      </c>
      <c r="AB15" s="10">
        <v>500</v>
      </c>
      <c r="AC15" s="10">
        <v>100</v>
      </c>
      <c r="AD15" s="61" t="s">
        <v>4</v>
      </c>
      <c r="AE15" s="24">
        <f t="shared" si="3"/>
        <v>1460</v>
      </c>
      <c r="AF15" s="25">
        <v>3000</v>
      </c>
      <c r="AG15" s="7">
        <v>6000</v>
      </c>
      <c r="AH15" s="35">
        <v>3000</v>
      </c>
      <c r="AI15" s="35">
        <v>300</v>
      </c>
      <c r="AJ15" s="27">
        <f t="shared" si="4"/>
        <v>12300</v>
      </c>
      <c r="AK15" s="38"/>
      <c r="AL15" s="64">
        <f t="shared" si="5"/>
        <v>86100</v>
      </c>
      <c r="AM15" s="2"/>
      <c r="AN15" s="21">
        <f>365-104</f>
        <v>261</v>
      </c>
      <c r="AO15" s="6">
        <v>-25</v>
      </c>
      <c r="AP15" s="9">
        <v>-20</v>
      </c>
      <c r="AQ15" s="20">
        <v>-6</v>
      </c>
      <c r="AR15" s="23">
        <v>-3</v>
      </c>
      <c r="AS15" s="6">
        <v>-2</v>
      </c>
      <c r="AT15" s="6">
        <v>-3</v>
      </c>
      <c r="AU15" s="20">
        <v>-12</v>
      </c>
      <c r="AV15" s="23">
        <f>SUM(AN15:AU15)</f>
        <v>190</v>
      </c>
      <c r="AW15" s="62">
        <f>(G15/40)*AV15*8</f>
        <v>1520</v>
      </c>
      <c r="AY15" s="73">
        <f t="shared" si="6"/>
        <v>56.64473684210526</v>
      </c>
    </row>
    <row r="16" spans="1:51" x14ac:dyDescent="0.4">
      <c r="A16" s="15" t="s">
        <v>72</v>
      </c>
      <c r="B16" s="5" t="s">
        <v>68</v>
      </c>
      <c r="C16" s="40">
        <v>177657</v>
      </c>
      <c r="D16" s="8" t="s">
        <v>76</v>
      </c>
      <c r="E16" s="75" t="s">
        <v>57</v>
      </c>
      <c r="F16" s="91">
        <v>8</v>
      </c>
      <c r="G16" s="20">
        <v>40</v>
      </c>
      <c r="H16" s="14" t="s">
        <v>16</v>
      </c>
      <c r="I16" s="26">
        <v>60000</v>
      </c>
      <c r="J16" s="10">
        <f t="shared" si="0"/>
        <v>4800</v>
      </c>
      <c r="K16" s="7">
        <v>2500</v>
      </c>
      <c r="L16" s="22">
        <f t="shared" si="1"/>
        <v>67300</v>
      </c>
      <c r="M16" s="26">
        <v>400</v>
      </c>
      <c r="N16" s="7">
        <v>2000</v>
      </c>
      <c r="O16" s="7">
        <v>2000</v>
      </c>
      <c r="P16" s="7">
        <v>2000</v>
      </c>
      <c r="Q16" s="7">
        <v>200</v>
      </c>
      <c r="R16" s="7">
        <v>600</v>
      </c>
      <c r="S16" s="7">
        <v>800</v>
      </c>
      <c r="T16" s="7">
        <v>4000</v>
      </c>
      <c r="U16" s="7">
        <v>500</v>
      </c>
      <c r="V16" s="7">
        <v>100</v>
      </c>
      <c r="W16" s="7">
        <v>0</v>
      </c>
      <c r="X16" s="22">
        <f t="shared" si="2"/>
        <v>12600</v>
      </c>
      <c r="Y16" s="25">
        <v>0</v>
      </c>
      <c r="Z16" s="10">
        <v>360</v>
      </c>
      <c r="AA16" s="10">
        <v>500</v>
      </c>
      <c r="AB16" s="10">
        <v>500</v>
      </c>
      <c r="AC16" s="10">
        <v>100</v>
      </c>
      <c r="AD16" s="61" t="s">
        <v>4</v>
      </c>
      <c r="AE16" s="24">
        <f t="shared" si="3"/>
        <v>1460</v>
      </c>
      <c r="AF16" s="25">
        <v>3200</v>
      </c>
      <c r="AG16" s="7">
        <v>6500</v>
      </c>
      <c r="AH16" s="35">
        <v>3400</v>
      </c>
      <c r="AI16" s="35">
        <v>300</v>
      </c>
      <c r="AJ16" s="27">
        <f t="shared" si="4"/>
        <v>13400</v>
      </c>
      <c r="AK16" s="38"/>
      <c r="AL16" s="64">
        <f t="shared" si="5"/>
        <v>94760</v>
      </c>
      <c r="AM16" s="2"/>
      <c r="AN16" s="21">
        <f>365-104</f>
        <v>261</v>
      </c>
      <c r="AO16" s="6">
        <v>-25</v>
      </c>
      <c r="AP16" s="6">
        <v>-20</v>
      </c>
      <c r="AQ16" s="20">
        <v>-6</v>
      </c>
      <c r="AR16" s="23">
        <v>-3</v>
      </c>
      <c r="AS16" s="6">
        <v>-2</v>
      </c>
      <c r="AT16" s="6">
        <v>-3</v>
      </c>
      <c r="AU16" s="20">
        <v>-12</v>
      </c>
      <c r="AV16" s="23">
        <f>SUM(AN16:AU16)</f>
        <v>190</v>
      </c>
      <c r="AW16" s="62">
        <f>(G16/40)*AV16*8</f>
        <v>1520</v>
      </c>
      <c r="AY16" s="73">
        <f t="shared" si="6"/>
        <v>62.342105263157897</v>
      </c>
    </row>
    <row r="17" spans="1:51" x14ac:dyDescent="0.4">
      <c r="A17" s="15"/>
      <c r="B17" s="5"/>
      <c r="C17" s="40"/>
      <c r="D17" s="8"/>
      <c r="E17" s="75"/>
      <c r="F17" s="91"/>
      <c r="G17" s="32"/>
      <c r="H17" s="14"/>
      <c r="I17" s="26"/>
      <c r="J17" s="7"/>
      <c r="K17" s="7"/>
      <c r="L17" s="22">
        <f t="shared" si="1"/>
        <v>0</v>
      </c>
      <c r="M17" s="26"/>
      <c r="N17" s="7"/>
      <c r="O17" s="7"/>
      <c r="P17" s="7"/>
      <c r="Q17" s="7"/>
      <c r="R17" s="7"/>
      <c r="S17" s="7"/>
      <c r="T17" s="7"/>
      <c r="U17" s="7"/>
      <c r="V17" s="7"/>
      <c r="W17" s="7"/>
      <c r="X17" s="22">
        <f t="shared" si="2"/>
        <v>0</v>
      </c>
      <c r="Y17" s="25"/>
      <c r="Z17" s="7"/>
      <c r="AA17" s="7"/>
      <c r="AB17" s="7"/>
      <c r="AC17" s="7"/>
      <c r="AD17" s="7"/>
      <c r="AE17" s="24">
        <f t="shared" si="3"/>
        <v>0</v>
      </c>
      <c r="AF17" s="26"/>
      <c r="AG17" s="7"/>
      <c r="AH17" s="35"/>
      <c r="AI17" s="35"/>
      <c r="AJ17" s="27">
        <f t="shared" si="4"/>
        <v>0</v>
      </c>
      <c r="AK17" s="38"/>
      <c r="AL17" s="64">
        <f t="shared" si="5"/>
        <v>0</v>
      </c>
      <c r="AM17" s="2"/>
      <c r="AN17" s="23"/>
      <c r="AO17" s="6"/>
      <c r="AP17" s="6"/>
      <c r="AQ17" s="20"/>
      <c r="AR17" s="23"/>
      <c r="AS17" s="6"/>
      <c r="AT17" s="6"/>
      <c r="AU17" s="20"/>
      <c r="AV17" s="23"/>
      <c r="AW17" s="62">
        <f t="shared" ref="AW17:AW23" si="7">(G17/40)*AV17*8</f>
        <v>0</v>
      </c>
      <c r="AY17" s="73"/>
    </row>
    <row r="18" spans="1:51" x14ac:dyDescent="0.4">
      <c r="A18" s="15"/>
      <c r="B18" s="5"/>
      <c r="C18" s="40"/>
      <c r="D18" s="8"/>
      <c r="E18" s="75"/>
      <c r="F18" s="91"/>
      <c r="G18" s="32"/>
      <c r="H18" s="14"/>
      <c r="I18" s="26"/>
      <c r="J18" s="7"/>
      <c r="K18" s="7"/>
      <c r="L18" s="22">
        <f t="shared" si="1"/>
        <v>0</v>
      </c>
      <c r="M18" s="26"/>
      <c r="N18" s="7"/>
      <c r="O18" s="7"/>
      <c r="P18" s="7"/>
      <c r="Q18" s="7"/>
      <c r="R18" s="7"/>
      <c r="S18" s="7"/>
      <c r="T18" s="7"/>
      <c r="U18" s="7"/>
      <c r="V18" s="7"/>
      <c r="W18" s="7"/>
      <c r="X18" s="22">
        <f t="shared" si="2"/>
        <v>0</v>
      </c>
      <c r="Y18" s="25"/>
      <c r="Z18" s="7"/>
      <c r="AA18" s="7"/>
      <c r="AB18" s="7"/>
      <c r="AC18" s="7"/>
      <c r="AD18" s="7"/>
      <c r="AE18" s="24">
        <f t="shared" si="3"/>
        <v>0</v>
      </c>
      <c r="AF18" s="26"/>
      <c r="AG18" s="7"/>
      <c r="AH18" s="35"/>
      <c r="AI18" s="35"/>
      <c r="AJ18" s="27">
        <f t="shared" si="4"/>
        <v>0</v>
      </c>
      <c r="AK18" s="38"/>
      <c r="AL18" s="64">
        <f t="shared" si="5"/>
        <v>0</v>
      </c>
      <c r="AM18" s="2"/>
      <c r="AN18" s="23"/>
      <c r="AO18" s="6"/>
      <c r="AP18" s="6"/>
      <c r="AQ18" s="20"/>
      <c r="AR18" s="23"/>
      <c r="AS18" s="6"/>
      <c r="AT18" s="6"/>
      <c r="AU18" s="20"/>
      <c r="AV18" s="23"/>
      <c r="AW18" s="62">
        <f t="shared" si="7"/>
        <v>0</v>
      </c>
      <c r="AY18" s="73"/>
    </row>
    <row r="19" spans="1:51" x14ac:dyDescent="0.4">
      <c r="A19" s="15"/>
      <c r="B19" s="5"/>
      <c r="C19" s="40"/>
      <c r="D19" s="8"/>
      <c r="E19" s="75"/>
      <c r="F19" s="91"/>
      <c r="G19" s="32"/>
      <c r="H19" s="14"/>
      <c r="I19" s="26"/>
      <c r="J19" s="7"/>
      <c r="K19" s="7"/>
      <c r="L19" s="22">
        <f t="shared" si="1"/>
        <v>0</v>
      </c>
      <c r="M19" s="26"/>
      <c r="N19" s="7"/>
      <c r="O19" s="7"/>
      <c r="P19" s="7"/>
      <c r="Q19" s="7"/>
      <c r="R19" s="7"/>
      <c r="S19" s="7"/>
      <c r="T19" s="7"/>
      <c r="U19" s="7"/>
      <c r="V19" s="7"/>
      <c r="W19" s="7"/>
      <c r="X19" s="22">
        <f t="shared" si="2"/>
        <v>0</v>
      </c>
      <c r="Y19" s="25"/>
      <c r="Z19" s="7"/>
      <c r="AA19" s="7"/>
      <c r="AB19" s="7"/>
      <c r="AC19" s="7"/>
      <c r="AD19" s="7"/>
      <c r="AE19" s="24">
        <f t="shared" si="3"/>
        <v>0</v>
      </c>
      <c r="AF19" s="26"/>
      <c r="AG19" s="7"/>
      <c r="AH19" s="35"/>
      <c r="AI19" s="35"/>
      <c r="AJ19" s="27">
        <f t="shared" si="4"/>
        <v>0</v>
      </c>
      <c r="AK19" s="38"/>
      <c r="AL19" s="64">
        <f t="shared" si="5"/>
        <v>0</v>
      </c>
      <c r="AM19" s="2"/>
      <c r="AN19" s="23"/>
      <c r="AO19" s="6"/>
      <c r="AP19" s="6"/>
      <c r="AQ19" s="20"/>
      <c r="AR19" s="23"/>
      <c r="AS19" s="6"/>
      <c r="AT19" s="6"/>
      <c r="AU19" s="20"/>
      <c r="AV19" s="23"/>
      <c r="AW19" s="62">
        <f t="shared" si="7"/>
        <v>0</v>
      </c>
      <c r="AY19" s="73"/>
    </row>
    <row r="20" spans="1:51" x14ac:dyDescent="0.4">
      <c r="A20" s="15"/>
      <c r="B20" s="5"/>
      <c r="C20" s="40"/>
      <c r="D20" s="8"/>
      <c r="E20" s="75"/>
      <c r="F20" s="91"/>
      <c r="G20" s="32"/>
      <c r="H20" s="14"/>
      <c r="I20" s="26"/>
      <c r="J20" s="7"/>
      <c r="K20" s="7"/>
      <c r="L20" s="22">
        <f t="shared" si="1"/>
        <v>0</v>
      </c>
      <c r="M20" s="26"/>
      <c r="N20" s="7"/>
      <c r="O20" s="7"/>
      <c r="P20" s="7"/>
      <c r="Q20" s="7"/>
      <c r="R20" s="7"/>
      <c r="S20" s="7"/>
      <c r="T20" s="7"/>
      <c r="U20" s="7"/>
      <c r="V20" s="7"/>
      <c r="W20" s="7"/>
      <c r="X20" s="22">
        <f t="shared" si="2"/>
        <v>0</v>
      </c>
      <c r="Y20" s="25"/>
      <c r="Z20" s="7"/>
      <c r="AA20" s="7"/>
      <c r="AB20" s="7"/>
      <c r="AC20" s="7"/>
      <c r="AD20" s="7"/>
      <c r="AE20" s="24">
        <f t="shared" si="3"/>
        <v>0</v>
      </c>
      <c r="AF20" s="26"/>
      <c r="AG20" s="7"/>
      <c r="AH20" s="35"/>
      <c r="AI20" s="35"/>
      <c r="AJ20" s="27">
        <f t="shared" si="4"/>
        <v>0</v>
      </c>
      <c r="AK20" s="38"/>
      <c r="AL20" s="64">
        <f t="shared" si="5"/>
        <v>0</v>
      </c>
      <c r="AM20" s="2"/>
      <c r="AN20" s="23"/>
      <c r="AO20" s="6"/>
      <c r="AP20" s="6"/>
      <c r="AQ20" s="20"/>
      <c r="AR20" s="23"/>
      <c r="AS20" s="6"/>
      <c r="AT20" s="6"/>
      <c r="AU20" s="20"/>
      <c r="AV20" s="23"/>
      <c r="AW20" s="62">
        <f t="shared" si="7"/>
        <v>0</v>
      </c>
      <c r="AY20" s="73"/>
    </row>
    <row r="21" spans="1:51" x14ac:dyDescent="0.4">
      <c r="A21" s="15"/>
      <c r="B21" s="5"/>
      <c r="C21" s="40"/>
      <c r="D21" s="8"/>
      <c r="E21" s="75"/>
      <c r="F21" s="91"/>
      <c r="G21" s="32"/>
      <c r="H21" s="14"/>
      <c r="I21" s="26"/>
      <c r="J21" s="7"/>
      <c r="K21" s="7"/>
      <c r="L21" s="22">
        <f t="shared" si="1"/>
        <v>0</v>
      </c>
      <c r="M21" s="26"/>
      <c r="N21" s="7"/>
      <c r="O21" s="7"/>
      <c r="P21" s="7"/>
      <c r="Q21" s="7"/>
      <c r="R21" s="7"/>
      <c r="S21" s="7"/>
      <c r="T21" s="7"/>
      <c r="U21" s="7"/>
      <c r="V21" s="7"/>
      <c r="W21" s="7"/>
      <c r="X21" s="22">
        <f t="shared" si="2"/>
        <v>0</v>
      </c>
      <c r="Y21" s="25"/>
      <c r="Z21" s="7"/>
      <c r="AA21" s="7"/>
      <c r="AB21" s="7"/>
      <c r="AC21" s="7"/>
      <c r="AD21" s="7"/>
      <c r="AE21" s="24">
        <f t="shared" si="3"/>
        <v>0</v>
      </c>
      <c r="AF21" s="26"/>
      <c r="AG21" s="7"/>
      <c r="AH21" s="35"/>
      <c r="AI21" s="35"/>
      <c r="AJ21" s="27">
        <f t="shared" si="4"/>
        <v>0</v>
      </c>
      <c r="AK21" s="38"/>
      <c r="AL21" s="64">
        <f t="shared" si="5"/>
        <v>0</v>
      </c>
      <c r="AM21" s="2"/>
      <c r="AN21" s="23"/>
      <c r="AO21" s="6"/>
      <c r="AP21" s="6"/>
      <c r="AQ21" s="20"/>
      <c r="AR21" s="23"/>
      <c r="AS21" s="6"/>
      <c r="AT21" s="6"/>
      <c r="AU21" s="20"/>
      <c r="AV21" s="23"/>
      <c r="AW21" s="62">
        <f t="shared" si="7"/>
        <v>0</v>
      </c>
      <c r="AY21" s="73"/>
    </row>
    <row r="22" spans="1:51" s="1" customFormat="1" x14ac:dyDescent="0.4">
      <c r="A22" s="15"/>
      <c r="B22" s="5"/>
      <c r="C22" s="40"/>
      <c r="D22" s="8"/>
      <c r="E22" s="75"/>
      <c r="F22" s="91"/>
      <c r="G22" s="32"/>
      <c r="H22" s="14"/>
      <c r="I22" s="26"/>
      <c r="J22" s="7"/>
      <c r="K22" s="7"/>
      <c r="L22" s="22">
        <f t="shared" si="1"/>
        <v>0</v>
      </c>
      <c r="M22" s="26"/>
      <c r="N22" s="7"/>
      <c r="O22" s="7"/>
      <c r="P22" s="7"/>
      <c r="Q22" s="7"/>
      <c r="R22" s="7"/>
      <c r="S22" s="7"/>
      <c r="T22" s="7"/>
      <c r="U22" s="7"/>
      <c r="V22" s="7"/>
      <c r="W22" s="7"/>
      <c r="X22" s="22">
        <f t="shared" si="2"/>
        <v>0</v>
      </c>
      <c r="Y22" s="25"/>
      <c r="Z22" s="5"/>
      <c r="AA22" s="5"/>
      <c r="AB22" s="5"/>
      <c r="AC22" s="5"/>
      <c r="AD22" s="5"/>
      <c r="AE22" s="24">
        <f t="shared" si="3"/>
        <v>0</v>
      </c>
      <c r="AF22" s="15"/>
      <c r="AG22" s="5"/>
      <c r="AH22" s="36"/>
      <c r="AI22" s="36"/>
      <c r="AJ22" s="27">
        <f t="shared" si="4"/>
        <v>0</v>
      </c>
      <c r="AK22"/>
      <c r="AL22" s="64">
        <f t="shared" si="5"/>
        <v>0</v>
      </c>
      <c r="AM22"/>
      <c r="AN22" s="23"/>
      <c r="AO22" s="6"/>
      <c r="AP22" s="6"/>
      <c r="AQ22" s="20"/>
      <c r="AR22" s="23"/>
      <c r="AS22" s="6"/>
      <c r="AT22" s="6"/>
      <c r="AU22" s="20"/>
      <c r="AV22" s="23"/>
      <c r="AW22" s="62">
        <f t="shared" si="7"/>
        <v>0</v>
      </c>
      <c r="AX22"/>
      <c r="AY22" s="73"/>
    </row>
    <row r="23" spans="1:51" ht="15" thickBot="1" x14ac:dyDescent="0.45">
      <c r="A23" s="16"/>
      <c r="B23" s="17"/>
      <c r="C23" s="17"/>
      <c r="D23" s="17"/>
      <c r="E23" s="76"/>
      <c r="F23" s="92"/>
      <c r="G23" s="33"/>
      <c r="H23" s="18"/>
      <c r="I23" s="41"/>
      <c r="J23" s="42"/>
      <c r="K23" s="42"/>
      <c r="L23" s="43">
        <f t="shared" si="1"/>
        <v>0</v>
      </c>
      <c r="M23" s="41"/>
      <c r="N23" s="42"/>
      <c r="O23" s="42"/>
      <c r="P23" s="42"/>
      <c r="Q23" s="42"/>
      <c r="R23" s="42"/>
      <c r="S23" s="42"/>
      <c r="T23" s="42"/>
      <c r="U23" s="42"/>
      <c r="V23" s="42"/>
      <c r="W23" s="42"/>
      <c r="X23" s="43">
        <f t="shared" si="2"/>
        <v>0</v>
      </c>
      <c r="Y23" s="44"/>
      <c r="Z23" s="17"/>
      <c r="AA23" s="17"/>
      <c r="AB23" s="17"/>
      <c r="AC23" s="17"/>
      <c r="AD23" s="17"/>
      <c r="AE23" s="45">
        <f t="shared" si="3"/>
        <v>0</v>
      </c>
      <c r="AF23" s="16"/>
      <c r="AG23" s="17"/>
      <c r="AH23" s="33"/>
      <c r="AI23" s="33"/>
      <c r="AJ23" s="66">
        <f t="shared" si="4"/>
        <v>0</v>
      </c>
      <c r="AL23" s="65">
        <f t="shared" si="5"/>
        <v>0</v>
      </c>
      <c r="AN23" s="28"/>
      <c r="AO23" s="29"/>
      <c r="AP23" s="29"/>
      <c r="AQ23" s="48"/>
      <c r="AR23" s="28"/>
      <c r="AS23" s="29"/>
      <c r="AT23" s="29"/>
      <c r="AU23" s="48"/>
      <c r="AV23" s="28"/>
      <c r="AW23" s="63">
        <f t="shared" si="7"/>
        <v>0</v>
      </c>
      <c r="AY23" s="30"/>
    </row>
  </sheetData>
  <mergeCells count="11">
    <mergeCell ref="A10:H11"/>
    <mergeCell ref="I10:L11"/>
    <mergeCell ref="M10:X11"/>
    <mergeCell ref="Y10:AE11"/>
    <mergeCell ref="AF10:AJ11"/>
    <mergeCell ref="AL10:AL12"/>
    <mergeCell ref="AN10:AW10"/>
    <mergeCell ref="AY10:AY12"/>
    <mergeCell ref="AN11:AQ11"/>
    <mergeCell ref="AR11:AU11"/>
    <mergeCell ref="AV11:AW11"/>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2</vt:i4>
      </vt:variant>
    </vt:vector>
  </HeadingPairs>
  <TitlesOfParts>
    <vt:vector size="2" baseType="lpstr">
      <vt:lpstr>Toelichting template </vt:lpstr>
      <vt:lpstr>Template uurtarieven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Hans Odijk</dc:creator>
  <cp:lastModifiedBy>Hans Odijk</cp:lastModifiedBy>
  <dcterms:created xsi:type="dcterms:W3CDTF">2025-05-17T06:25:51Z</dcterms:created>
  <dcterms:modified xsi:type="dcterms:W3CDTF">2026-02-25T06:50:11Z</dcterms:modified>
</cp:coreProperties>
</file>