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defaultThemeVersion="166925"/>
  <mc:AlternateContent xmlns:mc="http://schemas.openxmlformats.org/markup-compatibility/2006">
    <mc:Choice Requires="x15">
      <x15ac:absPath xmlns:x15ac="http://schemas.microsoft.com/office/spreadsheetml/2010/11/ac" url="https://almelo.sharepoint.com/sites/p-prive-int-AanbestedingServiceManagementTool/Gedeelde documenten/General/Aanbestedingsstukken/Aanbestedingsstukken TenderNed (Concept)/"/>
    </mc:Choice>
  </mc:AlternateContent>
  <xr:revisionPtr revIDLastSave="0" documentId="8_{7741CF89-1BDE-4DCA-ACD2-ABDDE57F925A}" xr6:coauthVersionLast="47" xr6:coauthVersionMax="47" xr10:uidLastSave="{00000000-0000-0000-0000-000000000000}"/>
  <workbookProtection workbookAlgorithmName="SHA-512" workbookHashValue="2WbwfeVK7AFIoR056xGEK08NjH6+joZGmXXv2Ea/nX37Xsi5hoKb9T3WCoaAg8AzVP8c1r1mZ9bxHh5AxSXHqw==" workbookSaltValue="pkzSL8WdhPkdfzU430DrDQ==" workbookSpinCount="100000" lockStructure="1"/>
  <bookViews>
    <workbookView xWindow="1770" yWindow="660" windowWidth="22470" windowHeight="12570" xr2:uid="{B4077884-A574-4A0C-BD1F-3D3032C151BF}"/>
  </bookViews>
  <sheets>
    <sheet name="Totale kosten" sheetId="1" r:id="rId1"/>
    <sheet name="Koppel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B30" i="1"/>
  <c r="B25" i="1"/>
  <c r="D19" i="1"/>
  <c r="D18" i="1"/>
  <c r="D20" i="1" l="1"/>
  <c r="B35" i="1" s="1"/>
</calcChain>
</file>

<file path=xl/sharedStrings.xml><?xml version="1.0" encoding="utf-8"?>
<sst xmlns="http://schemas.openxmlformats.org/spreadsheetml/2006/main" count="74" uniqueCount="64">
  <si>
    <t>Prijzenblad ITSM &amp; FMIS tooling</t>
  </si>
  <si>
    <t>1.1 Installatie- &amp; koppelingskosten</t>
  </si>
  <si>
    <t>Totaal</t>
  </si>
  <si>
    <t>Installatiekosten (alle installatiekosten incl. projectkosten, levering, implementatie, inrichting test en prod omgeving, etc.)</t>
  </si>
  <si>
    <t>Realiseren, testen en oplevering koppeling 1 (BlueDolphin)</t>
  </si>
  <si>
    <t>Realiseren, testen en oplevering koppeling 2 (Tools4ever HelloID)</t>
  </si>
  <si>
    <t>Realiseren, testen en oplevering koppeling 3 (Microsoft EntraID)</t>
  </si>
  <si>
    <t>Realiseren, testen en oplevering koppeling 4 (Microsoft Intune)</t>
  </si>
  <si>
    <t>Realiseren, testen en oplevering koppeling 5 (Microsoft Power BI Pro / IBM Cognos)</t>
  </si>
  <si>
    <t>Realiseren, testen en oplevering koppeling 6 (Microsoft Exchange online)</t>
  </si>
  <si>
    <t>Realiseren, testen en oplevering koppeling 7 (Planon Real Estate)</t>
  </si>
  <si>
    <t xml:space="preserve">Realiseren, testen en oplevering optionele koppeling 8 (Jira) </t>
  </si>
  <si>
    <t xml:space="preserve"> ==&gt; LET OP: Dit is enkel en alleen informatief. Dit bedrag wordt niet in de weging meegenomen.</t>
  </si>
  <si>
    <t>Realiseren, testen en oplevering optionele koppeling 9 (Nutanix)</t>
  </si>
  <si>
    <t>Subtotaal Algemene kosten</t>
  </si>
  <si>
    <t>1.2 Licentie- en onderhoudskosten</t>
  </si>
  <si>
    <t>Kosten per jaar 
(Jaar 1 t/m 4)</t>
  </si>
  <si>
    <t>Kosten per jaar 
(Jaar 5 t/m 10)</t>
  </si>
  <si>
    <t>Totaal gemiddeld over 10 jaar</t>
  </si>
  <si>
    <t>Licentiekosten per jaar (op basis van &lt;aantal invullen&gt; gebruikers en &lt;aantal invullen&gt; behandelaars) op basis van 'Cloud' oplossing</t>
  </si>
  <si>
    <t>Onderhoudskosten per jaar (totale oplossing incl. de SharePoint Online koppeling) op basis van 'Cloud' oplossing</t>
  </si>
  <si>
    <t>Subtotaal Reguliere kosten (Licenties, onderhoud en helpdesk) voor 10 jaar op basis van 'Cloud' oplossing</t>
  </si>
  <si>
    <t>1.3 Opleidingskosten</t>
  </si>
  <si>
    <t xml:space="preserve"> </t>
  </si>
  <si>
    <t>Opleidingskosten voor 3 functioneel beheerders</t>
  </si>
  <si>
    <t>Kosten adoptieplan zoals genoemd in de aanbestedingsleidraad (Gunningscriteria Vraag 2)</t>
  </si>
  <si>
    <t>Subtotaal Opleidings- &amp; adoptiekosten</t>
  </si>
  <si>
    <t>1.4 Uurtarieven - optionele kosten</t>
  </si>
  <si>
    <t xml:space="preserve">Uurtarief Projectleider </t>
  </si>
  <si>
    <t>Uurtarief Consultant</t>
  </si>
  <si>
    <t>Subtotaal  uurtarief voor additionele dienstverlening bij afname 10 uur per jaar gedurende 10 jaar</t>
  </si>
  <si>
    <t>1.5 Informatieve kosten</t>
  </si>
  <si>
    <t>Licentiekosten boven de gestelde 100  behandelaars (per 5 behandelaars)</t>
  </si>
  <si>
    <t>Uw Inschrijfsom (Geel gemarkeerde velden)</t>
  </si>
  <si>
    <t>Inschrijver dient uitsluitend de groene velden in te vullen.</t>
  </si>
  <si>
    <t xml:space="preserve">Alle opgegeven prijzen dienen all-inn prijzen te zijn exclusief BTW en bevatten alle kosten die berekend worden om een applicatie zoals gevraagd in de aanbestedingsdocumenten volledig geïmplementeerd te kunnen laten werken.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</si>
  <si>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</si>
  <si>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 xml:space="preserve">Aanbestedende dienst is niet gehouden aan een verplichte afname van alle onderdelen.   </t>
  </si>
  <si>
    <t>Het definitieve benodigde aantal licenties wordt bij gunning bepaald.</t>
  </si>
  <si>
    <t>Beschrijving van koppelingen behorend bij het Prijzenblad</t>
  </si>
  <si>
    <t>Per koppeling de prijs (met uitzondering van de optionele koppelingen) voor het maken van de koppeling opnemen in tabblad "Totale kosten"</t>
  </si>
  <si>
    <t>Van</t>
  </si>
  <si>
    <t>Naar</t>
  </si>
  <si>
    <t>Velden</t>
  </si>
  <si>
    <t>1. ITSM/FMIS tool</t>
  </si>
  <si>
    <t>BlueDolphin architectuurtool</t>
  </si>
  <si>
    <t>Configuration Items zoals CI-naam/nummer, Omschrijving, Status, Leverancier, Fabrikant, functioneel beheerder, technisch beheerder, besturingssysteem.</t>
  </si>
  <si>
    <t>2. Tools4ever Hello-ID</t>
  </si>
  <si>
    <t>ITSM/FMIS tool</t>
  </si>
  <si>
    <t>Geautomatiseerd aanmaken van nieuwe gebruikers met velden: tickets activeren/genereren inclusief hoofd- en submeldingen</t>
  </si>
  <si>
    <t>3. Microsoft EntraID</t>
  </si>
  <si>
    <t>Gebruik maken van SSO en het SCIM protocol voor het in-sync houden van gebruikers. Velden als UPN, email address, voornaam, achternaam, department, telefoonnummer.</t>
  </si>
  <si>
    <t>4. Microsoft Intune</t>
  </si>
  <si>
    <t>Geautomatiseerd invullen van CMDB info met velden zoals: naam, serienummer, gebruiker, fabrikant, last contact date, compliant en inschrijfdatum.</t>
  </si>
  <si>
    <t>5. Microsoft Power BI Pro / IBM Cognos</t>
  </si>
  <si>
    <t>Koppeling met genoemde management informatiesystemen om alle relevante informatie (zonder beperkingen) op te kunnen halen.</t>
  </si>
  <si>
    <t>6. Microsoft Exchange online</t>
  </si>
  <si>
    <t>Koppeling met zaalreservering met de mogelijkheid tot het aanmaken van meldingen voor o.a. aanvullende cateringfaciliteiten. Geautomatiseerd uitlezen van emails en op basis hiervan geautomatiseerd meldingen creëren. Statusinformatie rondom gemaakt meldingen delen met melder via email. Koppeling met vergaderoverzicht op grootformaat schermen.</t>
  </si>
  <si>
    <t>7. Planon Real Estate</t>
  </si>
  <si>
    <t xml:space="preserve">Koppeling met uitwisseling van velden als: locatie, adresgegevens, naam gebouw. </t>
  </si>
  <si>
    <t>8. Jira (optioneel)</t>
  </si>
  <si>
    <t>Koppeling met Jira installatie bij Omgevingsdient Twente voor het geautomatiseerd aanmaken van geselecteerde meldingen</t>
  </si>
  <si>
    <t>9. Nutanix (optioneel)</t>
  </si>
  <si>
    <t>Geautomatiseerd invullen van CMDB info met velden zoals: naam, serienummer, locatie en notities/opmerkingen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</si>
</sst>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0"/>
    <numFmt numFmtId="165" formatCode="&quot;€&quot;\ #,##0.00_-"/>
    <numFmt numFmtId="166" formatCode="&quot;€&quot;\ #,##0.00"/>
  </numFmts>
  <fonts count="8">
    <font>
      <sz val="11"/>
      <color theme="1"/>
      <name val="Calibri"/>
      <family val="2"/>
      <scheme val="minor"/>
    </font>
    <font>
      <b/>
      <sz val="14"/>
      <name val="Calibri"/>
      <family val="2"/>
    </font>
    <font>
      <b/>
      <sz val="12"/>
      <color theme="0"/>
      <name val="Calibri"/>
      <family val="2"/>
      <scheme val="minor"/>
    </font>
    <font>
      <sz val="12"/>
      <name val="Calibri"/>
      <family val="2"/>
    </font>
    <font>
      <b/>
      <sz val="12"/>
      <name val="Calibri"/>
      <family val="2"/>
    </font>
    <font>
      <b/>
      <sz val="18"/>
      <name val="Calibri"/>
      <family val="2"/>
    </font>
    <font>
      <sz val="10"/>
      <name val="Calibri"/>
      <family val="2"/>
    </font>
    <font>
      <b/>
      <sz val="11"/>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center"/>
    </xf>
    <xf numFmtId="164" fontId="2" fillId="2" borderId="1" xfId="0" applyNumberFormat="1" applyFont="1" applyFill="1" applyBorder="1" applyAlignment="1" applyProtection="1">
      <alignment horizontal="left" wrapText="1"/>
      <protection locked="0"/>
    </xf>
    <xf numFmtId="0" fontId="3" fillId="0" borderId="0" xfId="0" applyFont="1" applyAlignment="1">
      <alignment wrapText="1"/>
    </xf>
    <xf numFmtId="0" fontId="3" fillId="0" borderId="2" xfId="0" applyFont="1" applyBorder="1" applyAlignment="1">
      <alignment wrapText="1"/>
    </xf>
    <xf numFmtId="0" fontId="3" fillId="0" borderId="0" xfId="0" applyFont="1"/>
    <xf numFmtId="0" fontId="4" fillId="0" borderId="2" xfId="0" applyFont="1" applyBorder="1" applyAlignment="1">
      <alignment wrapText="1"/>
    </xf>
    <xf numFmtId="0" fontId="3" fillId="0" borderId="4" xfId="0" applyFont="1" applyBorder="1"/>
    <xf numFmtId="0" fontId="3" fillId="0" borderId="2" xfId="0" applyFont="1" applyBorder="1"/>
    <xf numFmtId="0" fontId="3" fillId="0" borderId="5" xfId="0" applyFont="1" applyBorder="1"/>
    <xf numFmtId="0" fontId="4" fillId="0" borderId="0" xfId="0" applyFont="1" applyAlignment="1">
      <alignment horizontal="left" wrapText="1"/>
    </xf>
    <xf numFmtId="165" fontId="4" fillId="0" borderId="0" xfId="0" applyNumberFormat="1" applyFont="1"/>
    <xf numFmtId="165" fontId="3" fillId="0" borderId="0" xfId="0" applyNumberFormat="1" applyFont="1"/>
    <xf numFmtId="0" fontId="5" fillId="0" borderId="4" xfId="0" applyFont="1" applyBorder="1"/>
    <xf numFmtId="0" fontId="3" fillId="4" borderId="7"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9" xfId="0" applyFont="1" applyFill="1" applyBorder="1"/>
    <xf numFmtId="0" fontId="3" fillId="4" borderId="4"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3" xfId="0" applyFont="1" applyFill="1" applyBorder="1"/>
    <xf numFmtId="0" fontId="6" fillId="0" borderId="0" xfId="0" applyFont="1" applyAlignment="1">
      <alignment horizontal="center"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3" fillId="5" borderId="9" xfId="0" applyFont="1" applyFill="1" applyBorder="1"/>
    <xf numFmtId="165" fontId="3" fillId="5" borderId="3" xfId="0" applyNumberFormat="1" applyFont="1" applyFill="1" applyBorder="1" applyProtection="1">
      <protection locked="0"/>
    </xf>
    <xf numFmtId="164" fontId="2" fillId="2" borderId="11" xfId="0" applyNumberFormat="1" applyFont="1" applyFill="1" applyBorder="1" applyAlignment="1" applyProtection="1">
      <alignment horizontal="center" wrapText="1"/>
      <protection locked="0"/>
    </xf>
    <xf numFmtId="164" fontId="2" fillId="2" borderId="12" xfId="0" applyNumberFormat="1" applyFont="1" applyFill="1" applyBorder="1" applyAlignment="1" applyProtection="1">
      <alignment horizontal="left" wrapText="1"/>
      <protection locked="0"/>
    </xf>
    <xf numFmtId="164" fontId="2" fillId="2" borderId="10" xfId="0" applyNumberFormat="1" applyFont="1" applyFill="1" applyBorder="1" applyAlignment="1" applyProtection="1">
      <alignment horizontal="left" wrapText="1"/>
      <protection locked="0"/>
    </xf>
    <xf numFmtId="0" fontId="3" fillId="0" borderId="13" xfId="0" applyFont="1" applyBorder="1"/>
    <xf numFmtId="164" fontId="2" fillId="2" borderId="14" xfId="0" applyNumberFormat="1" applyFont="1" applyFill="1" applyBorder="1" applyAlignment="1" applyProtection="1">
      <alignment horizontal="center" wrapText="1"/>
      <protection locked="0"/>
    </xf>
    <xf numFmtId="165" fontId="3" fillId="5" borderId="2" xfId="0" applyNumberFormat="1" applyFont="1" applyFill="1" applyBorder="1" applyProtection="1">
      <protection locked="0"/>
    </xf>
    <xf numFmtId="164" fontId="2" fillId="2" borderId="15" xfId="0" applyNumberFormat="1" applyFont="1" applyFill="1" applyBorder="1" applyAlignment="1" applyProtection="1">
      <alignment horizontal="center" wrapText="1"/>
      <protection locked="0"/>
    </xf>
    <xf numFmtId="164" fontId="2" fillId="2" borderId="16" xfId="0" applyNumberFormat="1" applyFont="1" applyFill="1" applyBorder="1" applyAlignment="1" applyProtection="1">
      <alignment horizontal="left" wrapText="1"/>
      <protection locked="0"/>
    </xf>
    <xf numFmtId="165" fontId="3" fillId="5" borderId="2" xfId="0" applyNumberFormat="1" applyFont="1" applyFill="1" applyBorder="1"/>
    <xf numFmtId="165" fontId="3" fillId="3" borderId="2" xfId="0" applyNumberFormat="1" applyFont="1" applyFill="1" applyBorder="1"/>
    <xf numFmtId="165" fontId="4" fillId="3" borderId="2" xfId="0" applyNumberFormat="1" applyFont="1" applyFill="1" applyBorder="1"/>
    <xf numFmtId="164" fontId="2" fillId="2" borderId="18" xfId="0" applyNumberFormat="1" applyFont="1" applyFill="1" applyBorder="1" applyAlignment="1" applyProtection="1">
      <alignment horizontal="left" wrapText="1"/>
      <protection locked="0"/>
    </xf>
    <xf numFmtId="164" fontId="2" fillId="2" borderId="17" xfId="0" applyNumberFormat="1" applyFont="1" applyFill="1" applyBorder="1" applyAlignment="1" applyProtection="1">
      <alignment horizontal="left" wrapText="1"/>
      <protection locked="0"/>
    </xf>
    <xf numFmtId="164" fontId="2" fillId="2" borderId="19" xfId="0" applyNumberFormat="1" applyFont="1" applyFill="1" applyBorder="1" applyAlignment="1" applyProtection="1">
      <alignment horizontal="center" wrapText="1"/>
      <protection locked="0"/>
    </xf>
    <xf numFmtId="0" fontId="0" fillId="0" borderId="17" xfId="0" applyBorder="1"/>
    <xf numFmtId="165" fontId="3" fillId="0" borderId="2" xfId="0" applyNumberFormat="1" applyFont="1" applyBorder="1" applyAlignment="1">
      <alignment vertical="top" wrapText="1"/>
    </xf>
    <xf numFmtId="0" fontId="3" fillId="0" borderId="2" xfId="0" applyFont="1" applyBorder="1" applyAlignment="1">
      <alignment vertical="top" wrapText="1"/>
    </xf>
    <xf numFmtId="165" fontId="3" fillId="0" borderId="2" xfId="0" applyNumberFormat="1" applyFont="1" applyBorder="1" applyAlignment="1" applyProtection="1">
      <alignment vertical="top" wrapText="1"/>
      <protection locked="0"/>
    </xf>
    <xf numFmtId="0" fontId="7" fillId="0" borderId="0" xfId="0" applyFont="1"/>
    <xf numFmtId="166" fontId="3" fillId="5" borderId="9" xfId="0" applyNumberFormat="1" applyFont="1" applyFill="1" applyBorder="1"/>
    <xf numFmtId="0" fontId="1" fillId="0" borderId="0" xfId="0" applyFont="1" applyAlignment="1">
      <alignment horizontal="left"/>
    </xf>
    <xf numFmtId="0" fontId="4" fillId="0" borderId="4" xfId="0" applyFont="1" applyBorder="1" applyAlignment="1">
      <alignment horizontal="left" wrapText="1"/>
    </xf>
    <xf numFmtId="0" fontId="4" fillId="0" borderId="6" xfId="0" applyFont="1" applyBorder="1" applyAlignment="1">
      <alignment horizontal="left" wrapText="1"/>
    </xf>
    <xf numFmtId="0" fontId="4" fillId="0" borderId="3"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9731-D9EB-4CAE-8C09-62CF054003D4}">
  <dimension ref="A1:D47"/>
  <sheetViews>
    <sheetView tabSelected="1" workbookViewId="0">
      <selection activeCell="B7" sqref="B7"/>
    </sheetView>
  </sheetViews>
  <sheetFormatPr defaultColWidth="9.140625" defaultRowHeight="15"/>
  <cols>
    <col min="1" max="1" width="127.7109375" bestFit="1" customWidth="1"/>
    <col min="2" max="2" width="18.28515625" customWidth="1"/>
    <col min="3" max="3" width="18.5703125" customWidth="1"/>
    <col min="4" max="4" width="17.42578125" bestFit="1" customWidth="1"/>
  </cols>
  <sheetData>
    <row r="1" spans="1:4">
      <c r="A1" s="45" t="s">
        <v>0</v>
      </c>
      <c r="B1" s="45"/>
      <c r="C1" s="45"/>
    </row>
    <row r="2" spans="1:4">
      <c r="A2" s="45"/>
      <c r="B2" s="45"/>
      <c r="C2" s="45"/>
    </row>
    <row r="3" spans="1:4">
      <c r="A3" s="1"/>
      <c r="B3" s="1"/>
      <c r="C3" s="1"/>
      <c r="D3" s="1"/>
    </row>
    <row r="4" spans="1:4" s="3" customFormat="1" ht="16.5" thickBot="1">
      <c r="A4" s="2" t="s">
        <v>1</v>
      </c>
      <c r="B4" s="2" t="s">
        <v>2</v>
      </c>
    </row>
    <row r="5" spans="1:4" s="5" customFormat="1" ht="16.5" thickBot="1">
      <c r="A5" s="4" t="s">
        <v>3</v>
      </c>
      <c r="B5" s="24">
        <v>0</v>
      </c>
    </row>
    <row r="6" spans="1:4" s="5" customFormat="1" ht="16.5" thickBot="1">
      <c r="A6" s="4" t="s">
        <v>4</v>
      </c>
      <c r="B6" s="24">
        <v>0</v>
      </c>
    </row>
    <row r="7" spans="1:4" s="5" customFormat="1" ht="16.5" thickBot="1">
      <c r="A7" s="4" t="s">
        <v>5</v>
      </c>
      <c r="B7" s="24">
        <v>0</v>
      </c>
    </row>
    <row r="8" spans="1:4" s="5" customFormat="1" ht="16.5" thickBot="1">
      <c r="A8" s="4" t="s">
        <v>6</v>
      </c>
      <c r="B8" s="24">
        <v>0</v>
      </c>
    </row>
    <row r="9" spans="1:4" s="5" customFormat="1" ht="16.5" thickBot="1">
      <c r="A9" s="4" t="s">
        <v>7</v>
      </c>
      <c r="B9" s="24">
        <v>0</v>
      </c>
    </row>
    <row r="10" spans="1:4" s="5" customFormat="1" ht="16.5" thickBot="1">
      <c r="A10" s="4" t="s">
        <v>8</v>
      </c>
      <c r="B10" s="24">
        <v>0</v>
      </c>
    </row>
    <row r="11" spans="1:4" s="5" customFormat="1" ht="16.5" thickBot="1">
      <c r="A11" s="4" t="s">
        <v>9</v>
      </c>
      <c r="B11" s="24">
        <v>0</v>
      </c>
    </row>
    <row r="12" spans="1:4" s="5" customFormat="1" ht="16.5" thickBot="1">
      <c r="A12" s="4" t="s">
        <v>10</v>
      </c>
      <c r="B12" s="24">
        <v>0</v>
      </c>
    </row>
    <row r="13" spans="1:4" s="5" customFormat="1" ht="16.5" thickBot="1">
      <c r="A13" s="4" t="s">
        <v>11</v>
      </c>
      <c r="B13" s="24">
        <v>0</v>
      </c>
      <c r="C13" s="5" t="s">
        <v>12</v>
      </c>
    </row>
    <row r="14" spans="1:4" s="5" customFormat="1" ht="16.5" thickBot="1">
      <c r="A14" s="4" t="s">
        <v>13</v>
      </c>
      <c r="B14" s="24">
        <v>0</v>
      </c>
      <c r="C14" s="5" t="s">
        <v>12</v>
      </c>
    </row>
    <row r="15" spans="1:4" s="5" customFormat="1" ht="16.5" thickBot="1">
      <c r="A15" s="6" t="s">
        <v>14</v>
      </c>
      <c r="B15" s="34">
        <f>SUM(B5:B12)</f>
        <v>0</v>
      </c>
    </row>
    <row r="16" spans="1:4" s="5" customFormat="1" ht="16.5" thickBot="1">
      <c r="A16" s="7"/>
      <c r="B16" s="28"/>
      <c r="C16" s="28"/>
      <c r="D16" s="28"/>
    </row>
    <row r="17" spans="1:4" s="5" customFormat="1" ht="48" thickBot="1">
      <c r="A17" s="27" t="s">
        <v>15</v>
      </c>
      <c r="B17" s="29" t="s">
        <v>16</v>
      </c>
      <c r="C17" s="29" t="s">
        <v>17</v>
      </c>
      <c r="D17" s="31" t="s">
        <v>18</v>
      </c>
    </row>
    <row r="18" spans="1:4" s="5" customFormat="1" ht="16.5" thickBot="1">
      <c r="A18" s="8" t="s">
        <v>19</v>
      </c>
      <c r="B18" s="30">
        <v>0</v>
      </c>
      <c r="C18" s="30">
        <v>0</v>
      </c>
      <c r="D18" s="44">
        <f>((B18*4)+(C18*4))</f>
        <v>0</v>
      </c>
    </row>
    <row r="19" spans="1:4" s="5" customFormat="1" ht="16.5" thickBot="1">
      <c r="A19" s="9" t="s">
        <v>20</v>
      </c>
      <c r="B19" s="24">
        <v>0</v>
      </c>
      <c r="C19" s="30">
        <v>0</v>
      </c>
      <c r="D19" s="44">
        <f>((B19*4)+(C19*4))</f>
        <v>0</v>
      </c>
    </row>
    <row r="20" spans="1:4" s="5" customFormat="1" ht="16.5" thickBot="1">
      <c r="A20" s="46" t="s">
        <v>21</v>
      </c>
      <c r="B20" s="47"/>
      <c r="C20" s="48"/>
      <c r="D20" s="34">
        <f>SUM(D18+D19)</f>
        <v>0</v>
      </c>
    </row>
    <row r="21" spans="1:4" s="5" customFormat="1" ht="15.75">
      <c r="A21" s="10"/>
      <c r="B21" s="10"/>
      <c r="C21" s="10"/>
      <c r="D21" s="11"/>
    </row>
    <row r="22" spans="1:4" s="5" customFormat="1" ht="16.5" thickBot="1">
      <c r="A22" s="26" t="s">
        <v>22</v>
      </c>
      <c r="B22" s="25" t="s">
        <v>23</v>
      </c>
    </row>
    <row r="23" spans="1:4" s="5" customFormat="1" ht="16.5" thickBot="1">
      <c r="A23" s="8" t="s">
        <v>24</v>
      </c>
      <c r="B23" s="24">
        <v>0</v>
      </c>
    </row>
    <row r="24" spans="1:4" s="5" customFormat="1" ht="16.5" thickBot="1">
      <c r="A24" s="7" t="s">
        <v>25</v>
      </c>
      <c r="B24" s="24">
        <v>0</v>
      </c>
    </row>
    <row r="25" spans="1:4" s="5" customFormat="1" ht="16.5" thickBot="1">
      <c r="A25" s="7" t="s">
        <v>26</v>
      </c>
      <c r="B25" s="34">
        <f>SUM(B23:B24)</f>
        <v>0</v>
      </c>
    </row>
    <row r="26" spans="1:4" s="5" customFormat="1" ht="15.75">
      <c r="B26" s="12"/>
    </row>
    <row r="27" spans="1:4" s="5" customFormat="1" ht="16.5" thickBot="1">
      <c r="A27" s="26" t="s">
        <v>27</v>
      </c>
      <c r="B27" s="25"/>
    </row>
    <row r="28" spans="1:4" s="5" customFormat="1" ht="16.5" thickBot="1">
      <c r="A28" s="8" t="s">
        <v>28</v>
      </c>
      <c r="B28" s="24">
        <v>0</v>
      </c>
    </row>
    <row r="29" spans="1:4" s="5" customFormat="1" ht="16.5" thickBot="1">
      <c r="A29" s="8" t="s">
        <v>29</v>
      </c>
      <c r="B29" s="24">
        <v>0</v>
      </c>
    </row>
    <row r="30" spans="1:4" s="5" customFormat="1" ht="16.5" thickBot="1">
      <c r="A30" s="7" t="s">
        <v>30</v>
      </c>
      <c r="B30" s="34">
        <f>SUM(B28:B29)*80</f>
        <v>0</v>
      </c>
    </row>
    <row r="31" spans="1:4" s="5" customFormat="1" ht="15.75">
      <c r="B31" s="12"/>
    </row>
    <row r="32" spans="1:4" s="5" customFormat="1" ht="16.5" thickBot="1">
      <c r="A32" s="32" t="s">
        <v>31</v>
      </c>
      <c r="B32" s="25" t="s">
        <v>23</v>
      </c>
    </row>
    <row r="33" spans="1:4" s="5" customFormat="1" ht="16.5" thickBot="1">
      <c r="A33" s="7" t="s">
        <v>32</v>
      </c>
      <c r="B33" s="33">
        <v>0</v>
      </c>
      <c r="C33" s="5" t="s">
        <v>12</v>
      </c>
    </row>
    <row r="34" spans="1:4" s="5" customFormat="1" ht="16.5" thickBot="1">
      <c r="B34" s="12"/>
    </row>
    <row r="35" spans="1:4" s="5" customFormat="1" ht="33" customHeight="1" thickBot="1">
      <c r="A35" s="13" t="s">
        <v>33</v>
      </c>
      <c r="B35" s="35">
        <f>B15+D20+B30+B25</f>
        <v>0</v>
      </c>
    </row>
    <row r="36" spans="1:4" s="5" customFormat="1" ht="15.75">
      <c r="B36" s="12"/>
    </row>
    <row r="37" spans="1:4" s="5" customFormat="1" ht="16.5" thickBot="1">
      <c r="B37" s="12"/>
    </row>
    <row r="38" spans="1:4" s="5" customFormat="1" ht="16.5" thickBot="1">
      <c r="A38" s="21" t="s">
        <v>34</v>
      </c>
      <c r="B38" s="22"/>
      <c r="C38" s="23"/>
    </row>
    <row r="39" spans="1:4" s="5" customFormat="1" ht="63.75" thickBot="1">
      <c r="A39" s="14" t="s">
        <v>35</v>
      </c>
      <c r="B39" s="15"/>
      <c r="C39" s="16"/>
    </row>
    <row r="40" spans="1:4" s="5" customFormat="1" ht="33.75" customHeight="1" thickBot="1">
      <c r="A40" s="17" t="s">
        <v>36</v>
      </c>
      <c r="B40" s="18"/>
      <c r="C40" s="19"/>
    </row>
    <row r="41" spans="1:4" s="5" customFormat="1" ht="19.5" customHeight="1" thickBot="1">
      <c r="A41" s="17" t="s">
        <v>37</v>
      </c>
      <c r="B41" s="18"/>
      <c r="C41" s="19"/>
    </row>
    <row r="42" spans="1:4" s="5" customFormat="1" ht="19.5" customHeight="1" thickBot="1">
      <c r="A42" s="17" t="s">
        <v>38</v>
      </c>
      <c r="B42" s="18"/>
      <c r="C42" s="19"/>
    </row>
    <row r="43" spans="1:4" s="5" customFormat="1" ht="15.75">
      <c r="B43" s="20"/>
      <c r="C43" s="20"/>
      <c r="D43"/>
    </row>
    <row r="44" spans="1:4" ht="15.75">
      <c r="A44" s="5"/>
      <c r="B44" s="20"/>
    </row>
    <row r="45" spans="1:4" ht="15.75">
      <c r="A45" s="5"/>
      <c r="B45" s="20"/>
    </row>
    <row r="46" spans="1:4" ht="15.75">
      <c r="A46" s="5"/>
      <c r="B46" s="20"/>
    </row>
    <row r="47" spans="1:4" ht="15.75">
      <c r="A47" s="5"/>
      <c r="B47" s="20"/>
    </row>
  </sheetData>
  <sheetProtection algorithmName="SHA-512" hashValue="Z7WZwTnCtYTl279z7zKgv+FhW6Vl/noeRbPptyGzAxiuoP/uT76DV6nk7iwY21kb10sH7i95XtFE8rTPCrOADA==" saltValue="2doXYCeQE+zO0orHc7b0UA==" spinCount="100000" sheet="1" objects="1" scenarios="1" selectLockedCells="1"/>
  <protectedRanges>
    <protectedRange algorithmName="SHA-512" hashValue="AQ4GgeEyBMXMRuxZ+8v0QBGolZ5jIuD7fuL0aMgFrbLPjlJJfF/ycNukJJguHQBndaW7Nfafi0wmKU9FGGKX+A==" saltValue="AqAq6X9ZuMtTJ9A/4yZ1NA==" spinCount="100000" sqref="B5:B14 B18:C19 B23:B24 B28:B29 B33" name="In te vullen velden"/>
  </protectedRanges>
  <mergeCells count="2">
    <mergeCell ref="A1:C2"/>
    <mergeCell ref="A20:C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749F2-E49B-4065-9E23-3792AEE0222E}">
  <dimension ref="A1:D15"/>
  <sheetViews>
    <sheetView workbookViewId="0">
      <selection sqref="A1:XFD1048576"/>
    </sheetView>
  </sheetViews>
  <sheetFormatPr defaultRowHeight="15"/>
  <cols>
    <col min="1" max="1" width="31.140625" customWidth="1"/>
    <col min="2" max="2" width="28.140625" bestFit="1" customWidth="1"/>
    <col min="3" max="3" width="97.5703125" customWidth="1"/>
  </cols>
  <sheetData>
    <row r="1" spans="1:4">
      <c r="A1" s="45" t="s">
        <v>39</v>
      </c>
      <c r="B1" s="45"/>
      <c r="C1" s="45"/>
      <c r="D1" s="45"/>
    </row>
    <row r="2" spans="1:4">
      <c r="A2" s="45"/>
      <c r="B2" s="45"/>
      <c r="C2" s="45"/>
      <c r="D2" s="45"/>
    </row>
    <row r="4" spans="1:4">
      <c r="A4" s="43" t="s">
        <v>40</v>
      </c>
    </row>
    <row r="5" spans="1:4" s="39" customFormat="1"/>
    <row r="6" spans="1:4" s="5" customFormat="1" ht="16.5" thickBot="1">
      <c r="A6" s="36" t="s">
        <v>41</v>
      </c>
      <c r="B6" s="37" t="s">
        <v>42</v>
      </c>
      <c r="C6" s="38" t="s">
        <v>43</v>
      </c>
    </row>
    <row r="7" spans="1:4" s="5" customFormat="1" ht="32.25" thickBot="1">
      <c r="A7" s="41" t="s">
        <v>44</v>
      </c>
      <c r="B7" s="41" t="s">
        <v>45</v>
      </c>
      <c r="C7" s="42" t="s">
        <v>46</v>
      </c>
    </row>
    <row r="8" spans="1:4" s="5" customFormat="1" ht="32.25" thickBot="1">
      <c r="A8" s="41" t="s">
        <v>47</v>
      </c>
      <c r="B8" s="41" t="s">
        <v>48</v>
      </c>
      <c r="C8" s="40" t="s">
        <v>49</v>
      </c>
    </row>
    <row r="9" spans="1:4" s="5" customFormat="1" ht="32.25" thickBot="1">
      <c r="A9" s="41" t="s">
        <v>50</v>
      </c>
      <c r="B9" s="41" t="s">
        <v>48</v>
      </c>
      <c r="C9" s="40" t="s">
        <v>51</v>
      </c>
    </row>
    <row r="10" spans="1:4" s="5" customFormat="1" ht="32.25" thickBot="1">
      <c r="A10" s="41" t="s">
        <v>52</v>
      </c>
      <c r="B10" s="41" t="s">
        <v>48</v>
      </c>
      <c r="C10" s="40" t="s">
        <v>53</v>
      </c>
    </row>
    <row r="11" spans="1:4" s="5" customFormat="1" ht="32.25" thickBot="1">
      <c r="A11" s="41" t="s">
        <v>54</v>
      </c>
      <c r="B11" s="41" t="s">
        <v>48</v>
      </c>
      <c r="C11" s="40" t="s">
        <v>55</v>
      </c>
    </row>
    <row r="12" spans="1:4" s="5" customFormat="1" ht="63.75" thickBot="1">
      <c r="A12" s="41" t="s">
        <v>56</v>
      </c>
      <c r="B12" s="41" t="s">
        <v>48</v>
      </c>
      <c r="C12" s="40" t="s">
        <v>57</v>
      </c>
    </row>
    <row r="13" spans="1:4" ht="16.5" thickBot="1">
      <c r="A13" s="41" t="s">
        <v>58</v>
      </c>
      <c r="B13" s="41" t="s">
        <v>48</v>
      </c>
      <c r="C13" s="40" t="s">
        <v>59</v>
      </c>
    </row>
    <row r="14" spans="1:4" s="5" customFormat="1" ht="32.25" thickBot="1">
      <c r="A14" s="41" t="s">
        <v>60</v>
      </c>
      <c r="B14" s="41" t="s">
        <v>48</v>
      </c>
      <c r="C14" s="41" t="s">
        <v>61</v>
      </c>
    </row>
    <row r="15" spans="1:4" s="5" customFormat="1" ht="32.25" thickBot="1">
      <c r="A15" s="41" t="s">
        <v>62</v>
      </c>
      <c r="B15" s="41" t="s">
        <v>48</v>
      </c>
      <c r="C15" s="40" t="s">
        <v>63</v>
      </c>
    </row>
  </sheetData>
  <sheetProtection algorithmName="SHA-512" hashValue="/2RP3A0Kcc35ud6ZOtg5ik5z2RJRfJJjvUdFbGYX4rXLVtUv+PytxkWTcwh3q6HtJds/7vBGrLpj9YGbVfOOiQ==" saltValue="HkwqxT5v8EBcLKHZ+nt4hQ==" spinCount="100000" sheet="1" objects="1" scenarios="1"/>
  <mergeCells count="1">
    <mergeCell ref="A1: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B9CDE63B25064184493B82837C6DBF" ma:contentTypeVersion="4" ma:contentTypeDescription="Een nieuw document maken." ma:contentTypeScope="" ma:versionID="57fa02864ddb2d7cfc1c7cbdb5cf4f95">
  <xsd:schema xmlns:xsd="http://www.w3.org/2001/XMLSchema" xmlns:xs="http://www.w3.org/2001/XMLSchema" xmlns:p="http://schemas.microsoft.com/office/2006/metadata/properties" xmlns:ns2="9546b9b6-52c5-424e-9059-868075b9d0e2" targetNamespace="http://schemas.microsoft.com/office/2006/metadata/properties" ma:root="true" ma:fieldsID="5baa64b1f3c7154483bb273e18767296" ns2:_="">
    <xsd:import namespace="9546b9b6-52c5-424e-9059-868075b9d0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6b9b6-52c5-424e-9059-868075b9d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F397D6-392F-45BD-9705-85669E7B0F6C}"/>
</file>

<file path=customXml/itemProps2.xml><?xml version="1.0" encoding="utf-8"?>
<ds:datastoreItem xmlns:ds="http://schemas.openxmlformats.org/officeDocument/2006/customXml" ds:itemID="{7A21DD87-D6FE-4BE2-8164-7168E88CA6CD}"/>
</file>

<file path=customXml/itemProps3.xml><?xml version="1.0" encoding="utf-8"?>
<ds:datastoreItem xmlns:ds="http://schemas.openxmlformats.org/officeDocument/2006/customXml" ds:itemID="{406F5D16-E9EC-4D2C-803E-019A3167B4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Wierik, Astrid te</dc:creator>
  <cp:keywords/>
  <dc:description/>
  <cp:lastModifiedBy/>
  <cp:revision/>
  <dcterms:created xsi:type="dcterms:W3CDTF">2021-08-30T08:20:17Z</dcterms:created>
  <dcterms:modified xsi:type="dcterms:W3CDTF">2025-05-14T12:57:51Z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0x01010091B9CDE63B25064184493B82837C6DBF</vt:lpwstr>
  </property>
  <property fmtid="{D5CDD505-2E9C-101B-9397-08002B2CF9AE}" pid="3" name="Order">
    <vt:r8>41400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