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Aanbestedingen/02 Brandweer/EA Duikmaterialen 2025 (i.s.m. ZHZ &amp; HM)/02 Beschrijvend document/"/>
    </mc:Choice>
  </mc:AlternateContent>
  <xr:revisionPtr revIDLastSave="81" documentId="8_{D5E1699E-67C0-48E0-B3DC-C4E3F00DF240}" xr6:coauthVersionLast="47" xr6:coauthVersionMax="47" xr10:uidLastSave="{9F5948A2-C6B6-492D-882B-E8F30C6C93DB}"/>
  <workbookProtection workbookAlgorithmName="SHA-512" workbookHashValue="nzFyQKuSOq7vkuIbgpOrk+Ft+diEvKFGwiE5KEpfJ6TrDiA28cxfOfgpdzEsbZyJVnlyZhACtNhoZH77S7JRvQ==" workbookSaltValue="Ju/WETPOOT3HqKpmJXpYEg==" workbookSpinCount="100000" lockStructure="1"/>
  <bookViews>
    <workbookView xWindow="-98" yWindow="-98" windowWidth="21795" windowHeight="13875" xr2:uid="{00000000-000D-0000-FFFF-FFFF00000000}"/>
  </bookViews>
  <sheets>
    <sheet name="Scoreformulier Buitenwater" sheetId="4" r:id="rId1"/>
    <sheet name="Scoreformulier Demonstrati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F9" i="5"/>
  <c r="F8" i="5"/>
  <c r="F7" i="5"/>
  <c r="F10" i="4" l="1"/>
  <c r="F9" i="4"/>
  <c r="F8" i="4"/>
  <c r="F7" i="4"/>
  <c r="C20" i="4"/>
</calcChain>
</file>

<file path=xl/sharedStrings.xml><?xml version="1.0" encoding="utf-8"?>
<sst xmlns="http://schemas.openxmlformats.org/spreadsheetml/2006/main" count="230" uniqueCount="65">
  <si>
    <t>Comfort</t>
  </si>
  <si>
    <t>Functionaliteit</t>
  </si>
  <si>
    <t>Veiligheid</t>
  </si>
  <si>
    <t>Gebruiksgemak</t>
  </si>
  <si>
    <t>Wat wordt getest: Uitvoeren buddycheck onder koude en winderige omstandigheden.</t>
  </si>
  <si>
    <t>Waarom: Kou en wind verminderen gevoel in handen en maken communicatie lastiger.</t>
  </si>
  <si>
    <t>Wat wordt getest: Handelingen blind uitvoeren bij troebel water.</t>
  </si>
  <si>
    <t>Hoe: Duiker gaat op knieën op de bodem zitten en voert blind diverse handelingen uit zoals positie: inflator, deflator, octopus, mes, manometer, koortje redvest, sluiting loodgordel en reserve.</t>
  </si>
  <si>
    <t>Wat wordt getest: Aansluiten OLV onder slechte omstandigheden.</t>
  </si>
  <si>
    <t>Waarom: Koppelen moet ook mogelijk zijn bij nul zicht of kou.</t>
  </si>
  <si>
    <t>Hoe: Duiker koppelt OLV onder water en controleert werking.</t>
  </si>
  <si>
    <t>Communicatiestekker loshalen en weer plaatsen</t>
  </si>
  <si>
    <t>Hoe: Check buiten uitvoeren met handschoenen en wind.</t>
  </si>
  <si>
    <t>Waarom: Essentieel bij nul zicht of panieksituaties, traagheid onder water ervaren.</t>
  </si>
  <si>
    <t>Vertraging (latency)</t>
  </si>
  <si>
    <t>Geluidskwaliteit / verstaanbaarheid duiker</t>
  </si>
  <si>
    <t>Geluidskwaliteit / verstaanbaarheid seinlijnhouder</t>
  </si>
  <si>
    <t>Draagcomfort headset/microfoon duiker</t>
  </si>
  <si>
    <t>Draagcomfort headset/microfoon seinlijnhouder</t>
  </si>
  <si>
    <t>Bediending communicatiekast door seinlijnhouder</t>
  </si>
  <si>
    <t>Gebruik haspel + sein/communicatielijn</t>
  </si>
  <si>
    <t xml:space="preserve">Datum </t>
  </si>
  <si>
    <t>Naam beoordelaar</t>
  </si>
  <si>
    <t>Regio</t>
  </si>
  <si>
    <t>Onderdeel:</t>
  </si>
  <si>
    <t>Wat wordt getest:</t>
  </si>
  <si>
    <t>Waarom:</t>
  </si>
  <si>
    <t>Hoe:</t>
  </si>
  <si>
    <t>Uitstekend - 100%</t>
  </si>
  <si>
    <t>Goed - 80%</t>
  </si>
  <si>
    <t>Voldoende - 50%</t>
  </si>
  <si>
    <t>Matig 20%</t>
  </si>
  <si>
    <t>Onvoldoende - 0%</t>
  </si>
  <si>
    <t>Subcriteria / Score</t>
  </si>
  <si>
    <t>Beoordeling</t>
  </si>
  <si>
    <t>Te behalen punten per subcriteria</t>
  </si>
  <si>
    <t>Score</t>
  </si>
  <si>
    <t>Punten</t>
  </si>
  <si>
    <t>Totaal score onderdeel</t>
  </si>
  <si>
    <t>Opmerkingen / Motivatie</t>
  </si>
  <si>
    <t>Als voorbeeld, ter indicatie</t>
  </si>
  <si>
    <t>GC-2: Praktijktest in niet- geconditioneerde omstandigheden (buitenwater)</t>
  </si>
  <si>
    <t>GC-3: Demonstratie Beheer &amp; Onderhoud</t>
  </si>
  <si>
    <t>Uitvoeren functietest</t>
  </si>
  <si>
    <t>Beoordelingsformulier Praktijktesten - Percceel 2 - Duikcommunicatie</t>
  </si>
  <si>
    <t>Toelichting op het reinigen van de seinlijn/communicatielijn</t>
  </si>
  <si>
    <t>Toelichting op het drogen van de seinlijn/communicatielijn</t>
  </si>
  <si>
    <t>Koppelen en ontkoppelen van de voertuiglading</t>
  </si>
  <si>
    <t>Herstellen van communicatie na storing.</t>
  </si>
  <si>
    <t>Kabels kunnen losraken of nat worden; snel herstel is cruciaal.</t>
  </si>
  <si>
    <t>Stekker los → opnieuw aansluiten → communicatie checken.</t>
  </si>
  <si>
    <t xml:space="preserve"> Helderheid en verstaanbaarheid van de stemoverdracht.</t>
  </si>
  <si>
    <t>Onduidelijke communicatie kan leiden tot fouten en onveilige situaties.</t>
  </si>
  <si>
    <t>Duiker en lijnhouder voeren standaardzinnen uit en beoordelen verstaanbaarheid.</t>
  </si>
  <si>
    <t>Helderheid en verstaanbaarheid van de stemoverdracht.</t>
  </si>
  <si>
    <t>Tijd tussen spreken en horen van de boodschap.</t>
  </si>
  <si>
    <t xml:space="preserve"> Vertraging kan verwarring of dubbelcommando’s veroorzaken.</t>
  </si>
  <si>
    <t xml:space="preserve"> Spreek korte woorden en laat de ontvanger direct herhalen.</t>
  </si>
  <si>
    <t>Comfort en stabiliteit van microfoon en oortelefoon.</t>
  </si>
  <si>
    <t>Verschuiving of drukpunten verminderen comfort en verstaanbaarheid.</t>
  </si>
  <si>
    <t>Lijnhouder voert bewegingsoefeningen uit.</t>
  </si>
  <si>
    <t>Bediening van knoppen en functies.</t>
  </si>
  <si>
    <t xml:space="preserve"> Bedieningsgemak is cruciaal onder stress en met handschoenen.</t>
  </si>
  <si>
    <t>Duikploegleider bedient knoppen tijdens oefening.</t>
  </si>
  <si>
    <t>Bedieningsgemak is cruciaal onder stress en met handschoenen.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</si>
</sst>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2"/>
      <color rgb="FF40404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u/>
      <sz val="11"/>
      <color rgb="FF40404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u/>
      <sz val="14"/>
      <color rgb="FF40404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C2BF-31A1-4E45-8446-CA4D284C5AEA}">
  <dimension ref="A1:M112"/>
  <sheetViews>
    <sheetView showGridLines="0" tabSelected="1" workbookViewId="0">
      <selection activeCell="B108" sqref="B108"/>
    </sheetView>
  </sheetViews>
  <sheetFormatPr defaultColWidth="9.1328125" defaultRowHeight="13.5" x14ac:dyDescent="0.35"/>
  <cols>
    <col min="1" max="1" width="35" style="9" customWidth="1"/>
    <col min="2" max="2" width="71.73046875" style="9" bestFit="1" customWidth="1"/>
    <col min="3" max="3" width="21.1328125" style="9" bestFit="1" customWidth="1"/>
    <col min="4" max="4" width="20.3984375" style="9" customWidth="1"/>
    <col min="5" max="5" width="20" style="9" bestFit="1" customWidth="1"/>
    <col min="6" max="6" width="38.86328125" style="9" bestFit="1" customWidth="1"/>
    <col min="7" max="7" width="54" style="9" customWidth="1"/>
    <col min="8" max="16384" width="9.1328125" style="9"/>
  </cols>
  <sheetData>
    <row r="1" spans="1:6" ht="18.75" customHeight="1" thickBot="1" x14ac:dyDescent="0.55000000000000004">
      <c r="A1" s="25" t="s">
        <v>44</v>
      </c>
      <c r="B1" s="26"/>
      <c r="C1" s="27"/>
    </row>
    <row r="2" spans="1:6" ht="18.75" customHeight="1" thickBot="1" x14ac:dyDescent="0.45">
      <c r="A2" s="3"/>
      <c r="B2" s="3"/>
      <c r="C2" s="3"/>
    </row>
    <row r="3" spans="1:6" ht="18.75" customHeight="1" thickBot="1" x14ac:dyDescent="0.45">
      <c r="A3" s="28" t="s">
        <v>41</v>
      </c>
      <c r="B3" s="29"/>
      <c r="C3" s="30"/>
    </row>
    <row r="4" spans="1:6" ht="18.75" customHeight="1" thickBot="1" x14ac:dyDescent="0.45">
      <c r="A4" s="1"/>
      <c r="B4" s="1"/>
      <c r="C4" s="1"/>
    </row>
    <row r="5" spans="1:6" ht="15.4" thickBot="1" x14ac:dyDescent="0.4">
      <c r="A5" s="2" t="s">
        <v>21</v>
      </c>
      <c r="B5" s="5">
        <v>45966</v>
      </c>
      <c r="E5" s="8" t="s">
        <v>34</v>
      </c>
      <c r="F5" s="8" t="s">
        <v>35</v>
      </c>
    </row>
    <row r="6" spans="1:6" ht="14.25" thickBot="1" x14ac:dyDescent="0.45">
      <c r="A6" s="6" t="s">
        <v>22</v>
      </c>
      <c r="B6" s="4"/>
      <c r="E6" s="10" t="s">
        <v>28</v>
      </c>
      <c r="F6" s="11">
        <v>55</v>
      </c>
    </row>
    <row r="7" spans="1:6" ht="14.25" thickBot="1" x14ac:dyDescent="0.45">
      <c r="A7" s="6" t="s">
        <v>23</v>
      </c>
      <c r="B7" s="4"/>
      <c r="E7" s="10" t="s">
        <v>29</v>
      </c>
      <c r="F7" s="11">
        <f>$F$6*0.8</f>
        <v>44</v>
      </c>
    </row>
    <row r="8" spans="1:6" ht="13.9" x14ac:dyDescent="0.4">
      <c r="E8" s="10" t="s">
        <v>30</v>
      </c>
      <c r="F8" s="11">
        <f>$F$6*0.5</f>
        <v>27.5</v>
      </c>
    </row>
    <row r="9" spans="1:6" ht="14.25" thickBot="1" x14ac:dyDescent="0.45">
      <c r="E9" s="10" t="s">
        <v>31</v>
      </c>
      <c r="F9" s="11">
        <f>$F$6*0.2</f>
        <v>11</v>
      </c>
    </row>
    <row r="10" spans="1:6" ht="14.25" thickBot="1" x14ac:dyDescent="0.45">
      <c r="A10" s="6" t="s">
        <v>24</v>
      </c>
      <c r="B10" s="16" t="s">
        <v>11</v>
      </c>
      <c r="E10" s="10" t="s">
        <v>32</v>
      </c>
      <c r="F10" s="11">
        <f>$F$6*0</f>
        <v>0</v>
      </c>
    </row>
    <row r="11" spans="1:6" ht="13.9" thickBot="1" x14ac:dyDescent="0.4">
      <c r="A11" s="6" t="s">
        <v>25</v>
      </c>
      <c r="B11" s="7" t="s">
        <v>48</v>
      </c>
    </row>
    <row r="12" spans="1:6" ht="13.9" thickBot="1" x14ac:dyDescent="0.4">
      <c r="A12" s="6" t="s">
        <v>26</v>
      </c>
      <c r="B12" s="7" t="s">
        <v>49</v>
      </c>
    </row>
    <row r="13" spans="1:6" ht="13.9" thickBot="1" x14ac:dyDescent="0.4">
      <c r="A13" s="6" t="s">
        <v>27</v>
      </c>
      <c r="B13" s="7" t="s">
        <v>50</v>
      </c>
    </row>
    <row r="15" spans="1:6" ht="13.9" x14ac:dyDescent="0.4">
      <c r="A15" s="10" t="s">
        <v>33</v>
      </c>
      <c r="B15" s="10" t="s">
        <v>36</v>
      </c>
      <c r="C15" s="10" t="s">
        <v>37</v>
      </c>
    </row>
    <row r="16" spans="1:6" x14ac:dyDescent="0.35">
      <c r="A16" s="11" t="s">
        <v>0</v>
      </c>
      <c r="B16" s="18" t="s">
        <v>28</v>
      </c>
      <c r="C16" s="18">
        <v>55</v>
      </c>
      <c r="D16" s="20" t="s">
        <v>40</v>
      </c>
    </row>
    <row r="17" spans="1:13" x14ac:dyDescent="0.35">
      <c r="A17" s="11" t="s">
        <v>1</v>
      </c>
      <c r="B17" s="18" t="s">
        <v>29</v>
      </c>
      <c r="C17" s="18">
        <v>44</v>
      </c>
      <c r="D17" s="20" t="s">
        <v>40</v>
      </c>
    </row>
    <row r="18" spans="1:13" x14ac:dyDescent="0.35">
      <c r="A18" s="11" t="s">
        <v>2</v>
      </c>
      <c r="B18" s="18" t="s">
        <v>30</v>
      </c>
      <c r="C18" s="18">
        <v>27.5</v>
      </c>
      <c r="D18" s="20" t="s">
        <v>40</v>
      </c>
    </row>
    <row r="19" spans="1:13" x14ac:dyDescent="0.35">
      <c r="A19" s="15" t="s">
        <v>3</v>
      </c>
      <c r="B19" s="18" t="s">
        <v>31</v>
      </c>
      <c r="C19" s="18">
        <v>11</v>
      </c>
      <c r="D19" s="20" t="s">
        <v>40</v>
      </c>
    </row>
    <row r="20" spans="1:13" ht="13.9" x14ac:dyDescent="0.4">
      <c r="A20" s="12" t="s">
        <v>38</v>
      </c>
      <c r="B20" s="18"/>
      <c r="C20" s="10">
        <f>SUM(C16:C19)</f>
        <v>137.5</v>
      </c>
      <c r="D20" s="20" t="s">
        <v>40</v>
      </c>
      <c r="E20" s="14"/>
    </row>
    <row r="21" spans="1:13" ht="54" customHeight="1" x14ac:dyDescent="0.35">
      <c r="A21" s="13" t="s">
        <v>39</v>
      </c>
      <c r="B21" s="24"/>
      <c r="C21" s="24"/>
    </row>
    <row r="22" spans="1:13" ht="15.4" thickBot="1" x14ac:dyDescent="0.45">
      <c r="G22" s="21"/>
      <c r="H22" s="22"/>
      <c r="I22" s="22"/>
      <c r="J22" s="22"/>
      <c r="K22" s="22"/>
      <c r="L22" s="22"/>
      <c r="M22" s="22"/>
    </row>
    <row r="23" spans="1:13" ht="14.25" thickBot="1" x14ac:dyDescent="0.4">
      <c r="A23" s="6" t="s">
        <v>24</v>
      </c>
      <c r="B23" s="16" t="s">
        <v>15</v>
      </c>
      <c r="G23" s="23"/>
      <c r="H23" s="22"/>
      <c r="I23" s="22"/>
      <c r="J23" s="22"/>
      <c r="K23" s="22"/>
      <c r="L23" s="22"/>
      <c r="M23" s="22"/>
    </row>
    <row r="24" spans="1:13" ht="13.9" thickBot="1" x14ac:dyDescent="0.4">
      <c r="A24" s="6" t="s">
        <v>25</v>
      </c>
      <c r="B24" s="7" t="s">
        <v>51</v>
      </c>
      <c r="G24" s="23"/>
      <c r="H24" s="22"/>
      <c r="I24" s="22"/>
      <c r="J24" s="22"/>
      <c r="K24" s="22"/>
      <c r="L24" s="22"/>
      <c r="M24" s="22"/>
    </row>
    <row r="25" spans="1:13" ht="13.9" thickBot="1" x14ac:dyDescent="0.4">
      <c r="A25" s="6" t="s">
        <v>26</v>
      </c>
      <c r="B25" s="7" t="s">
        <v>52</v>
      </c>
      <c r="G25" s="23"/>
      <c r="H25" s="22"/>
      <c r="I25" s="22"/>
      <c r="J25" s="22"/>
      <c r="K25" s="22"/>
      <c r="L25" s="22"/>
      <c r="M25" s="22"/>
    </row>
    <row r="26" spans="1:13" ht="13.9" thickBot="1" x14ac:dyDescent="0.4">
      <c r="A26" s="6" t="s">
        <v>27</v>
      </c>
      <c r="B26" s="7" t="s">
        <v>53</v>
      </c>
    </row>
    <row r="28" spans="1:13" ht="13.9" x14ac:dyDescent="0.4">
      <c r="A28" s="10" t="s">
        <v>33</v>
      </c>
      <c r="B28" s="10" t="s">
        <v>36</v>
      </c>
      <c r="C28" s="10" t="s">
        <v>37</v>
      </c>
    </row>
    <row r="29" spans="1:13" x14ac:dyDescent="0.35">
      <c r="A29" s="11" t="s">
        <v>0</v>
      </c>
      <c r="B29" s="18"/>
      <c r="C29" s="18"/>
    </row>
    <row r="30" spans="1:13" x14ac:dyDescent="0.35">
      <c r="A30" s="11" t="s">
        <v>1</v>
      </c>
      <c r="B30" s="18"/>
      <c r="C30" s="18"/>
    </row>
    <row r="31" spans="1:13" x14ac:dyDescent="0.35">
      <c r="A31" s="11" t="s">
        <v>2</v>
      </c>
      <c r="B31" s="18"/>
      <c r="C31" s="18"/>
    </row>
    <row r="32" spans="1:13" x14ac:dyDescent="0.35">
      <c r="A32" s="15" t="s">
        <v>3</v>
      </c>
      <c r="B32" s="18"/>
      <c r="C32" s="18"/>
    </row>
    <row r="33" spans="1:3" ht="13.9" x14ac:dyDescent="0.4">
      <c r="A33" s="12" t="s">
        <v>38</v>
      </c>
      <c r="B33" s="17"/>
      <c r="C33" s="19"/>
    </row>
    <row r="34" spans="1:3" ht="13.9" x14ac:dyDescent="0.35">
      <c r="A34" s="13" t="s">
        <v>39</v>
      </c>
      <c r="B34" s="24"/>
      <c r="C34" s="24"/>
    </row>
    <row r="35" spans="1:3" ht="13.9" thickBot="1" x14ac:dyDescent="0.4"/>
    <row r="36" spans="1:3" ht="14.25" thickBot="1" x14ac:dyDescent="0.4">
      <c r="A36" s="6" t="s">
        <v>24</v>
      </c>
      <c r="B36" s="16" t="s">
        <v>16</v>
      </c>
    </row>
    <row r="37" spans="1:3" ht="13.9" thickBot="1" x14ac:dyDescent="0.4">
      <c r="A37" s="6" t="s">
        <v>25</v>
      </c>
      <c r="B37" s="7" t="s">
        <v>54</v>
      </c>
    </row>
    <row r="38" spans="1:3" ht="13.9" thickBot="1" x14ac:dyDescent="0.4">
      <c r="A38" s="6" t="s">
        <v>26</v>
      </c>
      <c r="B38" s="7" t="s">
        <v>52</v>
      </c>
    </row>
    <row r="39" spans="1:3" ht="13.9" thickBot="1" x14ac:dyDescent="0.4">
      <c r="A39" s="6" t="s">
        <v>27</v>
      </c>
      <c r="B39" s="7" t="s">
        <v>53</v>
      </c>
    </row>
    <row r="41" spans="1:3" ht="13.9" x14ac:dyDescent="0.4">
      <c r="A41" s="10" t="s">
        <v>33</v>
      </c>
      <c r="B41" s="10" t="s">
        <v>36</v>
      </c>
      <c r="C41" s="10" t="s">
        <v>37</v>
      </c>
    </row>
    <row r="42" spans="1:3" x14ac:dyDescent="0.35">
      <c r="A42" s="11" t="s">
        <v>0</v>
      </c>
      <c r="B42" s="18"/>
      <c r="C42" s="18"/>
    </row>
    <row r="43" spans="1:3" x14ac:dyDescent="0.35">
      <c r="A43" s="11" t="s">
        <v>1</v>
      </c>
      <c r="B43" s="18"/>
      <c r="C43" s="18"/>
    </row>
    <row r="44" spans="1:3" x14ac:dyDescent="0.35">
      <c r="A44" s="11" t="s">
        <v>2</v>
      </c>
      <c r="B44" s="18"/>
      <c r="C44" s="18"/>
    </row>
    <row r="45" spans="1:3" x14ac:dyDescent="0.35">
      <c r="A45" s="15" t="s">
        <v>3</v>
      </c>
      <c r="B45" s="18"/>
      <c r="C45" s="18"/>
    </row>
    <row r="46" spans="1:3" ht="13.9" x14ac:dyDescent="0.4">
      <c r="A46" s="12" t="s">
        <v>38</v>
      </c>
      <c r="B46" s="17"/>
      <c r="C46" s="19"/>
    </row>
    <row r="47" spans="1:3" ht="13.9" x14ac:dyDescent="0.35">
      <c r="A47" s="13" t="s">
        <v>39</v>
      </c>
      <c r="B47" s="24"/>
      <c r="C47" s="24"/>
    </row>
    <row r="48" spans="1:3" ht="13.9" thickBot="1" x14ac:dyDescent="0.4"/>
    <row r="49" spans="1:3" ht="14.25" thickBot="1" x14ac:dyDescent="0.4">
      <c r="A49" s="6" t="s">
        <v>24</v>
      </c>
      <c r="B49" s="16" t="s">
        <v>14</v>
      </c>
    </row>
    <row r="50" spans="1:3" ht="15" customHeight="1" thickBot="1" x14ac:dyDescent="0.4">
      <c r="A50" s="6" t="s">
        <v>25</v>
      </c>
      <c r="B50" s="7" t="s">
        <v>55</v>
      </c>
    </row>
    <row r="51" spans="1:3" ht="13.9" thickBot="1" x14ac:dyDescent="0.4">
      <c r="A51" s="6" t="s">
        <v>26</v>
      </c>
      <c r="B51" s="7" t="s">
        <v>56</v>
      </c>
    </row>
    <row r="52" spans="1:3" ht="13.9" thickBot="1" x14ac:dyDescent="0.4">
      <c r="A52" s="6" t="s">
        <v>27</v>
      </c>
      <c r="B52" s="7" t="s">
        <v>57</v>
      </c>
    </row>
    <row r="54" spans="1:3" ht="13.9" x14ac:dyDescent="0.4">
      <c r="A54" s="10" t="s">
        <v>33</v>
      </c>
      <c r="B54" s="10" t="s">
        <v>36</v>
      </c>
      <c r="C54" s="10" t="s">
        <v>37</v>
      </c>
    </row>
    <row r="55" spans="1:3" x14ac:dyDescent="0.35">
      <c r="A55" s="11" t="s">
        <v>0</v>
      </c>
      <c r="B55" s="18"/>
      <c r="C55" s="18"/>
    </row>
    <row r="56" spans="1:3" x14ac:dyDescent="0.35">
      <c r="A56" s="11" t="s">
        <v>1</v>
      </c>
      <c r="B56" s="18"/>
      <c r="C56" s="18"/>
    </row>
    <row r="57" spans="1:3" x14ac:dyDescent="0.35">
      <c r="A57" s="11" t="s">
        <v>2</v>
      </c>
      <c r="B57" s="18"/>
      <c r="C57" s="18"/>
    </row>
    <row r="58" spans="1:3" x14ac:dyDescent="0.35">
      <c r="A58" s="15" t="s">
        <v>3</v>
      </c>
      <c r="B58" s="18"/>
      <c r="C58" s="18"/>
    </row>
    <row r="59" spans="1:3" ht="13.9" x14ac:dyDescent="0.4">
      <c r="A59" s="12" t="s">
        <v>38</v>
      </c>
      <c r="B59" s="17"/>
      <c r="C59" s="19"/>
    </row>
    <row r="60" spans="1:3" ht="13.9" x14ac:dyDescent="0.35">
      <c r="A60" s="13" t="s">
        <v>39</v>
      </c>
      <c r="B60" s="24"/>
      <c r="C60" s="24"/>
    </row>
    <row r="61" spans="1:3" ht="13.9" thickBot="1" x14ac:dyDescent="0.4"/>
    <row r="62" spans="1:3" ht="14.25" thickBot="1" x14ac:dyDescent="0.4">
      <c r="A62" s="6" t="s">
        <v>24</v>
      </c>
      <c r="B62" s="16" t="s">
        <v>17</v>
      </c>
    </row>
    <row r="63" spans="1:3" ht="13.9" thickBot="1" x14ac:dyDescent="0.4">
      <c r="A63" s="6" t="s">
        <v>25</v>
      </c>
      <c r="B63" s="7" t="s">
        <v>58</v>
      </c>
    </row>
    <row r="64" spans="1:3" ht="13.9" thickBot="1" x14ac:dyDescent="0.4">
      <c r="A64" s="6" t="s">
        <v>26</v>
      </c>
      <c r="B64" s="7" t="s">
        <v>59</v>
      </c>
    </row>
    <row r="65" spans="1:3" ht="13.9" thickBot="1" x14ac:dyDescent="0.4">
      <c r="A65" s="6" t="s">
        <v>27</v>
      </c>
      <c r="B65" s="7" t="s">
        <v>60</v>
      </c>
    </row>
    <row r="67" spans="1:3" ht="13.9" x14ac:dyDescent="0.4">
      <c r="A67" s="10" t="s">
        <v>33</v>
      </c>
      <c r="B67" s="10" t="s">
        <v>36</v>
      </c>
      <c r="C67" s="10" t="s">
        <v>37</v>
      </c>
    </row>
    <row r="68" spans="1:3" x14ac:dyDescent="0.35">
      <c r="A68" s="11" t="s">
        <v>0</v>
      </c>
      <c r="B68" s="18"/>
      <c r="C68" s="18"/>
    </row>
    <row r="69" spans="1:3" x14ac:dyDescent="0.35">
      <c r="A69" s="11" t="s">
        <v>1</v>
      </c>
      <c r="B69" s="18"/>
      <c r="C69" s="18"/>
    </row>
    <row r="70" spans="1:3" x14ac:dyDescent="0.35">
      <c r="A70" s="11" t="s">
        <v>2</v>
      </c>
      <c r="B70" s="18"/>
      <c r="C70" s="18"/>
    </row>
    <row r="71" spans="1:3" x14ac:dyDescent="0.35">
      <c r="A71" s="15" t="s">
        <v>3</v>
      </c>
      <c r="B71" s="18"/>
      <c r="C71" s="18"/>
    </row>
    <row r="72" spans="1:3" ht="13.9" x14ac:dyDescent="0.4">
      <c r="A72" s="12" t="s">
        <v>38</v>
      </c>
      <c r="B72" s="17"/>
      <c r="C72" s="19"/>
    </row>
    <row r="73" spans="1:3" ht="13.9" x14ac:dyDescent="0.35">
      <c r="A73" s="13" t="s">
        <v>39</v>
      </c>
      <c r="B73" s="24"/>
      <c r="C73" s="24"/>
    </row>
    <row r="74" spans="1:3" ht="13.9" thickBot="1" x14ac:dyDescent="0.4"/>
    <row r="75" spans="1:3" ht="14.25" thickBot="1" x14ac:dyDescent="0.4">
      <c r="A75" s="6" t="s">
        <v>24</v>
      </c>
      <c r="B75" s="16" t="s">
        <v>18</v>
      </c>
    </row>
    <row r="76" spans="1:3" ht="13.9" thickBot="1" x14ac:dyDescent="0.4">
      <c r="A76" s="6" t="s">
        <v>25</v>
      </c>
      <c r="B76" s="7" t="s">
        <v>58</v>
      </c>
    </row>
    <row r="77" spans="1:3" ht="13.9" thickBot="1" x14ac:dyDescent="0.4">
      <c r="A77" s="6" t="s">
        <v>26</v>
      </c>
      <c r="B77" s="7" t="s">
        <v>59</v>
      </c>
    </row>
    <row r="78" spans="1:3" ht="13.9" thickBot="1" x14ac:dyDescent="0.4">
      <c r="A78" s="6" t="s">
        <v>27</v>
      </c>
      <c r="B78" s="7" t="s">
        <v>60</v>
      </c>
    </row>
    <row r="80" spans="1:3" ht="13.9" x14ac:dyDescent="0.4">
      <c r="A80" s="10" t="s">
        <v>33</v>
      </c>
      <c r="B80" s="10" t="s">
        <v>36</v>
      </c>
      <c r="C80" s="10" t="s">
        <v>37</v>
      </c>
    </row>
    <row r="81" spans="1:3" x14ac:dyDescent="0.35">
      <c r="A81" s="11" t="s">
        <v>0</v>
      </c>
      <c r="B81" s="18"/>
      <c r="C81" s="18"/>
    </row>
    <row r="82" spans="1:3" x14ac:dyDescent="0.35">
      <c r="A82" s="11" t="s">
        <v>1</v>
      </c>
      <c r="B82" s="18"/>
      <c r="C82" s="18"/>
    </row>
    <row r="83" spans="1:3" x14ac:dyDescent="0.35">
      <c r="A83" s="11" t="s">
        <v>2</v>
      </c>
      <c r="B83" s="18"/>
      <c r="C83" s="18"/>
    </row>
    <row r="84" spans="1:3" x14ac:dyDescent="0.35">
      <c r="A84" s="15" t="s">
        <v>3</v>
      </c>
      <c r="B84" s="18"/>
      <c r="C84" s="18"/>
    </row>
    <row r="85" spans="1:3" ht="13.9" x14ac:dyDescent="0.4">
      <c r="A85" s="12" t="s">
        <v>38</v>
      </c>
      <c r="B85" s="17"/>
      <c r="C85" s="19"/>
    </row>
    <row r="86" spans="1:3" ht="13.9" x14ac:dyDescent="0.35">
      <c r="A86" s="13" t="s">
        <v>39</v>
      </c>
      <c r="B86" s="24"/>
      <c r="C86" s="24"/>
    </row>
    <row r="87" spans="1:3" ht="13.9" thickBot="1" x14ac:dyDescent="0.4"/>
    <row r="88" spans="1:3" ht="14.25" thickBot="1" x14ac:dyDescent="0.4">
      <c r="A88" s="6" t="s">
        <v>24</v>
      </c>
      <c r="B88" s="16" t="s">
        <v>19</v>
      </c>
    </row>
    <row r="89" spans="1:3" ht="13.9" thickBot="1" x14ac:dyDescent="0.4">
      <c r="A89" s="6" t="s">
        <v>25</v>
      </c>
      <c r="B89" s="7" t="s">
        <v>61</v>
      </c>
    </row>
    <row r="90" spans="1:3" ht="13.9" thickBot="1" x14ac:dyDescent="0.4">
      <c r="A90" s="6" t="s">
        <v>26</v>
      </c>
      <c r="B90" s="7" t="s">
        <v>62</v>
      </c>
    </row>
    <row r="91" spans="1:3" ht="13.9" thickBot="1" x14ac:dyDescent="0.4">
      <c r="A91" s="6" t="s">
        <v>27</v>
      </c>
      <c r="B91" s="7" t="s">
        <v>63</v>
      </c>
    </row>
    <row r="93" spans="1:3" ht="13.9" x14ac:dyDescent="0.4">
      <c r="A93" s="10" t="s">
        <v>33</v>
      </c>
      <c r="B93" s="10" t="s">
        <v>36</v>
      </c>
      <c r="C93" s="10" t="s">
        <v>37</v>
      </c>
    </row>
    <row r="94" spans="1:3" x14ac:dyDescent="0.35">
      <c r="A94" s="11" t="s">
        <v>0</v>
      </c>
      <c r="B94" s="18"/>
      <c r="C94" s="18"/>
    </row>
    <row r="95" spans="1:3" x14ac:dyDescent="0.35">
      <c r="A95" s="11" t="s">
        <v>1</v>
      </c>
      <c r="B95" s="18"/>
      <c r="C95" s="18"/>
    </row>
    <row r="96" spans="1:3" x14ac:dyDescent="0.35">
      <c r="A96" s="11" t="s">
        <v>2</v>
      </c>
      <c r="B96" s="18"/>
      <c r="C96" s="18"/>
    </row>
    <row r="97" spans="1:3" x14ac:dyDescent="0.35">
      <c r="A97" s="15" t="s">
        <v>3</v>
      </c>
      <c r="B97" s="18"/>
      <c r="C97" s="18"/>
    </row>
    <row r="98" spans="1:3" ht="13.9" x14ac:dyDescent="0.4">
      <c r="A98" s="12" t="s">
        <v>38</v>
      </c>
      <c r="B98" s="17"/>
      <c r="C98" s="19"/>
    </row>
    <row r="99" spans="1:3" ht="13.9" x14ac:dyDescent="0.35">
      <c r="A99" s="13" t="s">
        <v>39</v>
      </c>
      <c r="B99" s="24"/>
      <c r="C99" s="24"/>
    </row>
    <row r="100" spans="1:3" ht="13.9" thickBot="1" x14ac:dyDescent="0.4"/>
    <row r="101" spans="1:3" ht="14.25" thickBot="1" x14ac:dyDescent="0.4">
      <c r="A101" s="6" t="s">
        <v>24</v>
      </c>
      <c r="B101" s="16" t="s">
        <v>20</v>
      </c>
    </row>
    <row r="102" spans="1:3" ht="13.9" thickBot="1" x14ac:dyDescent="0.4">
      <c r="A102" s="6" t="s">
        <v>25</v>
      </c>
      <c r="B102" s="7" t="s">
        <v>61</v>
      </c>
    </row>
    <row r="103" spans="1:3" ht="13.9" thickBot="1" x14ac:dyDescent="0.4">
      <c r="A103" s="6" t="s">
        <v>26</v>
      </c>
      <c r="B103" s="7" t="s">
        <v>64</v>
      </c>
    </row>
    <row r="104" spans="1:3" ht="13.9" thickBot="1" x14ac:dyDescent="0.4">
      <c r="A104" s="6" t="s">
        <v>27</v>
      </c>
      <c r="B104" s="7" t="s">
        <v>63</v>
      </c>
    </row>
    <row r="106" spans="1:3" ht="13.9" x14ac:dyDescent="0.4">
      <c r="A106" s="10" t="s">
        <v>33</v>
      </c>
      <c r="B106" s="10" t="s">
        <v>36</v>
      </c>
      <c r="C106" s="10" t="s">
        <v>37</v>
      </c>
    </row>
    <row r="107" spans="1:3" x14ac:dyDescent="0.35">
      <c r="A107" s="11" t="s">
        <v>0</v>
      </c>
      <c r="B107" s="18"/>
      <c r="C107" s="18"/>
    </row>
    <row r="108" spans="1:3" x14ac:dyDescent="0.35">
      <c r="A108" s="11" t="s">
        <v>1</v>
      </c>
      <c r="B108" s="18"/>
      <c r="C108" s="18"/>
    </row>
    <row r="109" spans="1:3" x14ac:dyDescent="0.35">
      <c r="A109" s="11" t="s">
        <v>2</v>
      </c>
      <c r="B109" s="18"/>
      <c r="C109" s="18"/>
    </row>
    <row r="110" spans="1:3" x14ac:dyDescent="0.35">
      <c r="A110" s="15" t="s">
        <v>3</v>
      </c>
      <c r="B110" s="18"/>
      <c r="C110" s="18"/>
    </row>
    <row r="111" spans="1:3" ht="13.9" x14ac:dyDescent="0.4">
      <c r="A111" s="12" t="s">
        <v>38</v>
      </c>
      <c r="B111" s="17"/>
      <c r="C111" s="19"/>
    </row>
    <row r="112" spans="1:3" ht="13.9" x14ac:dyDescent="0.35">
      <c r="A112" s="13" t="s">
        <v>39</v>
      </c>
      <c r="B112" s="24"/>
      <c r="C112" s="24"/>
    </row>
  </sheetData>
  <mergeCells count="14">
    <mergeCell ref="A1:C1"/>
    <mergeCell ref="B34:C34"/>
    <mergeCell ref="B47:C47"/>
    <mergeCell ref="B60:C60"/>
    <mergeCell ref="B73:C73"/>
    <mergeCell ref="A3:C3"/>
    <mergeCell ref="B21:C21"/>
    <mergeCell ref="G22:M22"/>
    <mergeCell ref="G23:M23"/>
    <mergeCell ref="G24:M24"/>
    <mergeCell ref="G25:M25"/>
    <mergeCell ref="B112:C112"/>
    <mergeCell ref="B86:C86"/>
    <mergeCell ref="B99:C99"/>
  </mergeCells>
  <dataValidations count="1">
    <dataValidation type="list" allowBlank="1" showInputMessage="1" showErrorMessage="1" sqref="B16:B19 B94:B97 B81:B84 B68:B71 B55:B58 B42:B45 B29:B32 B107:B110" xr:uid="{FBFDC1C7-D5FF-4B05-8DD5-8739EE2DA12B}">
      <formula1>$E$6:$E$10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14B8-9C85-4748-B534-E0601F50277C}">
  <dimension ref="A1:M56"/>
  <sheetViews>
    <sheetView showGridLines="0" topLeftCell="A43" workbookViewId="0">
      <selection activeCell="B67" sqref="B67"/>
    </sheetView>
  </sheetViews>
  <sheetFormatPr defaultColWidth="9.1328125" defaultRowHeight="13.5" x14ac:dyDescent="0.35"/>
  <cols>
    <col min="1" max="1" width="35" style="9" customWidth="1"/>
    <col min="2" max="2" width="71.73046875" style="9" bestFit="1" customWidth="1"/>
    <col min="3" max="3" width="21.1328125" style="9" bestFit="1" customWidth="1"/>
    <col min="4" max="4" width="20.3984375" style="9" customWidth="1"/>
    <col min="5" max="5" width="20" style="9" bestFit="1" customWidth="1"/>
    <col min="6" max="6" width="38.86328125" style="9" bestFit="1" customWidth="1"/>
    <col min="7" max="7" width="54" style="9" customWidth="1"/>
    <col min="8" max="16384" width="9.1328125" style="9"/>
  </cols>
  <sheetData>
    <row r="1" spans="1:6" ht="18.75" customHeight="1" thickBot="1" x14ac:dyDescent="0.55000000000000004">
      <c r="A1" s="25" t="s">
        <v>44</v>
      </c>
      <c r="B1" s="26"/>
      <c r="C1" s="27"/>
    </row>
    <row r="2" spans="1:6" ht="18.75" customHeight="1" thickBot="1" x14ac:dyDescent="0.45">
      <c r="A2" s="3"/>
      <c r="B2" s="3"/>
      <c r="C2" s="3"/>
    </row>
    <row r="3" spans="1:6" ht="18.75" customHeight="1" thickBot="1" x14ac:dyDescent="0.45">
      <c r="A3" s="28" t="s">
        <v>42</v>
      </c>
      <c r="B3" s="29"/>
      <c r="C3" s="30"/>
    </row>
    <row r="4" spans="1:6" ht="18.75" customHeight="1" thickBot="1" x14ac:dyDescent="0.45">
      <c r="A4" s="1"/>
      <c r="B4" s="1"/>
      <c r="C4" s="1"/>
    </row>
    <row r="5" spans="1:6" ht="15.4" thickBot="1" x14ac:dyDescent="0.4">
      <c r="A5" s="2" t="s">
        <v>21</v>
      </c>
      <c r="B5" s="5">
        <v>45967</v>
      </c>
      <c r="E5" s="8" t="s">
        <v>34</v>
      </c>
      <c r="F5" s="8" t="s">
        <v>35</v>
      </c>
    </row>
    <row r="6" spans="1:6" ht="14.25" thickBot="1" x14ac:dyDescent="0.45">
      <c r="A6" s="6" t="s">
        <v>22</v>
      </c>
      <c r="B6" s="4"/>
      <c r="E6" s="10" t="s">
        <v>28</v>
      </c>
      <c r="F6" s="11">
        <v>40</v>
      </c>
    </row>
    <row r="7" spans="1:6" ht="14.25" thickBot="1" x14ac:dyDescent="0.45">
      <c r="A7" s="6" t="s">
        <v>23</v>
      </c>
      <c r="B7" s="4"/>
      <c r="E7" s="10" t="s">
        <v>29</v>
      </c>
      <c r="F7" s="11">
        <f>$F$6*0.8</f>
        <v>32</v>
      </c>
    </row>
    <row r="8" spans="1:6" ht="13.9" x14ac:dyDescent="0.4">
      <c r="E8" s="10" t="s">
        <v>30</v>
      </c>
      <c r="F8" s="11">
        <f>$F$6*0.5</f>
        <v>20</v>
      </c>
    </row>
    <row r="9" spans="1:6" ht="14.25" thickBot="1" x14ac:dyDescent="0.45">
      <c r="E9" s="10" t="s">
        <v>31</v>
      </c>
      <c r="F9" s="11">
        <f>$F$6*0.2</f>
        <v>8</v>
      </c>
    </row>
    <row r="10" spans="1:6" ht="14.25" thickBot="1" x14ac:dyDescent="0.45">
      <c r="A10" s="6" t="s">
        <v>24</v>
      </c>
      <c r="B10" s="16" t="s">
        <v>45</v>
      </c>
      <c r="E10" s="10" t="s">
        <v>32</v>
      </c>
      <c r="F10" s="11">
        <f>$F$6*0</f>
        <v>0</v>
      </c>
    </row>
    <row r="11" spans="1:6" ht="13.9" hidden="1" thickBot="1" x14ac:dyDescent="0.4">
      <c r="A11" s="6" t="s">
        <v>25</v>
      </c>
      <c r="B11" s="7"/>
    </row>
    <row r="12" spans="1:6" ht="13.9" hidden="1" thickBot="1" x14ac:dyDescent="0.4">
      <c r="A12" s="6" t="s">
        <v>26</v>
      </c>
      <c r="B12" s="7"/>
    </row>
    <row r="13" spans="1:6" ht="13.9" hidden="1" thickBot="1" x14ac:dyDescent="0.4">
      <c r="A13" s="6" t="s">
        <v>27</v>
      </c>
      <c r="B13" s="7"/>
    </row>
    <row r="15" spans="1:6" ht="13.9" x14ac:dyDescent="0.4">
      <c r="A15" s="10" t="s">
        <v>33</v>
      </c>
      <c r="B15" s="10" t="s">
        <v>36</v>
      </c>
      <c r="C15" s="10" t="s">
        <v>37</v>
      </c>
    </row>
    <row r="16" spans="1:6" x14ac:dyDescent="0.35">
      <c r="A16" s="11" t="s">
        <v>1</v>
      </c>
      <c r="B16" s="18"/>
      <c r="C16" s="18"/>
      <c r="D16" s="20"/>
    </row>
    <row r="17" spans="1:13" x14ac:dyDescent="0.35">
      <c r="A17" s="11" t="s">
        <v>2</v>
      </c>
      <c r="B17" s="18"/>
      <c r="C17" s="18"/>
      <c r="D17" s="20"/>
    </row>
    <row r="18" spans="1:13" x14ac:dyDescent="0.35">
      <c r="A18" s="15" t="s">
        <v>3</v>
      </c>
      <c r="B18" s="18"/>
      <c r="C18" s="18"/>
      <c r="D18" s="20"/>
    </row>
    <row r="19" spans="1:13" ht="13.9" x14ac:dyDescent="0.4">
      <c r="A19" s="12" t="s">
        <v>38</v>
      </c>
      <c r="B19" s="18"/>
      <c r="C19" s="10"/>
      <c r="D19" s="20"/>
      <c r="E19" s="14"/>
    </row>
    <row r="20" spans="1:13" ht="54" customHeight="1" x14ac:dyDescent="0.35">
      <c r="A20" s="13" t="s">
        <v>39</v>
      </c>
      <c r="B20" s="24"/>
      <c r="C20" s="24"/>
    </row>
    <row r="21" spans="1:13" ht="15.4" thickBot="1" x14ac:dyDescent="0.45">
      <c r="G21" s="21"/>
      <c r="H21" s="22"/>
      <c r="I21" s="22"/>
      <c r="J21" s="22"/>
      <c r="K21" s="22"/>
      <c r="L21" s="22"/>
      <c r="M21" s="22"/>
    </row>
    <row r="22" spans="1:13" ht="14.25" thickBot="1" x14ac:dyDescent="0.4">
      <c r="A22" s="6" t="s">
        <v>24</v>
      </c>
      <c r="B22" s="16" t="s">
        <v>46</v>
      </c>
      <c r="G22" s="23"/>
      <c r="H22" s="22"/>
      <c r="I22" s="22"/>
      <c r="J22" s="22"/>
      <c r="K22" s="22"/>
      <c r="L22" s="22"/>
      <c r="M22" s="22"/>
    </row>
    <row r="23" spans="1:13" ht="13.9" hidden="1" thickBot="1" x14ac:dyDescent="0.4">
      <c r="A23" s="6" t="s">
        <v>25</v>
      </c>
      <c r="B23" s="7" t="s">
        <v>4</v>
      </c>
      <c r="G23" s="23"/>
      <c r="H23" s="22"/>
      <c r="I23" s="22"/>
      <c r="J23" s="22"/>
      <c r="K23" s="22"/>
      <c r="L23" s="22"/>
      <c r="M23" s="22"/>
    </row>
    <row r="24" spans="1:13" ht="13.9" hidden="1" thickBot="1" x14ac:dyDescent="0.4">
      <c r="A24" s="6" t="s">
        <v>26</v>
      </c>
      <c r="B24" s="7" t="s">
        <v>5</v>
      </c>
      <c r="G24" s="23"/>
      <c r="H24" s="22"/>
      <c r="I24" s="22"/>
      <c r="J24" s="22"/>
      <c r="K24" s="22"/>
      <c r="L24" s="22"/>
      <c r="M24" s="22"/>
    </row>
    <row r="25" spans="1:13" ht="13.9" hidden="1" thickBot="1" x14ac:dyDescent="0.4">
      <c r="A25" s="6" t="s">
        <v>27</v>
      </c>
      <c r="B25" s="7" t="s">
        <v>12</v>
      </c>
    </row>
    <row r="27" spans="1:13" ht="13.9" x14ac:dyDescent="0.4">
      <c r="A27" s="10" t="s">
        <v>33</v>
      </c>
      <c r="B27" s="10" t="s">
        <v>36</v>
      </c>
      <c r="C27" s="10" t="s">
        <v>37</v>
      </c>
    </row>
    <row r="28" spans="1:13" x14ac:dyDescent="0.35">
      <c r="A28" s="11" t="s">
        <v>1</v>
      </c>
      <c r="B28" s="18"/>
      <c r="C28" s="18"/>
    </row>
    <row r="29" spans="1:13" x14ac:dyDescent="0.35">
      <c r="A29" s="11" t="s">
        <v>2</v>
      </c>
      <c r="B29" s="18"/>
      <c r="C29" s="18"/>
    </row>
    <row r="30" spans="1:13" x14ac:dyDescent="0.35">
      <c r="A30" s="15" t="s">
        <v>3</v>
      </c>
      <c r="B30" s="18"/>
      <c r="C30" s="18"/>
    </row>
    <row r="31" spans="1:13" ht="13.9" x14ac:dyDescent="0.4">
      <c r="A31" s="12" t="s">
        <v>38</v>
      </c>
      <c r="B31" s="17"/>
      <c r="C31" s="19"/>
    </row>
    <row r="32" spans="1:13" ht="13.9" x14ac:dyDescent="0.35">
      <c r="A32" s="13" t="s">
        <v>39</v>
      </c>
      <c r="B32" s="24"/>
      <c r="C32" s="24"/>
    </row>
    <row r="33" spans="1:3" ht="13.9" thickBot="1" x14ac:dyDescent="0.4"/>
    <row r="34" spans="1:3" ht="14.25" thickBot="1" x14ac:dyDescent="0.4">
      <c r="A34" s="6" t="s">
        <v>24</v>
      </c>
      <c r="B34" s="16" t="s">
        <v>47</v>
      </c>
    </row>
    <row r="35" spans="1:3" ht="13.9" hidden="1" thickBot="1" x14ac:dyDescent="0.4">
      <c r="A35" s="6" t="s">
        <v>25</v>
      </c>
      <c r="B35" s="7" t="s">
        <v>6</v>
      </c>
    </row>
    <row r="36" spans="1:3" ht="13.9" hidden="1" thickBot="1" x14ac:dyDescent="0.4">
      <c r="A36" s="6" t="s">
        <v>26</v>
      </c>
      <c r="B36" s="7" t="s">
        <v>13</v>
      </c>
    </row>
    <row r="37" spans="1:3" ht="38.65" hidden="1" thickBot="1" x14ac:dyDescent="0.4">
      <c r="A37" s="6" t="s">
        <v>27</v>
      </c>
      <c r="B37" s="7" t="s">
        <v>7</v>
      </c>
    </row>
    <row r="39" spans="1:3" ht="13.9" x14ac:dyDescent="0.4">
      <c r="A39" s="10" t="s">
        <v>33</v>
      </c>
      <c r="B39" s="10" t="s">
        <v>36</v>
      </c>
      <c r="C39" s="10" t="s">
        <v>37</v>
      </c>
    </row>
    <row r="40" spans="1:3" x14ac:dyDescent="0.35">
      <c r="A40" s="11" t="s">
        <v>1</v>
      </c>
      <c r="B40" s="18"/>
      <c r="C40" s="18"/>
    </row>
    <row r="41" spans="1:3" x14ac:dyDescent="0.35">
      <c r="A41" s="11" t="s">
        <v>2</v>
      </c>
      <c r="B41" s="18"/>
      <c r="C41" s="18"/>
    </row>
    <row r="42" spans="1:3" x14ac:dyDescent="0.35">
      <c r="A42" s="15" t="s">
        <v>3</v>
      </c>
      <c r="B42" s="18"/>
      <c r="C42" s="18"/>
    </row>
    <row r="43" spans="1:3" ht="13.9" x14ac:dyDescent="0.4">
      <c r="A43" s="12" t="s">
        <v>38</v>
      </c>
      <c r="B43" s="17"/>
      <c r="C43" s="19"/>
    </row>
    <row r="44" spans="1:3" ht="13.9" x14ac:dyDescent="0.35">
      <c r="A44" s="13" t="s">
        <v>39</v>
      </c>
      <c r="B44" s="24"/>
      <c r="C44" s="24"/>
    </row>
    <row r="45" spans="1:3" ht="13.9" thickBot="1" x14ac:dyDescent="0.4"/>
    <row r="46" spans="1:3" ht="14.25" thickBot="1" x14ac:dyDescent="0.4">
      <c r="A46" s="6" t="s">
        <v>24</v>
      </c>
      <c r="B46" s="16" t="s">
        <v>43</v>
      </c>
    </row>
    <row r="47" spans="1:3" ht="15" hidden="1" customHeight="1" thickBot="1" x14ac:dyDescent="0.4">
      <c r="A47" s="6" t="s">
        <v>25</v>
      </c>
      <c r="B47" s="7" t="s">
        <v>8</v>
      </c>
    </row>
    <row r="48" spans="1:3" ht="13.9" hidden="1" thickBot="1" x14ac:dyDescent="0.4">
      <c r="A48" s="6" t="s">
        <v>26</v>
      </c>
      <c r="B48" s="7" t="s">
        <v>9</v>
      </c>
    </row>
    <row r="49" spans="1:3" ht="13.9" hidden="1" thickBot="1" x14ac:dyDescent="0.4">
      <c r="A49" s="6" t="s">
        <v>27</v>
      </c>
      <c r="B49" s="7" t="s">
        <v>10</v>
      </c>
    </row>
    <row r="51" spans="1:3" ht="13.9" x14ac:dyDescent="0.4">
      <c r="A51" s="10" t="s">
        <v>33</v>
      </c>
      <c r="B51" s="10" t="s">
        <v>36</v>
      </c>
      <c r="C51" s="10" t="s">
        <v>37</v>
      </c>
    </row>
    <row r="52" spans="1:3" x14ac:dyDescent="0.35">
      <c r="A52" s="11" t="s">
        <v>1</v>
      </c>
      <c r="B52" s="18"/>
      <c r="C52" s="18"/>
    </row>
    <row r="53" spans="1:3" x14ac:dyDescent="0.35">
      <c r="A53" s="11" t="s">
        <v>2</v>
      </c>
      <c r="B53" s="18"/>
      <c r="C53" s="18"/>
    </row>
    <row r="54" spans="1:3" x14ac:dyDescent="0.35">
      <c r="A54" s="15" t="s">
        <v>3</v>
      </c>
      <c r="B54" s="18"/>
      <c r="C54" s="18"/>
    </row>
    <row r="55" spans="1:3" ht="13.9" x14ac:dyDescent="0.4">
      <c r="A55" s="12" t="s">
        <v>38</v>
      </c>
      <c r="B55" s="17"/>
      <c r="C55" s="19"/>
    </row>
    <row r="56" spans="1:3" ht="13.9" x14ac:dyDescent="0.35">
      <c r="A56" s="13" t="s">
        <v>39</v>
      </c>
      <c r="B56" s="24"/>
      <c r="C56" s="24"/>
    </row>
  </sheetData>
  <mergeCells count="10">
    <mergeCell ref="G24:M24"/>
    <mergeCell ref="B32:C32"/>
    <mergeCell ref="B44:C44"/>
    <mergeCell ref="B56:C56"/>
    <mergeCell ref="A1:C1"/>
    <mergeCell ref="A3:C3"/>
    <mergeCell ref="B20:C20"/>
    <mergeCell ref="G21:M21"/>
    <mergeCell ref="G22:M22"/>
    <mergeCell ref="G23:M23"/>
  </mergeCells>
  <dataValidations count="1">
    <dataValidation type="list" allowBlank="1" showInputMessage="1" showErrorMessage="1" sqref="B52:B54 B40:B42 B28:B30 B16:B18" xr:uid="{3C928870-E7DB-4ECE-B92F-2DBADE9C939E}">
      <formula1>$E$6:$E$10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20" ma:contentTypeDescription="Een nieuw document maken." ma:contentTypeScope="" ma:versionID="f2fbee7a92b6abf86d2e8a9f10103da7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1416eb6bcdc60caa140d3d444f4dfc53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Soortaanbesteding2" minOccurs="0"/>
                <xsd:element ref="ns2:inkoopadviseu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Soortaanbesteding2" ma:index="23" nillable="true" ma:displayName="Soort aanbesteding 2" ma:format="Dropdown" ma:internalName="Soortaanbesteding2">
      <xsd:simpleType>
        <xsd:restriction base="dms:Choice">
          <xsd:enumeration value="EUA"/>
          <xsd:enumeration value="EOA"/>
          <xsd:enumeration value="MOA"/>
          <xsd:enumeration value="Vrijwillige transparantie"/>
          <xsd:enumeration value="Onderhandelingsprocedure"/>
        </xsd:restriction>
      </xsd:simpleType>
    </xsd:element>
    <xsd:element name="inkoopadviseur" ma:index="24" nillable="true" ma:displayName="inkoopadviseur" ma:format="Dropdown" ma:list="UserInfo" ma:SharePointGroup="0" ma:internalName="inkoopadvis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aanbesteding2 xmlns="c2f4420b-237a-4342-b8ea-610b45c57968" xsi:nil="true"/>
    <TaxCatchAll xmlns="2e78e2b2-9583-4240-96db-b18d9de776f5" xsi:nil="true"/>
    <lcf76f155ced4ddcb4097134ff3c332f xmlns="c2f4420b-237a-4342-b8ea-610b45c57968">
      <Terms xmlns="http://schemas.microsoft.com/office/infopath/2007/PartnerControls"/>
    </lcf76f155ced4ddcb4097134ff3c332f>
    <inkoopadviseur xmlns="c2f4420b-237a-4342-b8ea-610b45c57968">
      <UserInfo>
        <DisplayName/>
        <AccountId xsi:nil="true"/>
        <AccountType/>
      </UserInfo>
    </inkoopadviseur>
  </documentManagement>
</p:properties>
</file>

<file path=customXml/itemProps1.xml><?xml version="1.0" encoding="utf-8"?>
<ds:datastoreItem xmlns:ds="http://schemas.openxmlformats.org/officeDocument/2006/customXml" ds:itemID="{574721BF-C7CA-4105-A0A8-3C41BC5C7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6C7705-54A9-4BD3-AEF1-02F3C2C34D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1B267-8A6E-40BA-9AEB-C05B3A90E356}">
  <ds:schemaRefs>
    <ds:schemaRef ds:uri="http://schemas.microsoft.com/office/2006/metadata/properties"/>
    <ds:schemaRef ds:uri="http://schemas.microsoft.com/office/infopath/2007/PartnerControls"/>
    <ds:schemaRef ds:uri="c2f4420b-237a-4342-b8ea-610b45c57968"/>
    <ds:schemaRef ds:uri="2e78e2b2-9583-4240-96db-b18d9de776f5"/>
  </ds:schemaRefs>
</ds:datastoreItem>
</file>

<file path=docMetadata/LabelInfo.xml><?xml version="1.0" encoding="utf-8"?>
<clbl:labelList xmlns:clbl="http://schemas.microsoft.com/office/2020/mipLabelMetadata">
  <clbl:label id="{285c1167-02a1-4d9b-8289-7c738745b7c3}" enabled="0" method="" siteId="{285c1167-02a1-4d9b-8289-7c738745b7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Scoreformulier Buitenwater</vt:lpstr>
      <vt:lpstr>Scoreformulier Demonstratie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Berg, Evelien van den</cp:lastModifiedBy>
  <dcterms:created xsi:type="dcterms:W3CDTF">2025-09-10T12:57:09Z</dcterms:created>
  <dcterms:modified xsi:type="dcterms:W3CDTF">2025-09-16T14:25:45Z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0x0101001B492D14DEB03641A6B1127A27258EEE</vt:lpwstr>
  </property>
  <property fmtid="{D5CDD505-2E9C-101B-9397-08002B2CF9AE}" pid="3" name="MediaServiceImageTags">
    <vt:lpwstr/>
  </property>
</Properties>
</file>