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Team ICT &amp; facilitair\IJsselstein\IBMN-2025-IJS-AH-001 Financieel systeem\03 Programma van eisen\"/>
    </mc:Choice>
  </mc:AlternateContent>
  <xr:revisionPtr revIDLastSave="0" documentId="13_ncr:1_{A2A17A52-29AE-4FEE-B2A2-0E5FC0DB03E8}" xr6:coauthVersionLast="36" xr6:coauthVersionMax="47" xr10:uidLastSave="{00000000-0000-0000-0000-000000000000}"/>
  <bookViews>
    <workbookView xWindow="-4830" yWindow="-21720" windowWidth="51840" windowHeight="21120" xr2:uid="{654F9F1C-AEE0-4255-8EE7-0826DD55EAA5}"/>
  </bookViews>
  <sheets>
    <sheet name="Bijlage F Prijzenblad" sheetId="1" r:id="rId1"/>
  </sheet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7" i="1" l="1"/>
  <c r="D28" i="1"/>
  <c r="D21" i="1"/>
  <c r="D22" i="1"/>
  <c r="D17" i="1"/>
  <c r="C38" i="1"/>
  <c r="D34" i="1"/>
  <c r="D33" i="1"/>
  <c r="D32" i="1"/>
  <c r="D27" i="1"/>
  <c r="D26" i="1"/>
  <c r="D16" i="1"/>
  <c r="D29" i="1" l="1"/>
  <c r="D35" i="1"/>
  <c r="E23" i="1"/>
  <c r="D23" i="1"/>
  <c r="D18" i="1"/>
  <c r="D40" i="1" l="1"/>
</calcChain>
</file>

<file path=xl/sharedStrings.xml><?xml version="1.0" encoding="utf-8"?>
<sst xmlns="http://schemas.openxmlformats.org/spreadsheetml/2006/main" count="36" uniqueCount="34">
  <si>
    <t>Bijlage F Prijzenblad</t>
  </si>
  <si>
    <t>Gegevens inschrijver</t>
  </si>
  <si>
    <t>Naam onderneming</t>
  </si>
  <si>
    <t>Naam</t>
  </si>
  <si>
    <t>De oplossing</t>
  </si>
  <si>
    <t>De eenmalige kosten omvat de kosten voor de implementatie van het financiële systeem (installatie en inrichting conform het bepaalde in de aanbestedingsdocumenten inclusief bijlagen en inclusief NvI's). De jaarlijkse kosten voor het gebruiksrecht/beschikbaar stellen, het onderhoud, de ondersteuning en de updates/upgrades van het systeem conform het bepaalde in de aanbestedingsdocumenten inclusief bijlagen en inclusief NvI's.</t>
  </si>
  <si>
    <r>
      <rPr>
        <sz val="11"/>
        <color rgb="FF000000"/>
        <rFont val="Aptos Narrow"/>
        <scheme val="minor"/>
      </rPr>
      <t xml:space="preserve">De optionele additionele ondersteuning is opgenomen om de uurtarieven vast te leggen. Er is een fictief aantal uren opgenomen om tot een totaal te komen. Verder zijn plafondprijzen van toepassing. Een inschrijving met één of meerdere uurtarieven boven de plafondprijs, wordt terzijde gelegd.  
</t>
    </r>
    <r>
      <rPr>
        <b/>
        <sz val="11"/>
        <color rgb="FF000000"/>
        <rFont val="Aptos Narrow"/>
        <scheme val="minor"/>
      </rPr>
      <t>N.B. Alle witte cellen, inclusief eventuele kosten licenties derden, trainingen en opleidingen en de optionele additionele ondersteuning, invullen.</t>
    </r>
    <r>
      <rPr>
        <sz val="11"/>
        <color rgb="FF000000"/>
        <rFont val="Aptos Narrow"/>
        <scheme val="minor"/>
      </rPr>
      <t xml:space="preserve"> </t>
    </r>
  </si>
  <si>
    <t>Financieelssysteem (de oplossing/ICT-prestatie)</t>
  </si>
  <si>
    <t>Eénmalig</t>
  </si>
  <si>
    <t>Kosten per jaar</t>
  </si>
  <si>
    <t>Kosten voor de eerste 4 jaar + 3maal 2 optiejaren</t>
  </si>
  <si>
    <t>Implementatie</t>
  </si>
  <si>
    <t>Kosten voor het gebruik van het systeem voor de gemeente IJsselstein</t>
  </si>
  <si>
    <t>Kosten systeem (inrichting + gebruik) voor de eerste 4 jaar + 3 maal 2 optiejaren</t>
  </si>
  <si>
    <t>Eventuele kosten licenties derden</t>
  </si>
  <si>
    <t>Jaarlijks</t>
  </si>
  <si>
    <t>Totale kosten derden</t>
  </si>
  <si>
    <t>Trainingen en opleidingen (op locatie)</t>
  </si>
  <si>
    <t>Totale kosten</t>
  </si>
  <si>
    <t>Training en opleiding functioneel beheer</t>
  </si>
  <si>
    <t>Training en opleiding basisgebruikers</t>
  </si>
  <si>
    <t>Training en opleiding lichte gebruikers</t>
  </si>
  <si>
    <t>Totale kosten trainingen en opleidingen</t>
  </si>
  <si>
    <t>Optionele additionele ondersteuning</t>
  </si>
  <si>
    <t>Uurtarief</t>
  </si>
  <si>
    <t>Aantal (fictief)</t>
  </si>
  <si>
    <r>
      <rPr>
        <sz val="11"/>
        <color rgb="FF000000"/>
        <rFont val="Aptos Narrow"/>
        <scheme val="minor"/>
      </rPr>
      <t xml:space="preserve">Projectleiding </t>
    </r>
    <r>
      <rPr>
        <b/>
        <sz val="11"/>
        <color rgb="FF000000"/>
        <rFont val="Aptos Narrow"/>
        <scheme val="minor"/>
      </rPr>
      <t>(plafond uurtarief € 150,-)</t>
    </r>
  </si>
  <si>
    <r>
      <t xml:space="preserve">Consultancy </t>
    </r>
    <r>
      <rPr>
        <b/>
        <sz val="11"/>
        <color theme="1"/>
        <rFont val="Aptos Narrow"/>
        <family val="2"/>
        <scheme val="minor"/>
      </rPr>
      <t>(plafond uurtarief € 140,-)</t>
    </r>
  </si>
  <si>
    <r>
      <t xml:space="preserve">Extra trainingen </t>
    </r>
    <r>
      <rPr>
        <b/>
        <sz val="11"/>
        <color theme="1"/>
        <rFont val="Aptos Narrow"/>
        <family val="2"/>
        <scheme val="minor"/>
      </rPr>
      <t>(plafond uurtarief € 130,-)</t>
    </r>
    <r>
      <rPr>
        <sz val="11"/>
        <color theme="1"/>
        <rFont val="Aptos Narrow"/>
        <family val="2"/>
        <scheme val="minor"/>
      </rPr>
      <t xml:space="preserve"> </t>
    </r>
  </si>
  <si>
    <t xml:space="preserve">Totale eenmalige kosten </t>
  </si>
  <si>
    <r>
      <t>Totale jaarlijkse kosten</t>
    </r>
    <r>
      <rPr>
        <b/>
        <sz val="11"/>
        <color theme="1"/>
        <rFont val="Aptos Narrow"/>
        <family val="2"/>
        <scheme val="minor"/>
      </rPr>
      <t xml:space="preserve"> </t>
    </r>
  </si>
  <si>
    <t xml:space="preserve">Totale inschrijfprijs </t>
  </si>
  <si>
    <t>De inschrijver verklaart dat:</t>
  </si>
  <si>
    <t xml:space="preserve">Voor het indienen van het prijzenblad gelden de volgende voorwaarden: 
•	Alle prijzen in euro en exclusief BTW;
•	U vult enkel de witte cellen in op het prijzenblad.
•	Er mogen geen 0 euro bedragen en negatieve bedragen worden geoffreerd;
•	Alle prijzen zijn all-in prijzen waaronder wordt verstaan, inclusief alle kosten, maar niet beperkt tot, transport en aflevering,
    opslagkosten, overheadkosten, kantoorkosten, kosten voor verzekering,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</si>
</sst>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2">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name val="Aptos Narrow"/>
      <family val="2"/>
      <scheme val="minor"/>
    </font>
    <font>
      <sz val="11"/>
      <color theme="1"/>
      <name val="Calibri"/>
      <family val="2"/>
    </font>
    <font>
      <strike/>
      <sz val="11"/>
      <color theme="1"/>
      <name val="Aptos Narrow"/>
      <family val="2"/>
      <scheme val="minor"/>
    </font>
    <font>
      <b/>
      <sz val="11"/>
      <name val="Aptos Narrow"/>
      <family val="2"/>
      <scheme val="minor"/>
    </font>
    <font>
      <b/>
      <sz val="16"/>
      <color theme="0"/>
      <name val="Aptos Narrow"/>
      <family val="2"/>
      <scheme val="minor"/>
    </font>
    <font>
      <i/>
      <sz val="11"/>
      <color theme="1"/>
      <name val="Aptos Narrow"/>
      <family val="2"/>
      <scheme val="minor"/>
    </font>
    <font>
      <sz val="11"/>
      <color rgb="FF000000"/>
      <name val="Aptos Narrow"/>
      <scheme val="minor"/>
    </font>
    <font>
      <b/>
      <sz val="11"/>
      <color rgb="FF000000"/>
      <name val="Aptos Narrow"/>
      <scheme val="minor"/>
    </font>
  </fonts>
  <fills count="7">
    <fill>
      <patternFill patternType="none"/>
    </fill>
    <fill>
      <patternFill patternType="gray125"/>
    </fill>
    <fill>
      <patternFill patternType="solid">
        <fgColor theme="3" tint="0.59999389629810485"/>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0"/>
        <bgColor indexed="64"/>
      </patternFill>
    </fill>
    <fill>
      <patternFill patternType="solid">
        <fgColor theme="1"/>
        <bgColor indexed="64"/>
      </patternFill>
    </fill>
  </fills>
  <borders count="1">
    <border>
      <left/>
      <right/>
      <top/>
      <bottom/>
      <diagonal/>
    </border>
  </borders>
  <cellStyleXfs count="1">
    <xf numFmtId="0" fontId="0" fillId="0" borderId="0"/>
  </cellStyleXfs>
  <cellXfs count="53">
    <xf numFmtId="0" fontId="0" fillId="0" borderId="0" xfId="0"/>
    <xf numFmtId="0" fontId="3" fillId="2" borderId="0" xfId="0" applyFont="1" applyFill="1"/>
    <xf numFmtId="0" fontId="3" fillId="2" borderId="0" xfId="0" applyFont="1" applyFill="1" applyAlignment="1">
      <alignment wrapText="1"/>
    </xf>
    <xf numFmtId="0" fontId="4" fillId="3" borderId="0" xfId="0" applyFont="1" applyFill="1"/>
    <xf numFmtId="164" fontId="0" fillId="0" borderId="0" xfId="0" applyNumberFormat="1" applyAlignment="1" applyProtection="1">
      <alignment vertical="center"/>
      <protection locked="0"/>
    </xf>
    <xf numFmtId="164" fontId="0" fillId="3" borderId="0" xfId="0" applyNumberFormat="1" applyFill="1" applyAlignment="1">
      <alignment vertical="center"/>
    </xf>
    <xf numFmtId="0" fontId="5" fillId="3" borderId="0" xfId="0" applyFont="1" applyFill="1" applyAlignment="1">
      <alignment vertical="center" wrapText="1"/>
    </xf>
    <xf numFmtId="0" fontId="0" fillId="3" borderId="0" xfId="0" applyFill="1"/>
    <xf numFmtId="0" fontId="6" fillId="2" borderId="0" xfId="0" applyFont="1" applyFill="1"/>
    <xf numFmtId="164" fontId="4" fillId="0" borderId="0" xfId="0" applyNumberFormat="1" applyFont="1" applyAlignment="1" applyProtection="1">
      <alignment horizontal="right" vertical="center"/>
      <protection locked="0"/>
    </xf>
    <xf numFmtId="164" fontId="0" fillId="0" borderId="0" xfId="0" applyNumberFormat="1" applyAlignment="1" applyProtection="1">
      <alignment horizontal="right" vertical="center"/>
      <protection locked="0"/>
    </xf>
    <xf numFmtId="0" fontId="3" fillId="3" borderId="0" xfId="0" applyFont="1" applyFill="1" applyAlignment="1">
      <alignment horizontal="left" vertical="top"/>
    </xf>
    <xf numFmtId="0" fontId="3" fillId="2" borderId="0" xfId="0" applyFont="1" applyFill="1" applyAlignment="1">
      <alignment horizontal="left" vertical="top"/>
    </xf>
    <xf numFmtId="0" fontId="4" fillId="3" borderId="0" xfId="0" applyFont="1" applyFill="1" applyAlignment="1">
      <alignment horizontal="left" vertical="top"/>
    </xf>
    <xf numFmtId="0" fontId="7" fillId="3" borderId="0" xfId="0" applyFont="1" applyFill="1"/>
    <xf numFmtId="164" fontId="0" fillId="3" borderId="0" xfId="0" applyNumberFormat="1" applyFill="1"/>
    <xf numFmtId="0" fontId="0" fillId="3" borderId="0" xfId="0" applyFill="1" applyAlignment="1">
      <alignment horizontal="right" vertical="center"/>
    </xf>
    <xf numFmtId="0" fontId="3" fillId="3" borderId="0" xfId="0" applyFont="1" applyFill="1"/>
    <xf numFmtId="0" fontId="0" fillId="3" borderId="0" xfId="0" applyFill="1" applyAlignment="1">
      <alignment vertical="top"/>
    </xf>
    <xf numFmtId="164" fontId="3" fillId="3" borderId="0" xfId="0" applyNumberFormat="1" applyFont="1" applyFill="1"/>
    <xf numFmtId="0" fontId="10" fillId="3" borderId="0" xfId="0" applyFont="1" applyFill="1"/>
    <xf numFmtId="164" fontId="1" fillId="4" borderId="0" xfId="0" applyNumberFormat="1" applyFont="1" applyFill="1" applyAlignment="1">
      <alignment horizontal="right" vertical="center" wrapText="1"/>
    </xf>
    <xf numFmtId="0" fontId="1" fillId="0" borderId="0" xfId="0" applyFont="1" applyAlignment="1">
      <alignment horizontal="right" vertical="center" wrapText="1"/>
    </xf>
    <xf numFmtId="0" fontId="3" fillId="2" borderId="0" xfId="0" applyFont="1" applyFill="1" applyAlignment="1"/>
    <xf numFmtId="0" fontId="0" fillId="0" borderId="0" xfId="0" applyAlignment="1"/>
    <xf numFmtId="164" fontId="4" fillId="3" borderId="0" xfId="0" applyNumberFormat="1" applyFont="1" applyFill="1" applyAlignment="1">
      <alignment horizontal="right" vertical="center"/>
    </xf>
    <xf numFmtId="164" fontId="4" fillId="0" borderId="0" xfId="0" applyNumberFormat="1" applyFont="1" applyAlignment="1">
      <alignment horizontal="right" vertical="center"/>
    </xf>
    <xf numFmtId="164" fontId="0" fillId="3" borderId="0" xfId="0" applyNumberFormat="1" applyFill="1" applyAlignment="1">
      <alignment horizontal="right" vertical="top"/>
    </xf>
    <xf numFmtId="0" fontId="0" fillId="3" borderId="0" xfId="0" applyFill="1" applyAlignment="1">
      <alignment horizontal="right" vertical="top"/>
    </xf>
    <xf numFmtId="0" fontId="10" fillId="3" borderId="0" xfId="0" applyFont="1" applyFill="1" applyAlignment="1">
      <alignment horizontal="left" vertical="top" wrapText="1"/>
    </xf>
    <xf numFmtId="0" fontId="2" fillId="3" borderId="0" xfId="0" applyFont="1" applyFill="1" applyAlignment="1">
      <alignment horizontal="left" vertical="top" wrapText="1"/>
    </xf>
    <xf numFmtId="0" fontId="2" fillId="0" borderId="0" xfId="0" applyFont="1" applyAlignment="1">
      <alignment horizontal="left" vertical="top" wrapText="1"/>
    </xf>
    <xf numFmtId="0" fontId="1" fillId="4" borderId="0" xfId="0" applyFont="1" applyFill="1" applyAlignment="1">
      <alignment horizontal="center"/>
    </xf>
    <xf numFmtId="0" fontId="1" fillId="4" borderId="0" xfId="0" applyFont="1" applyFill="1" applyAlignment="1"/>
    <xf numFmtId="0" fontId="2" fillId="3" borderId="0" xfId="0" applyFont="1" applyFill="1" applyAlignment="1"/>
    <xf numFmtId="0" fontId="4" fillId="3" borderId="0" xfId="0" applyFont="1" applyFill="1" applyAlignment="1"/>
    <xf numFmtId="0" fontId="1" fillId="4" borderId="0" xfId="0" applyFont="1" applyFill="1" applyAlignment="1">
      <alignment horizontal="left" vertical="top" wrapText="1"/>
    </xf>
    <xf numFmtId="0" fontId="4" fillId="3" borderId="0" xfId="0" applyFont="1" applyFill="1" applyAlignment="1">
      <alignment horizontal="left" vertical="top" wrapText="1"/>
    </xf>
    <xf numFmtId="0" fontId="4" fillId="5" borderId="0" xfId="0" applyFont="1" applyFill="1" applyAlignment="1" applyProtection="1">
      <alignment horizontal="left" vertical="top"/>
      <protection locked="0"/>
    </xf>
    <xf numFmtId="0" fontId="3" fillId="2"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wrapText="1"/>
    </xf>
    <xf numFmtId="0" fontId="4" fillId="0" borderId="0" xfId="0" applyFont="1" applyAlignment="1">
      <alignment horizontal="right" vertical="center"/>
    </xf>
    <xf numFmtId="164" fontId="1" fillId="4" borderId="0" xfId="0" applyNumberFormat="1" applyFont="1" applyFill="1" applyAlignment="1">
      <alignment horizontal="right" vertical="center"/>
    </xf>
    <xf numFmtId="0" fontId="1" fillId="4" borderId="0" xfId="0" applyFont="1" applyFill="1" applyAlignment="1">
      <alignment horizontal="right" vertical="center"/>
    </xf>
    <xf numFmtId="0" fontId="0" fillId="3" borderId="0" xfId="0" applyFill="1" applyAlignment="1">
      <alignment horizontal="right" vertical="center"/>
    </xf>
    <xf numFmtId="0" fontId="0" fillId="0" borderId="0" xfId="0" applyAlignment="1">
      <alignment horizontal="right" vertical="center"/>
    </xf>
    <xf numFmtId="0" fontId="7" fillId="2" borderId="0" xfId="0" applyFont="1" applyFill="1" applyAlignment="1">
      <alignment horizontal="center"/>
    </xf>
    <xf numFmtId="0" fontId="8" fillId="6" borderId="0" xfId="0" applyFont="1" applyFill="1" applyAlignment="1">
      <alignment wrapText="1"/>
    </xf>
    <xf numFmtId="164" fontId="1" fillId="6" borderId="0" xfId="0" applyNumberFormat="1" applyFont="1" applyFill="1" applyAlignment="1">
      <alignment horizontal="right" vertical="center"/>
    </xf>
    <xf numFmtId="0" fontId="0" fillId="3" borderId="0" xfId="0" applyFill="1" applyAlignment="1">
      <alignment horizontal="left" vertical="top" wrapText="1"/>
    </xf>
    <xf numFmtId="0" fontId="3" fillId="3" borderId="0" xfId="0" applyFont="1" applyFill="1" applyAlignment="1">
      <alignment horizontal="left" vertical="top"/>
    </xf>
    <xf numFmtId="0" fontId="9" fillId="3" borderId="0" xfId="0" applyFont="1" applyFill="1" applyAlignment="1">
      <alignment horizontal="left" vertical="top"/>
    </xf>
  </cellXfs>
  <cellStyles count="1">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ADE74-F0D0-42EC-87ED-518294872B21}">
  <dimension ref="A1:E43"/>
  <sheetViews>
    <sheetView tabSelected="1" topLeftCell="A7" workbookViewId="0">
      <selection activeCell="I23" sqref="I23"/>
    </sheetView>
  </sheetViews>
  <sheetFormatPr defaultRowHeight="14.25"/>
  <cols>
    <col min="1" max="1" width="68.25" bestFit="1" customWidth="1"/>
    <col min="2" max="2" width="12.25" customWidth="1"/>
    <col min="3" max="3" width="18" customWidth="1"/>
  </cols>
  <sheetData>
    <row r="1" spans="1:5" ht="15">
      <c r="A1" s="32" t="s">
        <v>0</v>
      </c>
      <c r="B1" s="32"/>
      <c r="C1" s="32"/>
      <c r="D1" s="33"/>
      <c r="E1" s="33"/>
    </row>
    <row r="2" spans="1:5" ht="15">
      <c r="A2" s="32"/>
      <c r="B2" s="33"/>
      <c r="C2" s="33"/>
      <c r="D2" s="33"/>
      <c r="E2" s="33"/>
    </row>
    <row r="3" spans="1:5">
      <c r="A3" s="34"/>
      <c r="B3" s="34"/>
      <c r="C3" s="34"/>
      <c r="D3" s="7"/>
      <c r="E3" s="7"/>
    </row>
    <row r="4" spans="1:5">
      <c r="A4" s="7"/>
      <c r="B4" s="7"/>
      <c r="C4" s="7"/>
      <c r="D4" s="7"/>
      <c r="E4" s="7"/>
    </row>
    <row r="5" spans="1:5" ht="15">
      <c r="A5" s="17" t="s">
        <v>1</v>
      </c>
      <c r="B5" s="35"/>
      <c r="C5" s="35"/>
      <c r="D5" s="35"/>
      <c r="E5" s="35"/>
    </row>
    <row r="6" spans="1:5">
      <c r="A6" s="7" t="s">
        <v>2</v>
      </c>
      <c r="B6" s="38" t="s">
        <v>3</v>
      </c>
      <c r="C6" s="38"/>
      <c r="D6" s="38"/>
      <c r="E6" s="38"/>
    </row>
    <row r="7" spans="1:5">
      <c r="A7" s="7"/>
      <c r="B7" s="7"/>
      <c r="C7" s="7"/>
      <c r="D7" s="7"/>
      <c r="E7" s="7"/>
    </row>
    <row r="8" spans="1:5" ht="15">
      <c r="A8" s="36" t="s">
        <v>4</v>
      </c>
      <c r="B8" s="33"/>
      <c r="C8" s="33"/>
      <c r="D8" s="33"/>
      <c r="E8" s="33"/>
    </row>
    <row r="9" spans="1:5">
      <c r="A9" s="37" t="s">
        <v>5</v>
      </c>
      <c r="B9" s="31"/>
      <c r="C9" s="31"/>
      <c r="D9" s="31"/>
      <c r="E9" s="31"/>
    </row>
    <row r="10" spans="1:5" ht="50.25" customHeight="1">
      <c r="A10" s="31"/>
      <c r="B10" s="31"/>
      <c r="C10" s="31"/>
      <c r="D10" s="31"/>
      <c r="E10" s="31"/>
    </row>
    <row r="11" spans="1:5">
      <c r="A11" s="29" t="s">
        <v>6</v>
      </c>
      <c r="B11" s="30"/>
      <c r="C11" s="30"/>
      <c r="D11" s="30"/>
      <c r="E11" s="30"/>
    </row>
    <row r="12" spans="1:5">
      <c r="A12" s="30"/>
      <c r="B12" s="30"/>
      <c r="C12" s="30"/>
      <c r="D12" s="30"/>
      <c r="E12" s="30"/>
    </row>
    <row r="13" spans="1:5" ht="76.5" customHeight="1">
      <c r="A13" s="31"/>
      <c r="B13" s="31"/>
      <c r="C13" s="31"/>
      <c r="D13" s="31"/>
      <c r="E13" s="31"/>
    </row>
    <row r="14" spans="1:5">
      <c r="A14" s="23" t="s">
        <v>7</v>
      </c>
      <c r="B14" s="23" t="s">
        <v>8</v>
      </c>
      <c r="C14" s="39" t="s">
        <v>9</v>
      </c>
      <c r="D14" s="39" t="s">
        <v>10</v>
      </c>
      <c r="E14" s="24"/>
    </row>
    <row r="15" spans="1:5">
      <c r="A15" s="23"/>
      <c r="B15" s="23"/>
      <c r="C15" s="39"/>
      <c r="D15" s="23"/>
      <c r="E15" s="24"/>
    </row>
    <row r="16" spans="1:5">
      <c r="A16" s="3" t="s">
        <v>11</v>
      </c>
      <c r="B16" s="4"/>
      <c r="C16" s="5"/>
      <c r="D16" s="27">
        <f>B16</f>
        <v>0</v>
      </c>
      <c r="E16" s="28"/>
    </row>
    <row r="17" spans="1:5" ht="15">
      <c r="A17" s="6" t="s">
        <v>12</v>
      </c>
      <c r="B17" s="5"/>
      <c r="C17" s="4"/>
      <c r="D17" s="27">
        <f>(C17*10)</f>
        <v>0</v>
      </c>
      <c r="E17" s="27"/>
    </row>
    <row r="18" spans="1:5" ht="15">
      <c r="A18" s="40" t="s">
        <v>13</v>
      </c>
      <c r="B18" s="41"/>
      <c r="C18" s="41"/>
      <c r="D18" s="21">
        <f>SUM(D16:E17)</f>
        <v>0</v>
      </c>
      <c r="E18" s="22"/>
    </row>
    <row r="19" spans="1:5">
      <c r="A19" s="7"/>
      <c r="B19" s="7"/>
      <c r="C19" s="7"/>
      <c r="D19" s="7"/>
      <c r="E19" s="7"/>
    </row>
    <row r="20" spans="1:5" ht="15">
      <c r="A20" s="1" t="s">
        <v>14</v>
      </c>
      <c r="B20" s="1" t="s">
        <v>8</v>
      </c>
      <c r="C20" s="1" t="s">
        <v>15</v>
      </c>
      <c r="D20" s="8"/>
      <c r="E20" s="8"/>
    </row>
    <row r="21" spans="1:5">
      <c r="A21" s="9"/>
      <c r="B21" s="9"/>
      <c r="C21" s="10"/>
      <c r="D21" s="27">
        <f>B21+(10*C21)</f>
        <v>0</v>
      </c>
      <c r="E21" s="27"/>
    </row>
    <row r="22" spans="1:5">
      <c r="A22" s="9"/>
      <c r="B22" s="9"/>
      <c r="C22" s="10"/>
      <c r="D22" s="27">
        <f>B22+(10*C22)</f>
        <v>0</v>
      </c>
      <c r="E22" s="27"/>
    </row>
    <row r="23" spans="1:5" ht="15">
      <c r="A23" s="11" t="s">
        <v>16</v>
      </c>
      <c r="B23" s="7"/>
      <c r="C23" s="7"/>
      <c r="D23" s="21">
        <f>SUM(D21+D22)</f>
        <v>0</v>
      </c>
      <c r="E23" s="22">
        <f>SUM(D26+D27)</f>
        <v>0</v>
      </c>
    </row>
    <row r="24" spans="1:5" ht="15">
      <c r="A24" s="11"/>
      <c r="B24" s="7"/>
      <c r="C24" s="7"/>
      <c r="D24" s="7"/>
      <c r="E24" s="7"/>
    </row>
    <row r="25" spans="1:5" ht="15">
      <c r="A25" s="12" t="s">
        <v>17</v>
      </c>
      <c r="B25" s="1" t="s">
        <v>8</v>
      </c>
      <c r="C25" s="1"/>
      <c r="D25" s="23" t="s">
        <v>18</v>
      </c>
      <c r="E25" s="24"/>
    </row>
    <row r="26" spans="1:5" ht="15">
      <c r="A26" s="13" t="s">
        <v>19</v>
      </c>
      <c r="B26" s="9"/>
      <c r="C26" s="14"/>
      <c r="D26" s="25">
        <f>B26</f>
        <v>0</v>
      </c>
      <c r="E26" s="26"/>
    </row>
    <row r="27" spans="1:5" ht="15">
      <c r="A27" s="13" t="s">
        <v>20</v>
      </c>
      <c r="B27" s="9"/>
      <c r="C27" s="14"/>
      <c r="D27" s="25">
        <f>B27</f>
        <v>0</v>
      </c>
      <c r="E27" s="42"/>
    </row>
    <row r="28" spans="1:5" ht="15">
      <c r="A28" s="13" t="s">
        <v>21</v>
      </c>
      <c r="B28" s="9"/>
      <c r="C28" s="14"/>
      <c r="D28" s="25">
        <f>B28</f>
        <v>0</v>
      </c>
      <c r="E28" s="42"/>
    </row>
    <row r="29" spans="1:5" ht="15">
      <c r="A29" s="11" t="s">
        <v>22</v>
      </c>
      <c r="B29" s="7"/>
      <c r="C29" s="7"/>
      <c r="D29" s="43">
        <f>SUM(D26+D27+D28)</f>
        <v>0</v>
      </c>
      <c r="E29" s="44"/>
    </row>
    <row r="30" spans="1:5">
      <c r="A30" s="7"/>
      <c r="B30" s="15"/>
      <c r="C30" s="7"/>
      <c r="D30" s="45"/>
      <c r="E30" s="46"/>
    </row>
    <row r="31" spans="1:5" ht="15">
      <c r="A31" s="1" t="s">
        <v>23</v>
      </c>
      <c r="B31" s="1" t="s">
        <v>24</v>
      </c>
      <c r="C31" s="2" t="s">
        <v>25</v>
      </c>
      <c r="D31" s="47"/>
      <c r="E31" s="47"/>
    </row>
    <row r="32" spans="1:5" ht="15">
      <c r="A32" s="20" t="s">
        <v>26</v>
      </c>
      <c r="B32" s="9"/>
      <c r="C32" s="17">
        <v>8</v>
      </c>
      <c r="D32" s="25">
        <f>C32*B32</f>
        <v>0</v>
      </c>
      <c r="E32" s="26"/>
    </row>
    <row r="33" spans="1:5" ht="15">
      <c r="A33" s="18" t="s">
        <v>27</v>
      </c>
      <c r="B33" s="9"/>
      <c r="C33" s="17">
        <v>80</v>
      </c>
      <c r="D33" s="25">
        <f t="shared" ref="D33:D34" si="0">C33*B33</f>
        <v>0</v>
      </c>
      <c r="E33" s="26"/>
    </row>
    <row r="34" spans="1:5" ht="15">
      <c r="A34" s="18" t="s">
        <v>28</v>
      </c>
      <c r="B34" s="9"/>
      <c r="C34" s="17">
        <v>16</v>
      </c>
      <c r="D34" s="25">
        <f t="shared" si="0"/>
        <v>0</v>
      </c>
      <c r="E34" s="26"/>
    </row>
    <row r="35" spans="1:5" ht="15">
      <c r="A35" s="7"/>
      <c r="B35" s="15"/>
      <c r="C35" s="7"/>
      <c r="D35" s="43">
        <f>SUM(D32:E34)</f>
        <v>0</v>
      </c>
      <c r="E35" s="44"/>
    </row>
    <row r="36" spans="1:5">
      <c r="A36" s="7"/>
      <c r="B36" s="15"/>
      <c r="C36" s="7"/>
      <c r="D36" s="16"/>
      <c r="E36" s="16"/>
    </row>
    <row r="37" spans="1:5" ht="15">
      <c r="A37" s="7" t="s">
        <v>29</v>
      </c>
      <c r="B37" s="19">
        <f>SUM(B16,B21,B22,B26,B27,B28)</f>
        <v>0</v>
      </c>
      <c r="C37" s="15"/>
      <c r="D37" s="16"/>
      <c r="E37" s="16"/>
    </row>
    <row r="38" spans="1:5" ht="15">
      <c r="A38" s="7" t="s">
        <v>30</v>
      </c>
      <c r="B38" s="15"/>
      <c r="C38" s="19">
        <f>C17+C21+C22</f>
        <v>0</v>
      </c>
      <c r="D38" s="7"/>
      <c r="E38" s="7"/>
    </row>
    <row r="39" spans="1:5" ht="15">
      <c r="A39" s="7"/>
      <c r="B39" s="17"/>
      <c r="C39" s="17"/>
      <c r="D39" s="17"/>
      <c r="E39" s="17"/>
    </row>
    <row r="40" spans="1:5" ht="20.25">
      <c r="A40" s="48" t="s">
        <v>31</v>
      </c>
      <c r="B40" s="48"/>
      <c r="C40" s="48"/>
      <c r="D40" s="49">
        <f>SUM(D18+D23+D29+D35)</f>
        <v>0</v>
      </c>
      <c r="E40" s="49"/>
    </row>
    <row r="41" spans="1:5">
      <c r="A41" s="7"/>
      <c r="B41" s="7"/>
      <c r="C41" s="7"/>
      <c r="D41" s="7"/>
      <c r="E41" s="7"/>
    </row>
    <row r="42" spans="1:5" ht="15">
      <c r="A42" s="51" t="s">
        <v>32</v>
      </c>
      <c r="B42" s="52"/>
      <c r="C42" s="7"/>
      <c r="D42" s="7"/>
      <c r="E42" s="7"/>
    </row>
    <row r="43" spans="1:5" ht="129" customHeight="1">
      <c r="A43" s="29" t="s">
        <v>33</v>
      </c>
      <c r="B43" s="50"/>
      <c r="C43" s="50"/>
      <c r="D43" s="50"/>
      <c r="E43" s="50"/>
    </row>
  </sheetData>
  <mergeCells count="34">
    <mergeCell ref="D33:E33"/>
    <mergeCell ref="D34:E34"/>
    <mergeCell ref="D35:E35"/>
    <mergeCell ref="A40:C40"/>
    <mergeCell ref="D40:E40"/>
    <mergeCell ref="A43:E43"/>
    <mergeCell ref="A42:B42"/>
    <mergeCell ref="D27:E27"/>
    <mergeCell ref="D29:E29"/>
    <mergeCell ref="D30:E30"/>
    <mergeCell ref="D31:E31"/>
    <mergeCell ref="D32:E32"/>
    <mergeCell ref="D28:E28"/>
    <mergeCell ref="A1:E1"/>
    <mergeCell ref="A2:E2"/>
    <mergeCell ref="A3:C3"/>
    <mergeCell ref="B5:E5"/>
    <mergeCell ref="D21:E21"/>
    <mergeCell ref="A8:E8"/>
    <mergeCell ref="A9:E10"/>
    <mergeCell ref="B6:E6"/>
    <mergeCell ref="A14:A15"/>
    <mergeCell ref="B14:B15"/>
    <mergeCell ref="C14:C15"/>
    <mergeCell ref="D14:E15"/>
    <mergeCell ref="A18:C18"/>
    <mergeCell ref="D18:E18"/>
    <mergeCell ref="D23:E23"/>
    <mergeCell ref="D25:E25"/>
    <mergeCell ref="D26:E26"/>
    <mergeCell ref="D16:E16"/>
    <mergeCell ref="A11:E13"/>
    <mergeCell ref="D22:E22"/>
    <mergeCell ref="D17:E17"/>
  </mergeCells>
  <conditionalFormatting sqref="B37">
    <cfRule type="cellIs" dxfId="1" priority="2" operator="greaterThan">
      <formula>250000</formula>
    </cfRule>
  </conditionalFormatting>
  <conditionalFormatting sqref="C38">
    <cfRule type="cellIs" dxfId="0" priority="1" operator="greaterThan">
      <formula>50000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0c56657-918b-4297-b4c2-c97519ef3fe6" xsi:nil="true"/>
    <lcf76f155ced4ddcb4097134ff3c332f xmlns="5492cb5b-3f30-4f3b-b001-b7ee2ebe6a47">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B081EB24EEFF94995F26E3D3EC77D1C" ma:contentTypeVersion="10" ma:contentTypeDescription="Create a new document." ma:contentTypeScope="" ma:versionID="c9890042c0f50f4468a4ed12c45b575b">
  <xsd:schema xmlns:xsd="http://www.w3.org/2001/XMLSchema" xmlns:xs="http://www.w3.org/2001/XMLSchema" xmlns:p="http://schemas.microsoft.com/office/2006/metadata/properties" xmlns:ns2="5492cb5b-3f30-4f3b-b001-b7ee2ebe6a47" xmlns:ns3="10c56657-918b-4297-b4c2-c97519ef3fe6" targetNamespace="http://schemas.microsoft.com/office/2006/metadata/properties" ma:root="true" ma:fieldsID="6436ae02045038ed9244ce3b520be563" ns2:_="" ns3:_="">
    <xsd:import namespace="5492cb5b-3f30-4f3b-b001-b7ee2ebe6a47"/>
    <xsd:import namespace="10c56657-918b-4297-b4c2-c97519ef3f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92cb5b-3f30-4f3b-b001-b7ee2ebe6a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33ae9b0-2a3d-4890-9763-ed07e6bfa55e"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c56657-918b-4297-b4c2-c97519ef3fe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de2d0af-e008-499d-9a13-dc74abefabfe}" ma:internalName="TaxCatchAll" ma:showField="CatchAllData" ma:web="10c56657-918b-4297-b4c2-c97519ef3f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F3C72E-5854-4F71-A963-1BC86547D5BE}">
  <ds:schemaRefs>
    <ds:schemaRef ds:uri="http://schemas.microsoft.com/sharepoint/v3/contenttype/forms"/>
  </ds:schemaRefs>
</ds:datastoreItem>
</file>

<file path=customXml/itemProps2.xml><?xml version="1.0" encoding="utf-8"?>
<ds:datastoreItem xmlns:ds="http://schemas.openxmlformats.org/officeDocument/2006/customXml" ds:itemID="{9B38D872-1CEC-456E-8CE2-8D0EAAB51693}">
  <ds:schemaRefs>
    <ds:schemaRef ds:uri="http://schemas.microsoft.com/office/2006/metadata/properties"/>
    <ds:schemaRef ds:uri="http://schemas.microsoft.com/office/infopath/2007/PartnerControls"/>
    <ds:schemaRef ds:uri="10c56657-918b-4297-b4c2-c97519ef3fe6"/>
    <ds:schemaRef ds:uri="5492cb5b-3f30-4f3b-b001-b7ee2ebe6a47"/>
  </ds:schemaRefs>
</ds:datastoreItem>
</file>

<file path=customXml/itemProps3.xml><?xml version="1.0" encoding="utf-8"?>
<ds:datastoreItem xmlns:ds="http://schemas.openxmlformats.org/officeDocument/2006/customXml" ds:itemID="{B4DBB2B9-9231-485D-A33F-E8EE98258F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92cb5b-3f30-4f3b-b001-b7ee2ebe6a47"/>
    <ds:schemaRef ds:uri="10c56657-918b-4297-b4c2-c97519ef3f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F 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Lückers</dc:creator>
  <cp:keywords/>
  <dc:description/>
  <cp:lastModifiedBy>Agnes van Heukelom</cp:lastModifiedBy>
  <cp:revision/>
  <dcterms:created xsi:type="dcterms:W3CDTF">2026-01-14T06:12:04Z</dcterms:created>
  <dcterms:modified xsi:type="dcterms:W3CDTF">2026-02-26T11:12:07Z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0x0101008B081EB24EEFF94995F26E3D3EC77D1C</vt:lpwstr>
  </property>
  <property fmtid="{D5CDD505-2E9C-101B-9397-08002B2CF9AE}" pid="3" name="MediaServiceImageTags">
    <vt:lpwstr/>
  </property>
</Properties>
</file>