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1"/>
  <workbookPr filterPrivacy="1"/>
  <xr:revisionPtr revIDLastSave="1474" documentId="13_ncr:1_{883733AB-98D9-734E-8EC5-8615F7523468}" xr6:coauthVersionLast="47" xr6:coauthVersionMax="47" xr10:uidLastSave="{4A8D4F30-CDD1-984D-81D8-05086299D33B}"/>
  <bookViews>
    <workbookView xWindow="28800" yWindow="0" windowWidth="51200" windowHeight="21600" xr2:uid="{00000000-000D-0000-FFFF-FFFF00000000}"/>
  </bookViews>
  <sheets>
    <sheet name="Prijzenblad " sheetId="7" r:id="rId1"/>
  </sheets>
  <definedNames>
    <definedName name="_xlnm.Print_Area" localSheetId="0">'Prijzenblad '!$A$1:$E$24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9" i="7" l="1"/>
  <c r="C14" i="7"/>
  <c r="E9" i="7"/>
  <c r="D18" i="7"/>
  <c r="E6" i="7"/>
  <c r="D17" i="7"/>
  <c r="E14" i="7"/>
  <c r="E13" i="7"/>
  <c r="E15" i="7"/>
  <c r="D20" i="7"/>
  <c r="E8" i="7"/>
  <c r="E10" i="7"/>
  <c r="E5" i="7"/>
  <c r="E7" i="7"/>
  <c r="D21" i="7"/>
  <c r="E11" i="7"/>
  <c r="B25" i="7"/>
</calcChain>
</file>

<file path=xl/sharedStrings.xml><?xml version="1.0" encoding="utf-8"?>
<sst xmlns="http://schemas.openxmlformats.org/spreadsheetml/2006/main" count="42" uniqueCount="32">
  <si>
    <t>Aantal eenheden (fictief)</t>
  </si>
  <si>
    <t>Kosten (fictieve eenheden x prijs per eenheid + toeslag)</t>
  </si>
  <si>
    <t xml:space="preserve">* De inkoopprijs moet door opdrachtgever verifieerbaar zijn. </t>
  </si>
  <si>
    <t xml:space="preserve">** De toeslag is gedurende de gehele looptijd voor het betreffende item van de betreffende leverancier vast. </t>
  </si>
  <si>
    <t>&lt;&lt;NAAM inschrijver&gt;&gt;</t>
  </si>
  <si>
    <t>De groene cellen dienen door Inschrijver te worden ingevuld.</t>
  </si>
  <si>
    <t>Toeslag inschrijver**
In te vullen door inschrijver
(minimaal 0,01 %)</t>
  </si>
  <si>
    <t>Aangeboden type:</t>
  </si>
  <si>
    <t>Kosten (fictieve eenheden x prijs per eenheid)</t>
  </si>
  <si>
    <t xml:space="preserve">Decentrale hardware </t>
  </si>
  <si>
    <t>Smartphones</t>
  </si>
  <si>
    <t>Apple smartphone</t>
  </si>
  <si>
    <t>Prijs per eenheid
In te vullen door inschrijver</t>
  </si>
  <si>
    <t>Subtotaal</t>
  </si>
  <si>
    <t>NVT</t>
  </si>
  <si>
    <t>Registratie in Apple business manager per Iphone</t>
  </si>
  <si>
    <t>Fictieve Inkoopprijs* van de Opdrachtnemer (toetsbaar aan de hand van een inkoopfactuur) exclusief BTW</t>
  </si>
  <si>
    <t xml:space="preserve"> </t>
  </si>
  <si>
    <t>Totaal ten behoeve van de prijsbeoordeling perceel 2</t>
  </si>
  <si>
    <r>
      <rPr>
        <b/>
        <sz val="32"/>
        <color rgb="FFFFFFFF"/>
        <rFont val="Verdana"/>
        <family val="2"/>
      </rPr>
      <t xml:space="preserve">Prijzenblad perceel 2 - decentrale ICT-hardware </t>
    </r>
    <r>
      <rPr>
        <b/>
        <sz val="24"/>
        <color indexed="9"/>
        <rFont val="Verdana"/>
        <family val="2"/>
      </rPr>
      <t xml:space="preserve">
Referentienummer 'SVO|PL26ICTH'</t>
    </r>
  </si>
  <si>
    <t>Werkzaamheden - Op te geven exclusief BTW
OPTIONEEL aan te bieden (op termijn uit te kunnen voeren)</t>
  </si>
  <si>
    <t>Inrichten bestelportal</t>
  </si>
  <si>
    <t>N.V.T.</t>
  </si>
  <si>
    <t>Laptops leerlingen (ongeacht het merk)</t>
  </si>
  <si>
    <t>Laptops medewerkers (ongeacht het merk)</t>
  </si>
  <si>
    <t>Laptopkar t.b.v. leerlinglaptops 32 laptops</t>
  </si>
  <si>
    <t>Televisiescherm (75 inch) geschikt voor 8h per dag</t>
  </si>
  <si>
    <t>Beeldscherm 24inch</t>
  </si>
  <si>
    <t>Desktops medewerkers en leerlingen (ongeacht het merk) tbv onderwijs en werkplekken</t>
  </si>
  <si>
    <t>CMDB handelingen en Asset tag conform eis 19.</t>
  </si>
  <si>
    <t>Registreren van Apple Devices in Apple business Manager conform eis 19.</t>
  </si>
  <si>
    <t>Laptops uitpakken en voorzien van serienummer aan de buitenkant conform eis 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</si>
</sst>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_-&quot;€&quot;\ * #,##0.00\-;_-&quot;€&quot;\ * &quot;-&quot;??_-;_-@_-"/>
    <numFmt numFmtId="165" formatCode="&quot;€&quot;\ #,##0.00"/>
  </numFmts>
  <fonts count="16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Arial"/>
      <family val="2"/>
    </font>
    <font>
      <b/>
      <sz val="10"/>
      <color theme="0"/>
      <name val="Verdana"/>
      <family val="2"/>
    </font>
    <font>
      <sz val="18"/>
      <name val="Verdana"/>
      <family val="2"/>
    </font>
    <font>
      <b/>
      <sz val="24"/>
      <color indexed="9"/>
      <name val="Verdana"/>
      <family val="2"/>
    </font>
    <font>
      <sz val="20"/>
      <color rgb="FFFF0000"/>
      <name val="Verdana"/>
      <family val="2"/>
    </font>
    <font>
      <b/>
      <sz val="18"/>
      <color theme="1"/>
      <name val="Verdana"/>
      <family val="2"/>
    </font>
    <font>
      <b/>
      <sz val="32"/>
      <color rgb="FFFFFFFF"/>
      <name val="Verdana"/>
      <family val="2"/>
    </font>
    <font>
      <b/>
      <sz val="11"/>
      <color indexed="9"/>
      <name val="Verdana"/>
      <family val="2"/>
    </font>
    <font>
      <b/>
      <sz val="20"/>
      <color theme="0"/>
      <name val="Verdana"/>
      <family val="2"/>
    </font>
    <font>
      <sz val="20"/>
      <name val="Verdana"/>
      <family val="2"/>
    </font>
    <font>
      <b/>
      <sz val="12"/>
      <name val="Verdana"/>
      <family val="2"/>
    </font>
    <font>
      <sz val="10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46E3A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6" borderId="4" applyNumberFormat="0" applyProtection="0">
      <alignment horizontal="left" vertical="center" indent="1"/>
    </xf>
    <xf numFmtId="0" fontId="1" fillId="6" borderId="4" applyNumberFormat="0" applyProtection="0">
      <alignment horizontal="left" vertical="center" indent="1"/>
    </xf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5" fillId="0" borderId="0" xfId="1" applyFont="1" applyFill="1" applyBorder="1" applyAlignment="1" applyProtection="1">
      <alignment vertical="center"/>
    </xf>
    <xf numFmtId="0" fontId="6" fillId="0" borderId="0" xfId="0" applyFont="1"/>
    <xf numFmtId="165" fontId="2" fillId="0" borderId="0" xfId="2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 wrapText="1"/>
    </xf>
    <xf numFmtId="165" fontId="2" fillId="0" borderId="0" xfId="1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vertical="center"/>
    </xf>
    <xf numFmtId="0" fontId="2" fillId="5" borderId="8" xfId="0" applyFont="1" applyFill="1" applyBorder="1" applyAlignment="1">
      <alignment vertical="center"/>
    </xf>
    <xf numFmtId="165" fontId="3" fillId="4" borderId="5" xfId="1" applyNumberFormat="1" applyFont="1" applyFill="1" applyBorder="1" applyAlignment="1" applyProtection="1">
      <alignment horizontal="center" vertical="center"/>
      <protection locked="0"/>
    </xf>
    <xf numFmtId="165" fontId="2" fillId="5" borderId="5" xfId="1" applyNumberFormat="1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>
      <alignment vertical="center" wrapText="1"/>
    </xf>
    <xf numFmtId="164" fontId="11" fillId="2" borderId="2" xfId="1" applyFont="1" applyFill="1" applyBorder="1" applyAlignment="1" applyProtection="1">
      <alignment horizontal="center" vertical="center" wrapText="1"/>
    </xf>
    <xf numFmtId="164" fontId="11" fillId="2" borderId="3" xfId="1" applyFont="1" applyFill="1" applyBorder="1" applyAlignment="1" applyProtection="1">
      <alignment horizontal="center" vertical="center" wrapText="1"/>
    </xf>
    <xf numFmtId="164" fontId="11" fillId="2" borderId="10" xfId="1" applyFont="1" applyFill="1" applyBorder="1" applyAlignment="1" applyProtection="1">
      <alignment horizontal="center" vertical="center" wrapText="1"/>
    </xf>
    <xf numFmtId="10" fontId="3" fillId="4" borderId="5" xfId="1" applyNumberFormat="1" applyFont="1" applyFill="1" applyBorder="1" applyAlignment="1" applyProtection="1">
      <alignment horizontal="center" vertical="center"/>
      <protection locked="0"/>
    </xf>
    <xf numFmtId="165" fontId="2" fillId="5" borderId="1" xfId="1" applyNumberFormat="1" applyFont="1" applyFill="1" applyBorder="1" applyAlignment="1" applyProtection="1">
      <alignment horizontal="center" vertical="center"/>
    </xf>
    <xf numFmtId="165" fontId="2" fillId="5" borderId="17" xfId="1" applyNumberFormat="1" applyFont="1" applyFill="1" applyBorder="1" applyAlignment="1" applyProtection="1">
      <alignment horizontal="center" vertical="center"/>
    </xf>
    <xf numFmtId="164" fontId="12" fillId="3" borderId="7" xfId="1" applyFont="1" applyFill="1" applyBorder="1" applyAlignment="1" applyProtection="1">
      <alignment horizontal="left" vertical="center"/>
    </xf>
    <xf numFmtId="0" fontId="13" fillId="0" borderId="0" xfId="0" applyFont="1"/>
    <xf numFmtId="10" fontId="3" fillId="4" borderId="1" xfId="1" applyNumberFormat="1" applyFont="1" applyFill="1" applyBorder="1" applyAlignment="1" applyProtection="1">
      <alignment horizontal="center" vertical="center"/>
      <protection locked="0"/>
    </xf>
    <xf numFmtId="165" fontId="2" fillId="8" borderId="12" xfId="1" applyNumberFormat="1" applyFont="1" applyFill="1" applyBorder="1" applyAlignment="1" applyProtection="1">
      <alignment horizontal="center" vertical="center"/>
    </xf>
    <xf numFmtId="1" fontId="2" fillId="8" borderId="12" xfId="1" applyNumberFormat="1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>
      <alignment vertical="center"/>
    </xf>
    <xf numFmtId="10" fontId="3" fillId="8" borderId="12" xfId="1" applyNumberFormat="1" applyFont="1" applyFill="1" applyBorder="1" applyAlignment="1" applyProtection="1">
      <alignment horizontal="center" vertical="center"/>
      <protection locked="0"/>
    </xf>
    <xf numFmtId="165" fontId="14" fillId="8" borderId="13" xfId="1" applyNumberFormat="1" applyFont="1" applyFill="1" applyBorder="1" applyAlignment="1" applyProtection="1">
      <alignment horizontal="center" vertical="center"/>
    </xf>
    <xf numFmtId="165" fontId="2" fillId="8" borderId="12" xfId="1" applyNumberFormat="1" applyFont="1" applyFill="1" applyBorder="1" applyAlignment="1">
      <alignment horizontal="center" vertical="center"/>
    </xf>
    <xf numFmtId="1" fontId="2" fillId="8" borderId="12" xfId="1" applyNumberFormat="1" applyFont="1" applyFill="1" applyBorder="1" applyAlignment="1">
      <alignment horizontal="center" vertical="center"/>
    </xf>
    <xf numFmtId="165" fontId="14" fillId="8" borderId="13" xfId="1" applyNumberFormat="1" applyFont="1" applyFill="1" applyBorder="1" applyAlignment="1">
      <alignment horizontal="center" vertical="center"/>
    </xf>
    <xf numFmtId="0" fontId="2" fillId="8" borderId="11" xfId="0" applyFont="1" applyFill="1" applyBorder="1"/>
    <xf numFmtId="0" fontId="2" fillId="8" borderId="13" xfId="0" applyFont="1" applyFill="1" applyBorder="1"/>
    <xf numFmtId="0" fontId="15" fillId="5" borderId="8" xfId="0" applyFont="1" applyFill="1" applyBorder="1" applyAlignment="1">
      <alignment vertical="center"/>
    </xf>
    <xf numFmtId="0" fontId="2" fillId="5" borderId="5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left" vertical="center" wrapText="1"/>
    </xf>
    <xf numFmtId="0" fontId="7" fillId="7" borderId="12" xfId="0" applyFont="1" applyFill="1" applyBorder="1" applyAlignment="1">
      <alignment horizontal="left" vertical="center" wrapText="1"/>
    </xf>
    <xf numFmtId="0" fontId="7" fillId="7" borderId="13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 applyProtection="1">
      <alignment horizontal="left" vertical="center" wrapText="1"/>
      <protection locked="0"/>
    </xf>
    <xf numFmtId="0" fontId="9" fillId="4" borderId="12" xfId="0" applyFont="1" applyFill="1" applyBorder="1" applyAlignment="1" applyProtection="1">
      <alignment horizontal="left" vertical="center" wrapText="1"/>
      <protection locked="0"/>
    </xf>
    <xf numFmtId="0" fontId="9" fillId="4" borderId="13" xfId="0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65" fontId="12" fillId="3" borderId="0" xfId="1" applyNumberFormat="1" applyFont="1" applyFill="1" applyBorder="1" applyAlignment="1">
      <alignment horizontal="center" vertical="center"/>
    </xf>
    <xf numFmtId="164" fontId="11" fillId="2" borderId="16" xfId="1" applyFont="1" applyFill="1" applyBorder="1" applyAlignment="1" applyProtection="1">
      <alignment horizontal="left" vertical="center" wrapText="1"/>
    </xf>
    <xf numFmtId="164" fontId="11" fillId="2" borderId="0" xfId="1" applyFont="1" applyFill="1" applyBorder="1" applyAlignment="1" applyProtection="1">
      <alignment horizontal="left" vertical="center" wrapText="1"/>
    </xf>
    <xf numFmtId="0" fontId="2" fillId="5" borderId="7" xfId="1" applyNumberFormat="1" applyFont="1" applyFill="1" applyBorder="1" applyAlignment="1" applyProtection="1">
      <alignment horizontal="left" vertical="center"/>
    </xf>
    <xf numFmtId="0" fontId="2" fillId="5" borderId="6" xfId="1" applyNumberFormat="1" applyFont="1" applyFill="1" applyBorder="1" applyAlignment="1" applyProtection="1">
      <alignment horizontal="left" vertical="center"/>
    </xf>
  </cellXfs>
  <cellStyles count="6">
    <cellStyle name="Euro" xfId="1" xr:uid="{00000000-0005-0000-0000-000000000000}"/>
    <cellStyle name="SAPBEXchaText" xfId="4" xr:uid="{00000000-0005-0000-0000-000001000000}"/>
    <cellStyle name="SAPBEXstdItem" xfId="5" xr:uid="{00000000-0005-0000-0000-000002000000}"/>
    <cellStyle name="Standaard" xfId="0" builtinId="0"/>
    <cellStyle name="Standaard 2" xfId="3" xr:uid="{00000000-0005-0000-0000-000004000000}"/>
    <cellStyle name="Valuta" xfId="2" builtinId="4"/>
  </cellStyles>
  <dxfs count="0"/>
  <tableStyles count="0" defaultTableStyle="TableStyleMedium9" defaultPivotStyle="PivotStyleLight16"/>
  <colors>
    <mruColors>
      <color rgb="FF346E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1413</xdr:colOff>
      <xdr:row>0</xdr:row>
      <xdr:rowOff>169332</xdr:rowOff>
    </xdr:from>
    <xdr:to>
      <xdr:col>8</xdr:col>
      <xdr:colOff>567480</xdr:colOff>
      <xdr:row>0</xdr:row>
      <xdr:rowOff>995285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58DA6A6-370D-D804-5834-46EDDFD21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63857" y="169332"/>
          <a:ext cx="1960034" cy="825953"/>
        </a:xfrm>
        <a:prstGeom prst="rect">
          <a:avLst/>
        </a:prstGeom>
      </xdr:spPr>
    </xdr:pic>
    <xdr:clientData/>
  </xdr:twoCellAnchor>
  <xdr:twoCellAnchor editAs="oneCell">
    <xdr:from>
      <xdr:col>5</xdr:col>
      <xdr:colOff>268111</xdr:colOff>
      <xdr:row>0</xdr:row>
      <xdr:rowOff>127000</xdr:rowOff>
    </xdr:from>
    <xdr:to>
      <xdr:col>5</xdr:col>
      <xdr:colOff>2214343</xdr:colOff>
      <xdr:row>0</xdr:row>
      <xdr:rowOff>987002</xdr:rowOff>
    </xdr:to>
    <xdr:pic>
      <xdr:nvPicPr>
        <xdr:cNvPr id="2" name="Afbeelding 1" descr="SVO|PL | Stichting Voortgezet Onderwijs Parkstad Limburg">
          <a:extLst>
            <a:ext uri="{FF2B5EF4-FFF2-40B4-BE49-F238E27FC236}">
              <a16:creationId xmlns:a16="http://schemas.microsoft.com/office/drawing/2014/main" id="{2B5E698A-B869-BED0-29DE-8D34C4EFA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90555" y="127000"/>
          <a:ext cx="2134827" cy="846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showGridLines="0" tabSelected="1" topLeftCell="A5" zoomScale="110" zoomScaleNormal="110" zoomScalePageLayoutView="115" workbookViewId="0">
      <selection activeCell="D5" sqref="D5"/>
    </sheetView>
  </sheetViews>
  <sheetFormatPr baseColWidth="10" defaultColWidth="9.1640625" defaultRowHeight="30" customHeight="1" x14ac:dyDescent="0.15"/>
  <cols>
    <col min="1" max="1" width="135.33203125" style="1" customWidth="1"/>
    <col min="2" max="2" width="36.5" style="1" customWidth="1"/>
    <col min="3" max="3" width="25.83203125" style="2" customWidth="1"/>
    <col min="4" max="4" width="33" style="1" customWidth="1"/>
    <col min="5" max="6" width="33.33203125" style="1" customWidth="1"/>
    <col min="7" max="16384" width="9.1640625" style="1"/>
  </cols>
  <sheetData>
    <row r="1" spans="1:7" s="5" customFormat="1" ht="150" customHeight="1" thickBot="1" x14ac:dyDescent="0.3">
      <c r="A1" s="36" t="s">
        <v>19</v>
      </c>
      <c r="B1" s="37"/>
      <c r="C1" s="37"/>
      <c r="D1" s="37"/>
      <c r="E1" s="38"/>
    </row>
    <row r="2" spans="1:7" ht="70" customHeight="1" thickBot="1" x14ac:dyDescent="0.2">
      <c r="A2" s="39" t="s">
        <v>4</v>
      </c>
      <c r="B2" s="40"/>
      <c r="C2" s="40"/>
      <c r="D2" s="40"/>
      <c r="E2" s="41"/>
    </row>
    <row r="3" spans="1:7" ht="70" customHeight="1" x14ac:dyDescent="0.15">
      <c r="A3" s="42" t="s">
        <v>5</v>
      </c>
      <c r="B3" s="43"/>
      <c r="C3" s="43"/>
      <c r="D3" s="43"/>
      <c r="E3" s="43"/>
      <c r="F3" s="9"/>
      <c r="G3" s="9"/>
    </row>
    <row r="4" spans="1:7" ht="100" customHeight="1" x14ac:dyDescent="0.15">
      <c r="A4" s="13" t="s">
        <v>9</v>
      </c>
      <c r="B4" s="14" t="s">
        <v>16</v>
      </c>
      <c r="C4" s="14" t="s">
        <v>0</v>
      </c>
      <c r="D4" s="15" t="s">
        <v>6</v>
      </c>
      <c r="E4" s="16" t="s">
        <v>1</v>
      </c>
    </row>
    <row r="5" spans="1:7" ht="35" customHeight="1" x14ac:dyDescent="0.15">
      <c r="A5" s="10" t="s">
        <v>23</v>
      </c>
      <c r="B5" s="19">
        <v>545</v>
      </c>
      <c r="C5" s="35">
        <v>60</v>
      </c>
      <c r="D5" s="17">
        <v>0</v>
      </c>
      <c r="E5" s="12">
        <f t="shared" ref="E5:E10" si="0">(B5*C5)+(B5*C5)*D5</f>
        <v>32700</v>
      </c>
    </row>
    <row r="6" spans="1:7" ht="35" customHeight="1" x14ac:dyDescent="0.15">
      <c r="A6" s="10" t="s">
        <v>24</v>
      </c>
      <c r="B6" s="19">
        <v>650</v>
      </c>
      <c r="C6" s="35">
        <v>200</v>
      </c>
      <c r="D6" s="17">
        <v>0</v>
      </c>
      <c r="E6" s="12">
        <f t="shared" ref="E6" si="1">(B6*C6)+(B6*C6)*D6</f>
        <v>130000</v>
      </c>
    </row>
    <row r="7" spans="1:7" ht="35" customHeight="1" x14ac:dyDescent="0.15">
      <c r="A7" s="10" t="s">
        <v>28</v>
      </c>
      <c r="B7" s="19">
        <v>500</v>
      </c>
      <c r="C7" s="35">
        <v>100</v>
      </c>
      <c r="D7" s="17">
        <v>0</v>
      </c>
      <c r="E7" s="12">
        <f t="shared" si="0"/>
        <v>50000</v>
      </c>
    </row>
    <row r="8" spans="1:7" ht="35" customHeight="1" x14ac:dyDescent="0.15">
      <c r="A8" s="33" t="s">
        <v>25</v>
      </c>
      <c r="B8" s="18">
        <v>1200</v>
      </c>
      <c r="C8" s="35">
        <v>2</v>
      </c>
      <c r="D8" s="17">
        <v>0</v>
      </c>
      <c r="E8" s="12">
        <f t="shared" si="0"/>
        <v>2400</v>
      </c>
      <c r="F8" s="1" t="s">
        <v>17</v>
      </c>
    </row>
    <row r="9" spans="1:7" ht="35" customHeight="1" x14ac:dyDescent="0.15">
      <c r="A9" s="33" t="s">
        <v>27</v>
      </c>
      <c r="B9" s="18">
        <v>125</v>
      </c>
      <c r="C9" s="35">
        <v>50</v>
      </c>
      <c r="D9" s="17">
        <v>0</v>
      </c>
      <c r="E9" s="12">
        <f t="shared" ref="E9" si="2">(B9*C9)+(B9*C9)*D9</f>
        <v>6250</v>
      </c>
    </row>
    <row r="10" spans="1:7" ht="35" customHeight="1" thickBot="1" x14ac:dyDescent="0.2">
      <c r="A10" s="33" t="s">
        <v>26</v>
      </c>
      <c r="B10" s="18">
        <v>750</v>
      </c>
      <c r="C10" s="35">
        <v>25</v>
      </c>
      <c r="D10" s="22">
        <v>0</v>
      </c>
      <c r="E10" s="18">
        <f t="shared" si="0"/>
        <v>18750</v>
      </c>
    </row>
    <row r="11" spans="1:7" ht="35" customHeight="1" thickBot="1" x14ac:dyDescent="0.2">
      <c r="A11" s="25" t="s">
        <v>13</v>
      </c>
      <c r="B11" s="23"/>
      <c r="C11" s="24"/>
      <c r="D11" s="26"/>
      <c r="E11" s="27">
        <f>SUM(E5:E10)</f>
        <v>240100</v>
      </c>
    </row>
    <row r="12" spans="1:7" ht="80" customHeight="1" x14ac:dyDescent="0.15">
      <c r="A12" s="13" t="s">
        <v>10</v>
      </c>
      <c r="B12" s="14" t="s">
        <v>16</v>
      </c>
      <c r="C12" s="14" t="s">
        <v>0</v>
      </c>
      <c r="D12" s="15" t="s">
        <v>6</v>
      </c>
      <c r="E12" s="16" t="s">
        <v>1</v>
      </c>
    </row>
    <row r="13" spans="1:7" ht="35" customHeight="1" x14ac:dyDescent="0.15">
      <c r="A13" s="10" t="s">
        <v>11</v>
      </c>
      <c r="B13" s="18">
        <v>600</v>
      </c>
      <c r="C13" s="35">
        <v>25</v>
      </c>
      <c r="D13" s="17">
        <v>0</v>
      </c>
      <c r="E13" s="12">
        <f>(B13*C13)+(B13*C13)*D13</f>
        <v>15000</v>
      </c>
    </row>
    <row r="14" spans="1:7" ht="35" customHeight="1" thickBot="1" x14ac:dyDescent="0.2">
      <c r="A14" s="10" t="s">
        <v>15</v>
      </c>
      <c r="B14" s="11">
        <v>0</v>
      </c>
      <c r="C14" s="35">
        <f>C13</f>
        <v>25</v>
      </c>
      <c r="D14" s="34" t="s">
        <v>14</v>
      </c>
      <c r="E14" s="12">
        <f>B14*C14</f>
        <v>0</v>
      </c>
    </row>
    <row r="15" spans="1:7" ht="35" customHeight="1" thickBot="1" x14ac:dyDescent="0.2">
      <c r="A15" s="25" t="s">
        <v>13</v>
      </c>
      <c r="B15" s="28"/>
      <c r="C15" s="29"/>
      <c r="D15" s="26"/>
      <c r="E15" s="30">
        <f>SUM(E13:E14)</f>
        <v>15000</v>
      </c>
    </row>
    <row r="16" spans="1:7" ht="60" x14ac:dyDescent="0.15">
      <c r="A16" s="13" t="s">
        <v>20</v>
      </c>
      <c r="B16" s="14" t="s">
        <v>0</v>
      </c>
      <c r="C16" s="15" t="s">
        <v>12</v>
      </c>
      <c r="D16" s="16" t="s">
        <v>8</v>
      </c>
      <c r="E16" s="45" t="s">
        <v>7</v>
      </c>
      <c r="F16" s="46"/>
    </row>
    <row r="17" spans="1:6" ht="35" customHeight="1" x14ac:dyDescent="0.15">
      <c r="A17" s="10" t="s">
        <v>21</v>
      </c>
      <c r="B17" s="35">
        <v>1</v>
      </c>
      <c r="C17" s="11">
        <v>0</v>
      </c>
      <c r="D17" s="12">
        <f t="shared" ref="D17" si="3">B17*C17</f>
        <v>0</v>
      </c>
      <c r="E17" s="47" t="s">
        <v>22</v>
      </c>
      <c r="F17" s="48"/>
    </row>
    <row r="18" spans="1:6" ht="35" customHeight="1" x14ac:dyDescent="0.15">
      <c r="A18" s="10" t="s">
        <v>29</v>
      </c>
      <c r="B18" s="35">
        <v>600</v>
      </c>
      <c r="C18" s="11">
        <v>0</v>
      </c>
      <c r="D18" s="12">
        <f t="shared" ref="D18" si="4">B18*C18</f>
        <v>0</v>
      </c>
      <c r="E18" s="47" t="s">
        <v>22</v>
      </c>
      <c r="F18" s="48"/>
    </row>
    <row r="19" spans="1:6" ht="35" customHeight="1" x14ac:dyDescent="0.15">
      <c r="A19" s="10" t="s">
        <v>30</v>
      </c>
      <c r="B19" s="35">
        <v>25</v>
      </c>
      <c r="C19" s="11">
        <v>0</v>
      </c>
      <c r="D19" s="12">
        <f t="shared" ref="D19" si="5">B19*C19</f>
        <v>0</v>
      </c>
      <c r="E19" s="47" t="s">
        <v>22</v>
      </c>
      <c r="F19" s="48"/>
    </row>
    <row r="20" spans="1:6" ht="35" customHeight="1" thickBot="1" x14ac:dyDescent="0.2">
      <c r="A20" s="10" t="s">
        <v>31</v>
      </c>
      <c r="B20" s="35">
        <v>600</v>
      </c>
      <c r="C20" s="11">
        <v>0</v>
      </c>
      <c r="D20" s="12">
        <f t="shared" ref="D20" si="6">B20*C20</f>
        <v>0</v>
      </c>
      <c r="E20" s="47" t="s">
        <v>22</v>
      </c>
      <c r="F20" s="48"/>
    </row>
    <row r="21" spans="1:6" ht="35" customHeight="1" thickBot="1" x14ac:dyDescent="0.2">
      <c r="A21" s="25" t="s">
        <v>13</v>
      </c>
      <c r="B21" s="28"/>
      <c r="C21" s="29"/>
      <c r="D21" s="30">
        <f>SUM(D17:D20)</f>
        <v>0</v>
      </c>
      <c r="E21" s="31"/>
      <c r="F21" s="32"/>
    </row>
    <row r="22" spans="1:6" ht="30" customHeight="1" x14ac:dyDescent="0.15">
      <c r="A22" s="3" t="s">
        <v>2</v>
      </c>
      <c r="B22" s="7"/>
      <c r="C22" s="8"/>
      <c r="D22" s="3"/>
      <c r="E22" s="3"/>
      <c r="F22" s="6"/>
    </row>
    <row r="23" spans="1:6" ht="30" customHeight="1" x14ac:dyDescent="0.15">
      <c r="A23" s="3" t="s">
        <v>3</v>
      </c>
      <c r="B23" s="2"/>
      <c r="C23" s="1"/>
    </row>
    <row r="24" spans="1:6" ht="39" customHeight="1" x14ac:dyDescent="0.15">
      <c r="A24" s="3"/>
      <c r="B24" s="3"/>
      <c r="D24" s="4"/>
      <c r="E24" s="4"/>
    </row>
    <row r="25" spans="1:6" s="21" customFormat="1" ht="60" customHeight="1" x14ac:dyDescent="0.25">
      <c r="A25" s="20" t="s">
        <v>18</v>
      </c>
      <c r="B25" s="44">
        <f>E11+E15+D21</f>
        <v>255100</v>
      </c>
      <c r="C25" s="44"/>
    </row>
  </sheetData>
  <sheetProtection algorithmName="SHA-512" hashValue="VmC+UD2dxQDa5amS0WrI5x47qhI5cQTCIF04BE0KwnyJYP6hN7A4VGbDRuBx1X3DlO9lnhgsLzT8WwM1WaQfqQ==" saltValue="VR14sVcdqRm2tqU4geqxCA==" spinCount="100000" sheet="1" selectLockedCells="1"/>
  <mergeCells count="9">
    <mergeCell ref="A1:E1"/>
    <mergeCell ref="A2:E2"/>
    <mergeCell ref="A3:E3"/>
    <mergeCell ref="B25:C25"/>
    <mergeCell ref="E16:F16"/>
    <mergeCell ref="E20:F20"/>
    <mergeCell ref="E17:F17"/>
    <mergeCell ref="E18:F18"/>
    <mergeCell ref="E19:F19"/>
  </mergeCells>
  <phoneticPr fontId="4" type="noConversion"/>
  <pageMargins left="0.75" right="0.75" top="1" bottom="1" header="0.5" footer="0.5"/>
  <pageSetup paperSize="8" scale="6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06dd729966cf893a1884630120e446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b6649b3363e3a538ce7d85e0d367df0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009755-B6FF-451D-877A-714DE0DC36A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cdfd6af9-2027-427e-aee7-f2f3dc2ea940"/>
    <ds:schemaRef ds:uri="http://schemas.openxmlformats.org/package/2006/metadata/core-properties"/>
    <ds:schemaRef ds:uri="04d4ff2e-cf62-40b0-a5cf-f8c6524922a9"/>
    <ds:schemaRef ds:uri="http://purl.org/dc/dcmitype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FB6ACBD-7C5A-4AF4-9F5D-19B71B7324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F36999-00E0-4926-8147-593852262C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 </vt:lpstr>
      <vt:lpstr>'Prijzenblad 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inkoopadviesbureau BiC</dc:description>
  <cp:lastModifiedBy/>
  <cp:revision/>
  <dcterms:created xsi:type="dcterms:W3CDTF">2014-10-31T15:34:42Z</dcterms:created>
  <dcterms:modified xsi:type="dcterms:W3CDTF">2026-02-09T12:25:52Z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