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sd.sharepoint.com/sites/Inkoopprojectenll-Ongediertebestrijdingzaakxxxxx/Gedeelde documenten/Plaagdierbestrijding l 1620586/1. Offerteaanvraag/"/>
    </mc:Choice>
  </mc:AlternateContent>
  <xr:revisionPtr revIDLastSave="647" documentId="8_{BA7E72F0-838D-420A-9F4B-31A098C6F73D}" xr6:coauthVersionLast="47" xr6:coauthVersionMax="47" xr10:uidLastSave="{4EACC75A-4AA7-43E0-9110-4245A9C6AEB5}"/>
  <bookViews>
    <workbookView xWindow="-110" yWindow="-110" windowWidth="19420" windowHeight="10300" xr2:uid="{FA024CC8-D68C-4F87-875F-44E1649EEBDD}"/>
  </bookViews>
  <sheets>
    <sheet name="Blad1" sheetId="1" r:id="rId1"/>
  </sheets>
  <definedNames>
    <definedName name="_Toc345680391" localSheetId="0">Blad1!$B$6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K6" i="1"/>
  <c r="K7" i="1"/>
  <c r="K8" i="1"/>
  <c r="K5" i="1"/>
  <c r="I6" i="1"/>
  <c r="I7" i="1"/>
  <c r="I8" i="1"/>
  <c r="I5" i="1"/>
  <c r="G6" i="1"/>
  <c r="G7" i="1"/>
  <c r="G8" i="1"/>
  <c r="G5" i="1"/>
  <c r="E7" i="1"/>
  <c r="E8" i="1"/>
  <c r="C9" i="1"/>
  <c r="K10" i="1" l="1"/>
  <c r="I10" i="1"/>
  <c r="I12" i="1" s="1"/>
  <c r="K12" i="1"/>
  <c r="G10" i="1"/>
  <c r="G12" i="1" s="1"/>
  <c r="E10" i="1"/>
  <c r="E12" i="1" s="1"/>
</calcChain>
</file>

<file path=xl/sharedStrings.xml><?xml version="1.0" encoding="utf-8"?>
<sst xmlns="http://schemas.openxmlformats.org/spreadsheetml/2006/main" count="37" uniqueCount="31">
  <si>
    <t>Inschrijver 1</t>
  </si>
  <si>
    <t>Inschrijver 2</t>
  </si>
  <si>
    <t>Inschrijver 3</t>
  </si>
  <si>
    <t>Inschrijver 4</t>
  </si>
  <si>
    <t>nr.</t>
  </si>
  <si>
    <t>Gunningscriteria kwaliteit</t>
  </si>
  <si>
    <t>Kwaliteits- waarde</t>
  </si>
  <si>
    <t xml:space="preserve">Score </t>
  </si>
  <si>
    <t>Kwaliteits-waarde</t>
  </si>
  <si>
    <t>Score</t>
  </si>
  <si>
    <t>Maximale te behalen kwaliteitswaarde</t>
  </si>
  <si>
    <t>Totaal behaalde kwaliteitswaarde = fictieve korting</t>
  </si>
  <si>
    <t>Fictieve inschrijfprijs = Inschrijfprijs minus fictieve korting</t>
  </si>
  <si>
    <t>Ranking</t>
  </si>
  <si>
    <t>Uitgesloten</t>
  </si>
  <si>
    <t>nummer 2.</t>
  </si>
  <si>
    <t>nummer 1.</t>
  </si>
  <si>
    <t>nummer 3.</t>
  </si>
  <si>
    <t>Inschrijver 1. wordt uitgesloten omdat de totaal behaalde kwaliteitswaarde kleiner is dan € 0,-</t>
  </si>
  <si>
    <t xml:space="preserve">Inschrijfprijs </t>
  </si>
  <si>
    <t>Beoordelingstabel</t>
  </si>
  <si>
    <r>
      <rPr>
        <b/>
        <sz val="10"/>
        <color theme="1"/>
        <rFont val="Arial"/>
        <family val="2"/>
      </rPr>
      <t xml:space="preserve">Uitstekend </t>
    </r>
    <r>
      <rPr>
        <sz val="10"/>
        <color theme="1"/>
        <rFont val="Arial"/>
        <family val="2"/>
      </rPr>
      <t xml:space="preserve">
De uitwerking van het plan van aanpak inclusief presentatie en beantwoorden vragen geeft antwoord op </t>
    </r>
    <r>
      <rPr>
        <b/>
        <sz val="10"/>
        <color theme="1"/>
        <rFont val="Arial"/>
        <family val="2"/>
      </rPr>
      <t>alle gevraagde punten</t>
    </r>
    <r>
      <rPr>
        <sz val="10"/>
        <color theme="1"/>
        <rFont val="Arial"/>
        <family val="2"/>
      </rPr>
      <t xml:space="preserve"> en het blijkt overtuigend dat de inschrijver in staat is de doelstelling te behalen Uit de uitwerking blijkt </t>
    </r>
    <r>
      <rPr>
        <b/>
        <sz val="10"/>
        <color theme="1"/>
        <rFont val="Arial"/>
        <family val="2"/>
      </rPr>
      <t>duidelijk relevante meerwaarde</t>
    </r>
    <r>
      <rPr>
        <sz val="10"/>
        <color theme="1"/>
        <rFont val="Arial"/>
        <family val="2"/>
      </rPr>
      <t xml:space="preserve"> voor de doelstelling.</t>
    </r>
  </si>
  <si>
    <r>
      <rPr>
        <b/>
        <sz val="10"/>
        <color theme="1"/>
        <rFont val="Arial"/>
        <family val="2"/>
      </rPr>
      <t xml:space="preserve">Goed </t>
    </r>
    <r>
      <rPr>
        <sz val="10"/>
        <color theme="1"/>
        <rFont val="Arial"/>
        <family val="2"/>
      </rPr>
      <t xml:space="preserve">
De uitwerking van het plan van aanpak inclusief presentatie en beantwoorden vragen geeft antwoord op</t>
    </r>
    <r>
      <rPr>
        <b/>
        <sz val="10"/>
        <color theme="1"/>
        <rFont val="Arial"/>
        <family val="2"/>
      </rPr>
      <t xml:space="preserve"> alle gevraagde punten</t>
    </r>
    <r>
      <rPr>
        <sz val="10"/>
        <color theme="1"/>
        <rFont val="Arial"/>
        <family val="2"/>
      </rPr>
      <t xml:space="preserve"> en het blijkt dat de inschrijver in staat is de doelstelling te behalen. Uit de uitwerking blijkt </t>
    </r>
    <r>
      <rPr>
        <b/>
        <sz val="10"/>
        <color theme="1"/>
        <rFont val="Arial"/>
        <family val="2"/>
      </rPr>
      <t>beperkte meerwaarde</t>
    </r>
    <r>
      <rPr>
        <sz val="10"/>
        <color theme="1"/>
        <rFont val="Arial"/>
        <family val="2"/>
      </rPr>
      <t xml:space="preserve"> voor de doelstelling</t>
    </r>
  </si>
  <si>
    <r>
      <rPr>
        <b/>
        <sz val="10"/>
        <color theme="1"/>
        <rFont val="Arial"/>
        <family val="2"/>
      </rPr>
      <t>Onvoldoende</t>
    </r>
    <r>
      <rPr>
        <sz val="10"/>
        <color theme="1"/>
        <rFont val="Arial"/>
        <family val="2"/>
      </rPr>
      <t xml:space="preserve">
De uitwerking van het plan van aanpak inclusief presentatie en beantwoorden vragen geeft </t>
    </r>
    <r>
      <rPr>
        <b/>
        <sz val="10"/>
        <color theme="1"/>
        <rFont val="Arial"/>
        <family val="2"/>
      </rPr>
      <t>beperkt of geen antwoord</t>
    </r>
    <r>
      <rPr>
        <sz val="10"/>
        <color theme="1"/>
        <rFont val="Arial"/>
        <family val="2"/>
      </rPr>
      <t xml:space="preserve"> op de gevraagde punten en het blijkt </t>
    </r>
    <r>
      <rPr>
        <b/>
        <sz val="10"/>
        <color theme="1"/>
        <rFont val="Arial"/>
        <family val="2"/>
      </rPr>
      <t>onvoldoende</t>
    </r>
    <r>
      <rPr>
        <sz val="10"/>
        <color theme="1"/>
        <rFont val="Arial"/>
        <family val="2"/>
      </rPr>
      <t xml:space="preserve"> dat de inschrijver in staat is de doelstelling te behalen.</t>
    </r>
  </si>
  <si>
    <r>
      <rPr>
        <b/>
        <sz val="10"/>
        <color theme="1"/>
        <rFont val="Arial"/>
        <family val="2"/>
      </rPr>
      <t xml:space="preserve">Voldoende </t>
    </r>
    <r>
      <rPr>
        <sz val="10"/>
        <color theme="1"/>
        <rFont val="Arial"/>
        <family val="2"/>
      </rPr>
      <t xml:space="preserve">
De uitwerking van het plan van aanpak inclusief presentatie en beantwoorden vragen geeft antwoord op de </t>
    </r>
    <r>
      <rPr>
        <b/>
        <sz val="10"/>
        <color theme="1"/>
        <rFont val="Arial"/>
        <family val="2"/>
      </rPr>
      <t>meerderheid van de gevraagde punten</t>
    </r>
    <r>
      <rPr>
        <sz val="10"/>
        <color theme="1"/>
        <rFont val="Arial"/>
        <family val="2"/>
      </rPr>
      <t xml:space="preserve"> en het blijkt dat de inschrijver in staat is de doelstelling grotendeels te behalen. Uit de uitwerking blijkt </t>
    </r>
    <r>
      <rPr>
        <b/>
        <sz val="10"/>
        <color theme="1"/>
        <rFont val="Arial"/>
        <family val="2"/>
      </rPr>
      <t>geen meerwaarde</t>
    </r>
    <r>
      <rPr>
        <sz val="10"/>
        <color theme="1"/>
        <rFont val="Arial"/>
        <family val="2"/>
      </rPr>
      <t xml:space="preserve"> voor de doelstelling.</t>
    </r>
  </si>
  <si>
    <t>Kwalitetiswaarde</t>
  </si>
  <si>
    <t>Bijlage 3 Voorbeeld rekenblad BKPV Plaagdierbestrijding</t>
  </si>
  <si>
    <t>G1. Uitvoering</t>
  </si>
  <si>
    <t>G2. Software applicatie</t>
  </si>
  <si>
    <t>G3. Financieel proces</t>
  </si>
  <si>
    <t>G4. Duurzaamheid en innovatie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</si>
</sst>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164" formatCode="_ &quot;€&quot;\ * #,##0_ ;_ &quot;€&quot;\ * \-#,##0_ ;_ &quot;€&quot;\ * &quot;-&quot;??_ ;_ @_ "/>
    <numFmt numFmtId="165" formatCode="&quot;€&quot;\ #,##0"/>
  </numFmts>
  <fonts count="12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B0F0"/>
      <name val="Arial"/>
      <family val="2"/>
    </font>
    <font>
      <b/>
      <sz val="10"/>
      <color rgb="FF221F1F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DC0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7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top" wrapText="1"/>
    </xf>
    <xf numFmtId="165" fontId="0" fillId="4" borderId="6" xfId="0" applyNumberForma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1" fillId="0" borderId="9" xfId="0" applyFont="1" applyBorder="1"/>
    <xf numFmtId="0" fontId="5" fillId="0" borderId="9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" xfId="0" applyFont="1" applyBorder="1"/>
    <xf numFmtId="164" fontId="5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164" fontId="0" fillId="4" borderId="6" xfId="0" applyNumberFormat="1" applyFill="1" applyBorder="1" applyAlignment="1">
      <alignment horizontal="right" vertical="center"/>
    </xf>
    <xf numFmtId="0" fontId="0" fillId="2" borderId="6" xfId="0" applyFill="1" applyBorder="1" applyAlignment="1">
      <alignment wrapText="1"/>
    </xf>
    <xf numFmtId="2" fontId="4" fillId="2" borderId="10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164" fontId="9" fillId="0" borderId="7" xfId="0" applyNumberFormat="1" applyFont="1" applyBorder="1" applyAlignment="1">
      <alignment wrapText="1"/>
    </xf>
    <xf numFmtId="0" fontId="9" fillId="0" borderId="9" xfId="0" applyFont="1" applyBorder="1"/>
    <xf numFmtId="164" fontId="4" fillId="2" borderId="11" xfId="0" applyNumberFormat="1" applyFont="1" applyFill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/>
    </xf>
    <xf numFmtId="165" fontId="2" fillId="4" borderId="11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64" fontId="0" fillId="5" borderId="6" xfId="0" applyNumberFormat="1" applyFill="1" applyBorder="1" applyAlignment="1">
      <alignment horizontal="right" vertical="center"/>
    </xf>
    <xf numFmtId="0" fontId="0" fillId="5" borderId="5" xfId="0" applyFill="1" applyBorder="1" applyAlignment="1">
      <alignment horizontal="center" vertical="center" wrapText="1"/>
    </xf>
    <xf numFmtId="165" fontId="0" fillId="5" borderId="6" xfId="0" applyNumberFormat="1" applyFill="1" applyBorder="1" applyAlignment="1">
      <alignment horizontal="center" vertical="center" wrapText="1"/>
    </xf>
    <xf numFmtId="2" fontId="2" fillId="5" borderId="10" xfId="0" applyNumberFormat="1" applyFont="1" applyFill="1" applyBorder="1" applyAlignment="1">
      <alignment horizontal="center" vertical="center"/>
    </xf>
    <xf numFmtId="165" fontId="2" fillId="5" borderId="11" xfId="0" applyNumberFormat="1" applyFon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 wrapText="1"/>
    </xf>
    <xf numFmtId="2" fontId="0" fillId="4" borderId="5" xfId="0" applyNumberFormat="1" applyFill="1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10" fillId="6" borderId="1" xfId="0" applyFont="1" applyFill="1" applyBorder="1" applyAlignment="1">
      <alignment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42" fontId="0" fillId="2" borderId="6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1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DC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44D4-127B-45F9-B669-B0529CBECC12}">
  <sheetPr>
    <pageSetUpPr fitToPage="1"/>
  </sheetPr>
  <dimension ref="A1:AB32"/>
  <sheetViews>
    <sheetView tabSelected="1" topLeftCell="L1" zoomScale="105" zoomScaleNormal="90" workbookViewId="0">
      <selection activeCell="M13" sqref="M13"/>
    </sheetView>
  </sheetViews>
  <sheetFormatPr defaultRowHeight="12.5" x14ac:dyDescent="0.25"/>
  <cols>
    <col min="1" max="1" width="7" customWidth="1"/>
    <col min="2" max="2" width="46.453125" style="1" customWidth="1"/>
    <col min="3" max="3" width="12" style="1" customWidth="1"/>
    <col min="4" max="4" width="6.81640625" style="1" customWidth="1"/>
    <col min="5" max="5" width="13" style="1" customWidth="1"/>
    <col min="6" max="6" width="6.81640625" style="1" customWidth="1"/>
    <col min="7" max="7" width="13.54296875" style="1" customWidth="1"/>
    <col min="8" max="8" width="6.81640625" customWidth="1"/>
    <col min="9" max="9" width="12.54296875" customWidth="1"/>
    <col min="10" max="10" width="7" customWidth="1"/>
    <col min="11" max="11" width="12.54296875" customWidth="1"/>
    <col min="13" max="13" width="116.1796875" customWidth="1"/>
  </cols>
  <sheetData>
    <row r="1" spans="1:28" ht="18" x14ac:dyDescent="0.25">
      <c r="A1" s="18" t="s">
        <v>26</v>
      </c>
      <c r="B1"/>
      <c r="D1" s="17"/>
      <c r="E1"/>
    </row>
    <row r="2" spans="1:28" ht="39" customHeight="1" thickBot="1" x14ac:dyDescent="0.3">
      <c r="B2" s="3"/>
      <c r="C2" s="3"/>
      <c r="D2" s="2"/>
      <c r="E2" s="2"/>
    </row>
    <row r="3" spans="1:28" ht="26.4" x14ac:dyDescent="0.25">
      <c r="D3" s="71" t="s">
        <v>0</v>
      </c>
      <c r="E3" s="72"/>
      <c r="F3" s="73" t="s">
        <v>1</v>
      </c>
      <c r="G3" s="74"/>
      <c r="H3" s="75" t="s">
        <v>2</v>
      </c>
      <c r="I3" s="76"/>
      <c r="J3" s="77" t="s">
        <v>3</v>
      </c>
      <c r="K3" s="78"/>
      <c r="M3" s="59" t="s">
        <v>20</v>
      </c>
      <c r="N3" s="59" t="s">
        <v>9</v>
      </c>
      <c r="O3" s="59" t="s">
        <v>25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52.75" x14ac:dyDescent="0.25">
      <c r="A4" s="5" t="s">
        <v>4</v>
      </c>
      <c r="B4" s="5" t="s">
        <v>5</v>
      </c>
      <c r="C4" s="5" t="s">
        <v>6</v>
      </c>
      <c r="D4" s="6" t="s">
        <v>7</v>
      </c>
      <c r="E4" s="7" t="s">
        <v>8</v>
      </c>
      <c r="F4" s="8" t="s">
        <v>7</v>
      </c>
      <c r="G4" s="9" t="s">
        <v>8</v>
      </c>
      <c r="H4" s="11" t="s">
        <v>9</v>
      </c>
      <c r="I4" s="12" t="s">
        <v>8</v>
      </c>
      <c r="J4" s="47" t="s">
        <v>9</v>
      </c>
      <c r="K4" s="48" t="s">
        <v>8</v>
      </c>
      <c r="M4" s="60" t="s">
        <v>21</v>
      </c>
      <c r="N4" s="65">
        <v>10</v>
      </c>
      <c r="O4" s="66">
        <v>1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5" customHeight="1" x14ac:dyDescent="0.25">
      <c r="A5" s="19">
        <v>1</v>
      </c>
      <c r="B5" s="62" t="s">
        <v>27</v>
      </c>
      <c r="C5" s="63">
        <v>16000</v>
      </c>
      <c r="D5" s="57">
        <v>4</v>
      </c>
      <c r="E5" s="67">
        <f>IF(D5=4,C5*-50%,IF(D5=6,C5*0%,IF(D5=8,C5*50%,IF(D5=10,C5*100%,0))))</f>
        <v>-8000</v>
      </c>
      <c r="F5" s="54">
        <v>6</v>
      </c>
      <c r="G5" s="20">
        <f>IF(F5=4,C5*-50%,IF(F5=6,C5*0%,IF(F5=8,C5*50%,IF(F5=10,C5*100%,0))))</f>
        <v>0</v>
      </c>
      <c r="H5" s="55">
        <v>8</v>
      </c>
      <c r="I5" s="34">
        <f>IF(H5=4,C5*-50%,IF(H5=6,C5*0%,IF(H5=8,C5*50%,IF(H5=10,C5*100%,0))))</f>
        <v>8000</v>
      </c>
      <c r="J5" s="56">
        <v>10</v>
      </c>
      <c r="K5" s="49">
        <f>IF(J5=4,C5*-50%,IF(J5=6,C5*0%,IF(J5=8,C5*50%,IF(J5=10,C5*100%,0))))</f>
        <v>16000</v>
      </c>
      <c r="M5" s="83" t="s">
        <v>22</v>
      </c>
      <c r="N5" s="87">
        <v>8</v>
      </c>
      <c r="O5" s="79">
        <v>0.5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5" customHeight="1" x14ac:dyDescent="0.25">
      <c r="A6" s="19">
        <v>2</v>
      </c>
      <c r="B6" s="62" t="s">
        <v>28</v>
      </c>
      <c r="C6" s="63">
        <v>12000</v>
      </c>
      <c r="D6" s="57">
        <v>6</v>
      </c>
      <c r="E6" s="67">
        <f>IF(D6=4,C6*-50%,IF(D6=6,C6*0%,IF(D6=8,C6*50%,IF(D6=10,C6*100%,0))))</f>
        <v>0</v>
      </c>
      <c r="F6" s="54">
        <v>6</v>
      </c>
      <c r="G6" s="20">
        <f t="shared" ref="G6:G8" si="0">IF(F6=4,C6*-50%,IF(F6=6,C6*0%,IF(F6=8,C6*50%,IF(F6=10,C6*100%,0))))</f>
        <v>0</v>
      </c>
      <c r="H6" s="55">
        <v>10</v>
      </c>
      <c r="I6" s="34">
        <f t="shared" ref="I6:I8" si="1">IF(H6=4,C6*-50%,IF(H6=6,C6*0%,IF(H6=8,C6*50%,IF(H6=10,C6*100%,0))))</f>
        <v>12000</v>
      </c>
      <c r="J6" s="56">
        <v>10</v>
      </c>
      <c r="K6" s="49">
        <f t="shared" ref="K6:K8" si="2">IF(J6=4,C6*-50%,IF(J6=6,C6*0%,IF(J6=8,C6*50%,IF(J6=10,C6*100%,0))))</f>
        <v>12000</v>
      </c>
      <c r="M6" s="84"/>
      <c r="N6" s="88"/>
      <c r="O6" s="8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35" customHeight="1" x14ac:dyDescent="0.25">
      <c r="A7" s="19">
        <v>3</v>
      </c>
      <c r="B7" s="62" t="s">
        <v>29</v>
      </c>
      <c r="C7" s="63">
        <v>8000</v>
      </c>
      <c r="D7" s="57">
        <v>6</v>
      </c>
      <c r="E7" s="67">
        <f t="shared" ref="E7:E8" si="3">IF(D7=4,C7*-50%,IF(D7=6,C7*0%,IF(D7=8,C7*50%,IF(D7=10,C7*100%,0))))</f>
        <v>0</v>
      </c>
      <c r="F7" s="54">
        <v>6</v>
      </c>
      <c r="G7" s="20">
        <f t="shared" si="0"/>
        <v>0</v>
      </c>
      <c r="H7" s="55">
        <v>8</v>
      </c>
      <c r="I7" s="34">
        <f t="shared" si="1"/>
        <v>4000</v>
      </c>
      <c r="J7" s="56">
        <v>8</v>
      </c>
      <c r="K7" s="49">
        <f t="shared" si="2"/>
        <v>4000</v>
      </c>
      <c r="M7" s="83" t="s">
        <v>24</v>
      </c>
      <c r="N7" s="87">
        <v>6</v>
      </c>
      <c r="O7" s="79"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5" customHeight="1" x14ac:dyDescent="0.25">
      <c r="A8" s="19">
        <v>4</v>
      </c>
      <c r="B8" s="62" t="s">
        <v>30</v>
      </c>
      <c r="C8" s="63">
        <v>4000</v>
      </c>
      <c r="D8" s="57">
        <v>6</v>
      </c>
      <c r="E8" s="67">
        <f t="shared" si="3"/>
        <v>0</v>
      </c>
      <c r="F8" s="54">
        <v>6</v>
      </c>
      <c r="G8" s="20">
        <f t="shared" si="0"/>
        <v>0</v>
      </c>
      <c r="H8" s="55">
        <v>10</v>
      </c>
      <c r="I8" s="34">
        <f t="shared" si="1"/>
        <v>4000</v>
      </c>
      <c r="J8" s="56">
        <v>10</v>
      </c>
      <c r="K8" s="49">
        <f t="shared" si="2"/>
        <v>4000</v>
      </c>
      <c r="M8" s="84"/>
      <c r="N8" s="88"/>
      <c r="O8" s="80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" customHeight="1" x14ac:dyDescent="0.25">
      <c r="A9" s="14"/>
      <c r="B9" s="64" t="s">
        <v>10</v>
      </c>
      <c r="C9" s="63">
        <f>SUM(C5:C8)</f>
        <v>40000</v>
      </c>
      <c r="D9" s="58"/>
      <c r="E9" s="35"/>
      <c r="F9" s="10"/>
      <c r="G9" s="21"/>
      <c r="H9" s="13"/>
      <c r="I9" s="23"/>
      <c r="J9" s="50"/>
      <c r="K9" s="51"/>
      <c r="M9" s="85" t="s">
        <v>23</v>
      </c>
      <c r="N9" s="87">
        <v>4</v>
      </c>
      <c r="O9" s="81">
        <v>-0.5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s="4" customFormat="1" ht="25" customHeight="1" thickBot="1" x14ac:dyDescent="0.35">
      <c r="A10" s="16"/>
      <c r="B10" s="15" t="s">
        <v>11</v>
      </c>
      <c r="C10" s="22"/>
      <c r="D10" s="36"/>
      <c r="E10" s="43">
        <f>SUM(E5:E8)</f>
        <v>-8000</v>
      </c>
      <c r="F10" s="44"/>
      <c r="G10" s="37">
        <f>SUM(G5:G8)</f>
        <v>0</v>
      </c>
      <c r="H10" s="45"/>
      <c r="I10" s="46">
        <f>SUM(I5:I9)</f>
        <v>28000</v>
      </c>
      <c r="J10" s="52"/>
      <c r="K10" s="53">
        <f>SUM(K5:K9)</f>
        <v>36000</v>
      </c>
      <c r="M10" s="86"/>
      <c r="N10" s="88"/>
      <c r="O10" s="82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ht="25" customHeight="1" thickBot="1" x14ac:dyDescent="0.35">
      <c r="B11" s="24" t="s">
        <v>19</v>
      </c>
      <c r="C11" s="25"/>
      <c r="D11" s="26"/>
      <c r="E11" s="31">
        <v>120000</v>
      </c>
      <c r="F11" s="27"/>
      <c r="G11" s="31">
        <v>120000</v>
      </c>
      <c r="H11" s="27"/>
      <c r="I11" s="31">
        <v>142000</v>
      </c>
      <c r="J11" s="27"/>
      <c r="K11" s="31">
        <v>155000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" customHeight="1" thickBot="1" x14ac:dyDescent="0.35">
      <c r="B12" s="39" t="s">
        <v>12</v>
      </c>
      <c r="C12" s="40"/>
      <c r="D12" s="40"/>
      <c r="E12" s="41">
        <f>E11-E10</f>
        <v>128000</v>
      </c>
      <c r="F12" s="40"/>
      <c r="G12" s="41">
        <f>G11-G10</f>
        <v>120000</v>
      </c>
      <c r="H12" s="42"/>
      <c r="I12" s="41">
        <f>I11-I10</f>
        <v>114000</v>
      </c>
      <c r="J12" s="42"/>
      <c r="K12" s="41">
        <f>K11-K10</f>
        <v>119000</v>
      </c>
    </row>
    <row r="13" spans="1:28" ht="25" customHeight="1" thickBot="1" x14ac:dyDescent="0.35">
      <c r="B13" s="28" t="s">
        <v>13</v>
      </c>
      <c r="C13" s="29"/>
      <c r="D13" s="29"/>
      <c r="E13" s="38" t="s">
        <v>14</v>
      </c>
      <c r="F13" s="29"/>
      <c r="G13" s="32" t="s">
        <v>17</v>
      </c>
      <c r="H13" s="30"/>
      <c r="I13" s="33" t="s">
        <v>16</v>
      </c>
      <c r="J13" s="30"/>
      <c r="K13" s="33" t="s">
        <v>15</v>
      </c>
    </row>
    <row r="14" spans="1:28" ht="25" customHeight="1" x14ac:dyDescent="0.25">
      <c r="E14" s="69" t="s">
        <v>18</v>
      </c>
      <c r="F14" s="70"/>
      <c r="G14" s="70"/>
      <c r="H14" s="70"/>
      <c r="I14" s="70"/>
    </row>
    <row r="15" spans="1:28" ht="25" customHeight="1" x14ac:dyDescent="0.25">
      <c r="E15" s="68"/>
    </row>
    <row r="16" spans="1:28" ht="25" customHeight="1" x14ac:dyDescent="0.25"/>
    <row r="17" spans="7:7" ht="25" customHeight="1" x14ac:dyDescent="0.25"/>
    <row r="32" spans="7:7" ht="13" x14ac:dyDescent="0.3">
      <c r="G32" s="59"/>
    </row>
  </sheetData>
  <mergeCells count="14">
    <mergeCell ref="O5:O6"/>
    <mergeCell ref="O7:O8"/>
    <mergeCell ref="O9:O10"/>
    <mergeCell ref="M5:M6"/>
    <mergeCell ref="M7:M8"/>
    <mergeCell ref="M9:M10"/>
    <mergeCell ref="N9:N10"/>
    <mergeCell ref="N7:N8"/>
    <mergeCell ref="N5:N6"/>
    <mergeCell ref="E14:I14"/>
    <mergeCell ref="D3:E3"/>
    <mergeCell ref="F3:G3"/>
    <mergeCell ref="H3:I3"/>
    <mergeCell ref="J3:K3"/>
  </mergeCells>
  <phoneticPr fontId="3" type="noConversion"/>
  <pageMargins left="0.7" right="0.7" top="0.75" bottom="0.75" header="0.3" footer="0.3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E299EA5A3C745B97B126780AD3460" ma:contentTypeVersion="3" ma:contentTypeDescription="Een nieuw document maken." ma:contentTypeScope="" ma:versionID="6294b99506dd622161ea8e53747fbbf7">
  <xsd:schema xmlns:xsd="http://www.w3.org/2001/XMLSchema" xmlns:xs="http://www.w3.org/2001/XMLSchema" xmlns:p="http://schemas.microsoft.com/office/2006/metadata/properties" xmlns:ns2="adab4fb3-2a71-4972-b1cf-73988201d680" targetNamespace="http://schemas.microsoft.com/office/2006/metadata/properties" ma:root="true" ma:fieldsID="ce66e8e9ad8a0827e5b2eb828140d3de" ns2:_="">
    <xsd:import namespace="adab4fb3-2a71-4972-b1cf-73988201d6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b4fb3-2a71-4972-b1cf-73988201d6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367602-01EE-4D90-A6D5-704905830F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105263-F301-4589-B306-D5C9C377BAFE}">
  <ds:schemaRefs>
    <ds:schemaRef ds:uri="http://schemas.microsoft.com/office/2006/metadata/properties"/>
    <ds:schemaRef ds:uri="http://schemas.microsoft.com/office/infopath/2007/PartnerControls"/>
    <ds:schemaRef ds:uri="a5142a1b-d6a2-44c2-ad7d-97daf7f09850"/>
  </ds:schemaRefs>
</ds:datastoreItem>
</file>

<file path=customXml/itemProps3.xml><?xml version="1.0" encoding="utf-8"?>
<ds:datastoreItem xmlns:ds="http://schemas.openxmlformats.org/officeDocument/2006/customXml" ds:itemID="{495A6C6F-F6D6-4510-BA12-A7630F9DA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ab4fb3-2a71-4972-b1cf-73988201d6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Blad1!_Toc345680391</vt:lpstr>
    </vt:vector>
  </TitlesOfParts>
  <Manager/>
  <Company>Gemeente Schouwen-Duiveland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Pieter Swerus</dc:creator>
  <cp:keywords/>
  <dc:description/>
  <cp:lastModifiedBy>Pieter Swerus</cp:lastModifiedBy>
  <cp:revision/>
  <dcterms:created xsi:type="dcterms:W3CDTF">2023-09-26T05:54:51Z</dcterms:created>
  <dcterms:modified xsi:type="dcterms:W3CDTF">2026-02-26T13:09:43Z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0x0101006AEE299EA5A3C745B97B126780AD3460</vt:lpwstr>
  </property>
</Properties>
</file>