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Inkoop\Projecten\01. PFF\Beveiliging en receptiediensten Gemeentepanden I251200006\02 Specificatie\02 NvI\02 Concept\"/>
    </mc:Choice>
  </mc:AlternateContent>
  <xr:revisionPtr revIDLastSave="0" documentId="8_{AD54B943-502D-488C-B919-714B7452D396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Blad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F8" i="1"/>
  <c r="G8" i="1" s="1"/>
  <c r="F7" i="1"/>
  <c r="G7" i="1" s="1"/>
  <c r="G6" i="1"/>
  <c r="F6" i="1"/>
  <c r="F5" i="1"/>
  <c r="G5" i="1" s="1"/>
  <c r="G4" i="1"/>
  <c r="G14" i="1" s="1"/>
</calcChain>
</file>

<file path=xl/sharedStrings.xml><?xml version="1.0" encoding="utf-8"?>
<sst xmlns="http://schemas.openxmlformats.org/spreadsheetml/2006/main" count="37" uniqueCount="31">
  <si>
    <t>P.1 Uurtarief</t>
  </si>
  <si>
    <t>Werkzaamheden</t>
  </si>
  <si>
    <t>Aanvullende toelichting</t>
  </si>
  <si>
    <t>Aantal</t>
  </si>
  <si>
    <t>Eenheid</t>
  </si>
  <si>
    <t>Uurtarief/kosten</t>
  </si>
  <si>
    <t xml:space="preserve">Totaal </t>
  </si>
  <si>
    <t>Inzet objectbeveiliger dag (07:00 - 18:00 uur)</t>
  </si>
  <si>
    <t>uren per jaar*</t>
  </si>
  <si>
    <t>Inzet objectbeveiliger avond (18:00 - 24:00 uur)</t>
  </si>
  <si>
    <t>Tarief o.b.v. tarief objectbeveiliger dag + 10% toeslag</t>
  </si>
  <si>
    <t>Inzet objectbeveiliger nacht (00:00 - 07:00 uur)</t>
  </si>
  <si>
    <t>Tarief o.b.v. tarief objectbeveiliger dag + 20% toeslag</t>
  </si>
  <si>
    <t>Inzet objectbeveiliger zaterdag en zondag (00:00 - 24:00 uur)</t>
  </si>
  <si>
    <t>Tarief o.b.v. tarief objectbeveiliger dag + 35% toeslag</t>
  </si>
  <si>
    <t>Inzet objectbeveiliger oudejaarsdag (16:00 – 20:00 uur)</t>
  </si>
  <si>
    <t>Tarief o.b.v. tarief objectbeveiliger dag + 100% toeslag</t>
  </si>
  <si>
    <t>Alarmopvolging Raadhuis, Doelen, Manenberg, Vleugel, Gemeentewerf (mobiele surveillance)</t>
  </si>
  <si>
    <t>inclusief keyholderdienst</t>
  </si>
  <si>
    <t>keer per jaar*</t>
  </si>
  <si>
    <t>Telefonische alarmopvolging brandmelding noodopvanglocaties</t>
  </si>
  <si>
    <t>Aansluiten PAC</t>
  </si>
  <si>
    <t>O.a. overgang van meldkamer</t>
  </si>
  <si>
    <t>eenmalig per locatie</t>
  </si>
  <si>
    <t>Abonnementskosten PAC</t>
  </si>
  <si>
    <t>per maand</t>
  </si>
  <si>
    <t>Regiediensten en evenementenbewaking</t>
  </si>
  <si>
    <t>Uitgaande van inzet maandag t/m vrijdag 7:00 uur – 18.00 uur</t>
  </si>
  <si>
    <t>Totaal</t>
  </si>
  <si>
    <t xml:space="preserve">* Enkel ter indicatie. Hier zijn geen rechten aan te ontlenen. </t>
  </si>
  <si>
    <t xml:space="preserve">Uurtarief/kosten  invullen in lichtblauwe cellen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</si>
</sst>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"/>
  </numFmts>
  <fonts count="6">
    <font>
      <sz val="11"/>
      <color theme="1"/>
      <name val="Aptos Narrow"/>
      <family val="2"/>
      <charset val="1"/>
    </font>
    <font>
      <i/>
      <sz val="10"/>
      <color theme="1"/>
      <name val="Verdana"/>
      <family val="2"/>
      <charset val="1"/>
    </font>
    <font>
      <b/>
      <sz val="10"/>
      <color theme="1"/>
      <name val="Verdana"/>
      <family val="2"/>
      <charset val="1"/>
    </font>
    <font>
      <sz val="11"/>
      <color rgb="FF000000"/>
      <name val="Aptos Narrow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39988402966399123"/>
        <bgColor rgb="FF00CCFF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92D050"/>
        <bgColor rgb="FFA6A6A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2" fillId="0" borderId="1" xfId="0" applyFont="1" applyBorder="1" applyAlignment="1" applyProtection="1"/>
    <xf numFmtId="0" fontId="2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right" wrapText="1"/>
    </xf>
    <xf numFmtId="0" fontId="0" fillId="0" borderId="1" xfId="0" applyFont="1" applyBorder="1" applyAlignment="1" applyProtection="1">
      <alignment vertical="center"/>
    </xf>
    <xf numFmtId="164" fontId="0" fillId="2" borderId="1" xfId="0" applyNumberFormat="1" applyFill="1" applyBorder="1" applyAlignment="1" applyProtection="1"/>
    <xf numFmtId="164" fontId="0" fillId="3" borderId="1" xfId="0" applyNumberFormat="1" applyFill="1" applyBorder="1" applyAlignment="1" applyProtection="1"/>
    <xf numFmtId="164" fontId="0" fillId="0" borderId="1" xfId="0" applyNumberFormat="1" applyBorder="1" applyAlignment="1" applyProtection="1"/>
    <xf numFmtId="0" fontId="0" fillId="0" borderId="1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left"/>
    </xf>
    <xf numFmtId="0" fontId="0" fillId="0" borderId="0" xfId="0" applyFont="1" applyAlignment="1" applyProtection="1">
      <alignment wrapText="1"/>
    </xf>
    <xf numFmtId="164" fontId="0" fillId="4" borderId="1" xfId="0" applyNumberFormat="1" applyFill="1" applyBorder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0" fillId="2" borderId="0" xfId="0" applyFont="1" applyFill="1" applyAlignment="1" applyProtection="1"/>
    <xf numFmtId="0" fontId="0" fillId="2" borderId="0" xfId="0" applyFont="1" applyFill="1" applyAlignment="1" applyProtection="1">
      <alignment wrapText="1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/>
    <xf numFmtId="164" fontId="0" fillId="0" borderId="0" xfId="0" applyNumberFormat="1" applyAlignment="1" applyProtection="1"/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6B1E1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48576"/>
  <sheetViews>
    <sheetView tabSelected="1" zoomScale="85" zoomScaleNormal="85" workbookViewId="0">
      <selection activeCell="G4" sqref="G4"/>
    </sheetView>
  </sheetViews>
  <sheetFormatPr defaultColWidth="8.625" defaultRowHeight="14.25" customHeight="1"/>
  <cols>
    <col min="1" max="1" width="3" style="1" customWidth="1"/>
    <col min="2" max="2" width="57.375" style="1" customWidth="1"/>
    <col min="3" max="3" width="33.25" style="2" customWidth="1"/>
    <col min="4" max="4" width="9" style="1" customWidth="1"/>
    <col min="5" max="6" width="17.75" style="1" customWidth="1"/>
    <col min="7" max="7" width="16.625" style="1" customWidth="1"/>
  </cols>
  <sheetData>
    <row r="2" spans="2:9">
      <c r="B2" s="3" t="s">
        <v>0</v>
      </c>
      <c r="C2" s="4"/>
    </row>
    <row r="3" spans="2:9"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2:9">
      <c r="B4" s="7" t="s">
        <v>7</v>
      </c>
      <c r="C4" s="8"/>
      <c r="D4" s="9">
        <v>4200</v>
      </c>
      <c r="E4" s="10" t="s">
        <v>8</v>
      </c>
      <c r="F4" s="11"/>
      <c r="G4" s="12">
        <f t="shared" ref="G4:G13" si="0">+D4*F4</f>
        <v>0</v>
      </c>
    </row>
    <row r="5" spans="2:9" ht="28.5">
      <c r="B5" s="7" t="s">
        <v>9</v>
      </c>
      <c r="C5" s="8" t="s">
        <v>10</v>
      </c>
      <c r="D5" s="9">
        <v>780</v>
      </c>
      <c r="E5" s="7" t="s">
        <v>8</v>
      </c>
      <c r="F5" s="13">
        <f>$F$4*1.1</f>
        <v>0</v>
      </c>
      <c r="G5" s="12">
        <f t="shared" si="0"/>
        <v>0</v>
      </c>
    </row>
    <row r="6" spans="2:9" ht="28.5">
      <c r="B6" s="7" t="s">
        <v>11</v>
      </c>
      <c r="C6" s="8" t="s">
        <v>12</v>
      </c>
      <c r="D6" s="9">
        <v>50</v>
      </c>
      <c r="E6" s="7" t="s">
        <v>8</v>
      </c>
      <c r="F6" s="13">
        <f>$F$4*1.2</f>
        <v>0</v>
      </c>
      <c r="G6" s="12">
        <f t="shared" si="0"/>
        <v>0</v>
      </c>
    </row>
    <row r="7" spans="2:9" ht="28.5">
      <c r="B7" s="7" t="s">
        <v>13</v>
      </c>
      <c r="C7" s="8" t="s">
        <v>14</v>
      </c>
      <c r="D7" s="9">
        <v>50</v>
      </c>
      <c r="E7" s="7" t="s">
        <v>8</v>
      </c>
      <c r="F7" s="13">
        <f>$F$4*1.35</f>
        <v>0</v>
      </c>
      <c r="G7" s="12">
        <f t="shared" si="0"/>
        <v>0</v>
      </c>
    </row>
    <row r="8" spans="2:9" ht="28.5">
      <c r="B8" s="7" t="s">
        <v>15</v>
      </c>
      <c r="C8" s="8" t="s">
        <v>16</v>
      </c>
      <c r="D8" s="9">
        <v>4</v>
      </c>
      <c r="E8" s="7" t="s">
        <v>8</v>
      </c>
      <c r="F8" s="13">
        <f>$F$4*2</f>
        <v>0</v>
      </c>
      <c r="G8" s="12">
        <f t="shared" si="0"/>
        <v>0</v>
      </c>
    </row>
    <row r="9" spans="2:9" ht="28.5">
      <c r="B9" s="14" t="s">
        <v>17</v>
      </c>
      <c r="C9" s="8" t="s">
        <v>18</v>
      </c>
      <c r="D9" s="7">
        <v>25</v>
      </c>
      <c r="E9" s="15" t="s">
        <v>19</v>
      </c>
      <c r="F9" s="11"/>
      <c r="G9" s="12">
        <f t="shared" si="0"/>
        <v>0</v>
      </c>
    </row>
    <row r="10" spans="2:9">
      <c r="B10" s="7" t="s">
        <v>20</v>
      </c>
      <c r="C10" s="8"/>
      <c r="D10" s="7">
        <v>50</v>
      </c>
      <c r="E10" s="15" t="s">
        <v>19</v>
      </c>
      <c r="F10" s="11"/>
      <c r="G10" s="12">
        <f t="shared" si="0"/>
        <v>0</v>
      </c>
      <c r="I10" s="1"/>
    </row>
    <row r="11" spans="2:9">
      <c r="B11" s="7" t="s">
        <v>21</v>
      </c>
      <c r="C11" s="8" t="s">
        <v>22</v>
      </c>
      <c r="D11" s="7">
        <v>10</v>
      </c>
      <c r="E11" s="15" t="s">
        <v>23</v>
      </c>
      <c r="F11" s="11"/>
      <c r="G11" s="12">
        <f t="shared" si="0"/>
        <v>0</v>
      </c>
      <c r="I11" s="1"/>
    </row>
    <row r="12" spans="2:9">
      <c r="B12" s="7" t="s">
        <v>24</v>
      </c>
      <c r="C12" s="8"/>
      <c r="D12" s="7">
        <v>12</v>
      </c>
      <c r="E12" s="7" t="s">
        <v>25</v>
      </c>
      <c r="F12" s="11"/>
      <c r="G12" s="12">
        <f t="shared" si="0"/>
        <v>0</v>
      </c>
    </row>
    <row r="13" spans="2:9" ht="29.45" customHeight="1">
      <c r="B13" s="7" t="s">
        <v>26</v>
      </c>
      <c r="C13" s="8" t="s">
        <v>27</v>
      </c>
      <c r="D13" s="7">
        <v>350</v>
      </c>
      <c r="E13" s="15" t="s">
        <v>8</v>
      </c>
      <c r="F13" s="11"/>
      <c r="G13" s="12">
        <f t="shared" si="0"/>
        <v>0</v>
      </c>
      <c r="I13" s="16"/>
    </row>
    <row r="14" spans="2:9">
      <c r="B14" s="7" t="s">
        <v>28</v>
      </c>
      <c r="C14" s="8"/>
      <c r="D14" s="7"/>
      <c r="E14" s="7"/>
      <c r="F14" s="7"/>
      <c r="G14" s="17">
        <f>SUM(G4:G13)</f>
        <v>0</v>
      </c>
    </row>
    <row r="15" spans="2:9">
      <c r="B15" s="1" t="s">
        <v>29</v>
      </c>
    </row>
    <row r="16" spans="2:9"/>
    <row r="17" spans="2:8">
      <c r="B17" s="3"/>
      <c r="C17" s="4"/>
    </row>
    <row r="18" spans="2:8">
      <c r="B18" s="18"/>
      <c r="C18" s="19"/>
      <c r="D18" s="18"/>
      <c r="E18" s="18"/>
      <c r="F18" s="18"/>
      <c r="G18" s="18"/>
    </row>
    <row r="19" spans="2:8">
      <c r="B19" s="20" t="s">
        <v>30</v>
      </c>
      <c r="C19" s="21"/>
    </row>
    <row r="20" spans="2:8">
      <c r="H20" s="22"/>
    </row>
    <row r="21" spans="2:8">
      <c r="H21" s="23"/>
    </row>
    <row r="24" spans="2:8">
      <c r="B24" s="24"/>
      <c r="C24" s="16"/>
      <c r="G24" s="25"/>
    </row>
    <row r="25" spans="2:8" ht="14.25" customHeight="1">
      <c r="B25" s="24"/>
      <c r="C25" s="16"/>
    </row>
    <row r="26" spans="2:8">
      <c r="B26" s="24"/>
      <c r="C26" s="16"/>
      <c r="G26" s="22"/>
    </row>
    <row r="27" spans="2:8" ht="14.25" customHeight="1">
      <c r="B27" s="24"/>
      <c r="C27" s="16"/>
    </row>
    <row r="28" spans="2:8" ht="14.25" customHeight="1">
      <c r="B28" s="24"/>
      <c r="C28" s="16"/>
    </row>
    <row r="29" spans="2:8" ht="14.25" customHeight="1">
      <c r="B29" s="24"/>
      <c r="C29" s="16"/>
    </row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Dielissen, Jeroen</dc:creator>
  <dc:description/>
  <cp:lastModifiedBy>Berg, Harrold van den</cp:lastModifiedBy>
  <cp:revision>4</cp:revision>
  <dcterms:created xsi:type="dcterms:W3CDTF">2026-03-17T18:58:19Z</dcterms:created>
  <dcterms:modified xsi:type="dcterms:W3CDTF">2026-03-20T08:25:35Z</dcterms:modified>
  <dc:language>nl-NL</dc:language>
</cp:coreProperties>
</file>