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1459 EA bedrijfswagens/03. Tech bestek/"/>
    </mc:Choice>
  </mc:AlternateContent>
  <xr:revisionPtr revIDLastSave="239" documentId="8_{D502774F-CD50-41B0-BE67-D6D91ED1CB89}" xr6:coauthVersionLast="47" xr6:coauthVersionMax="47" xr10:uidLastSave="{D51EFEF7-08CD-4A81-89FE-413C66FD8934}"/>
  <bookViews>
    <workbookView xWindow="-120" yWindow="-120" windowWidth="29040" windowHeight="17520" tabRatio="909" activeTab="8" xr2:uid="{00000000-000D-0000-FFFF-FFFF00000000}"/>
  </bookViews>
  <sheets>
    <sheet name="Voorblad" sheetId="35" r:id="rId1"/>
    <sheet name="P1 Prijsinvulformulier" sheetId="52" r:id="rId2"/>
    <sheet name="P2 Prijsinvulformulier" sheetId="62" r:id="rId3"/>
    <sheet name="P3 Prijsinvulformulier" sheetId="54" r:id="rId4"/>
    <sheet name="P4 Prijsinvulformulier" sheetId="55" r:id="rId5"/>
    <sheet name="P5 Prijsinvulformulier" sheetId="82" r:id="rId6"/>
    <sheet name="P6 Prijsinvulformulier" sheetId="56" r:id="rId7"/>
    <sheet name="P7 Prijsinvulformulier " sheetId="57" r:id="rId8"/>
    <sheet name="P8 Prijsinvulformulier" sheetId="61" r:id="rId9"/>
  </sheets>
  <definedNames>
    <definedName name="_xlnm.Print_Area" localSheetId="1">'P1 Prijsinvulformulier'!$A$1:$D$36</definedName>
    <definedName name="_xlnm.Print_Area" localSheetId="2">'P2 Prijsinvulformulier'!$A$1:$D$24</definedName>
    <definedName name="_xlnm.Print_Area" localSheetId="3">'P3 Prijsinvulformulier'!$A$1:$D$25</definedName>
    <definedName name="_xlnm.Print_Area" localSheetId="4">'P4 Prijsinvulformulier'!$A$1:$D$25</definedName>
    <definedName name="_xlnm.Print_Area" localSheetId="5">'P5 Prijsinvulformulier'!$A$1:$D$24</definedName>
    <definedName name="_xlnm.Print_Area" localSheetId="6">'P6 Prijsinvulformulier'!$A$1:$D$26</definedName>
    <definedName name="_xlnm.Print_Area" localSheetId="7">'P7 Prijsinvulformulier '!$A$1:$D$26</definedName>
    <definedName name="_xlnm.Print_Area" localSheetId="8">'P8 Prijsinvulformulier'!$A$1:$D$25</definedName>
    <definedName name="_xlnm.Print_Area" localSheetId="0">Voorblad!$A$1:$J$18</definedName>
    <definedName name="_xlnm.Print_Titles" localSheetId="1">'P1 Prijsinvulformulier'!$1:$1</definedName>
    <definedName name="_xlnm.Print_Titles" localSheetId="2">'P2 Prijsinvulformulier'!$1:$1</definedName>
    <definedName name="_xlnm.Print_Titles" localSheetId="3">'P3 Prijsinvulformulier'!$1:$1</definedName>
    <definedName name="_xlnm.Print_Titles" localSheetId="4">'P4 Prijsinvulformulier'!$1:$1</definedName>
    <definedName name="_xlnm.Print_Titles" localSheetId="5">'P5 Prijsinvulformulier'!$1:$1</definedName>
    <definedName name="_xlnm.Print_Titles" localSheetId="6">'P6 Prijsinvulformulier'!$1:$1</definedName>
    <definedName name="_xlnm.Print_Titles" localSheetId="7">'P7 Prijsinvulformulier '!$1:$1</definedName>
    <definedName name="_xlnm.Print_Titles" localSheetId="8">'P8 Prijsinvulformulier'!$1:$1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57" l="1"/>
  <c r="D8" i="55"/>
  <c r="D12" i="56"/>
  <c r="D14" i="55"/>
  <c r="D7" i="82" l="1"/>
  <c r="D17" i="82"/>
  <c r="D16" i="82"/>
  <c r="D13" i="82"/>
  <c r="D12" i="82"/>
  <c r="D11" i="82"/>
  <c r="D10" i="82"/>
  <c r="D9" i="82"/>
  <c r="D8" i="82"/>
  <c r="D6" i="82"/>
  <c r="D5" i="82"/>
  <c r="D4" i="82"/>
  <c r="D3" i="82"/>
  <c r="D14" i="82" l="1"/>
  <c r="D18" i="82" s="1"/>
  <c r="D5" i="61" l="1"/>
  <c r="D14" i="62"/>
  <c r="D13" i="62"/>
  <c r="D10" i="62"/>
  <c r="D9" i="62"/>
  <c r="D8" i="62"/>
  <c r="D7" i="62"/>
  <c r="D6" i="62"/>
  <c r="D5" i="62"/>
  <c r="D4" i="62"/>
  <c r="D3" i="62"/>
  <c r="D15" i="61"/>
  <c r="D14" i="61"/>
  <c r="D11" i="61"/>
  <c r="D10" i="61"/>
  <c r="D9" i="61"/>
  <c r="D8" i="61"/>
  <c r="D7" i="61"/>
  <c r="D6" i="61"/>
  <c r="D4" i="61"/>
  <c r="D3" i="61"/>
  <c r="D4" i="54"/>
  <c r="D5" i="54"/>
  <c r="D6" i="54"/>
  <c r="D7" i="54"/>
  <c r="D8" i="54"/>
  <c r="D12" i="61" l="1"/>
  <c r="D16" i="61" s="1"/>
  <c r="D11" i="62"/>
  <c r="D15" i="62" s="1"/>
  <c r="D16" i="57" l="1"/>
  <c r="D15" i="57"/>
  <c r="D11" i="57"/>
  <c r="D10" i="57"/>
  <c r="D9" i="57"/>
  <c r="D8" i="57"/>
  <c r="D7" i="57"/>
  <c r="D6" i="57"/>
  <c r="D5" i="57"/>
  <c r="D4" i="57"/>
  <c r="D3" i="57"/>
  <c r="D13" i="57" l="1"/>
  <c r="D17" i="57" s="1"/>
  <c r="D16" i="56"/>
  <c r="D15" i="56"/>
  <c r="D11" i="56"/>
  <c r="D10" i="56"/>
  <c r="D9" i="56"/>
  <c r="D8" i="56"/>
  <c r="D7" i="56"/>
  <c r="D6" i="56"/>
  <c r="D5" i="56"/>
  <c r="D4" i="56"/>
  <c r="D3" i="56"/>
  <c r="D11" i="55"/>
  <c r="D10" i="54"/>
  <c r="D20" i="52"/>
  <c r="D9" i="52"/>
  <c r="D6" i="55"/>
  <c r="D7" i="55"/>
  <c r="D9" i="55"/>
  <c r="D13" i="56" l="1"/>
  <c r="D17" i="56" s="1"/>
  <c r="D18" i="55"/>
  <c r="D17" i="55"/>
  <c r="D13" i="55"/>
  <c r="D12" i="55"/>
  <c r="D10" i="55"/>
  <c r="D5" i="55"/>
  <c r="D4" i="55"/>
  <c r="D3" i="55"/>
  <c r="D16" i="54"/>
  <c r="D15" i="54"/>
  <c r="D15" i="52"/>
  <c r="D5" i="52"/>
  <c r="D15" i="55" l="1"/>
  <c r="D19" i="55" s="1"/>
  <c r="D12" i="54" l="1"/>
  <c r="D11" i="54"/>
  <c r="D9" i="54"/>
  <c r="D3" i="54"/>
  <c r="D19" i="52"/>
  <c r="D8" i="52"/>
  <c r="D16" i="52"/>
  <c r="D17" i="52"/>
  <c r="D18" i="52"/>
  <c r="D21" i="52"/>
  <c r="D22" i="52"/>
  <c r="D14" i="52"/>
  <c r="D13" i="54" l="1"/>
  <c r="D17" i="54" s="1"/>
  <c r="D23" i="52"/>
  <c r="D26" i="52" l="1"/>
  <c r="D25" i="52"/>
  <c r="D11" i="52" l="1"/>
  <c r="D10" i="52"/>
  <c r="D7" i="52"/>
  <c r="D6" i="52"/>
  <c r="D4" i="52"/>
  <c r="D12" i="52" l="1"/>
  <c r="D27" i="52" s="1"/>
</calcChain>
</file>

<file path=xl/sharedStrings.xml><?xml version="1.0" encoding="utf-8"?>
<sst xmlns="http://schemas.openxmlformats.org/spreadsheetml/2006/main" count="237" uniqueCount="61">
  <si>
    <t>Inhoud:</t>
  </si>
  <si>
    <t>Naam inschrijver: …………………………………….</t>
  </si>
  <si>
    <t>Levering van diverse typen bedrijfswagens</t>
  </si>
  <si>
    <t>Prijsinvulformulier (per perceel)</t>
  </si>
  <si>
    <r>
      <rPr>
        <b/>
        <u/>
        <sz val="9"/>
        <color rgb="FFFFFFFF"/>
        <rFont val="Century Gothic"/>
        <family val="2"/>
      </rPr>
      <t xml:space="preserve">Netto </t>
    </r>
    <r>
      <rPr>
        <b/>
        <sz val="9"/>
        <color rgb="FFFFFFFF"/>
        <rFont val="Century Gothic"/>
        <family val="2"/>
      </rPr>
      <t xml:space="preserve">aanschafprijs </t>
    </r>
    <r>
      <rPr>
        <b/>
        <sz val="9"/>
        <color indexed="9"/>
        <rFont val="Century Gothic"/>
        <family val="2"/>
      </rPr>
      <t>voertuig onder de voorwaarden zoals in dit bestek omschreven, aangevuld met  eventueel door inschrijver(s) aan te leveren aanvullingen/documentatie en inclusief alle opties en documentatie. Prijs is exclusief eventuele (overheid)subsidies.</t>
    </r>
  </si>
  <si>
    <t>Prijs per eenheid (A) **
Excl. BTW</t>
  </si>
  <si>
    <t>Aantal (B)*</t>
  </si>
  <si>
    <t>Subtotalen (AxB)</t>
  </si>
  <si>
    <t>Voertuig inclusief opties en tevens alle accessoires (af fabriek en af dealer)</t>
  </si>
  <si>
    <t>Levering en opbouw veegvuilopbouw zoals omschreven in het PvE</t>
  </si>
  <si>
    <t>Kosten rijklaar maken en transport etc.</t>
  </si>
  <si>
    <t>Registratie- en Legeskosten</t>
  </si>
  <si>
    <t>Verwijderingsbijdrage</t>
  </si>
  <si>
    <t>Totale inschrijfprijs</t>
  </si>
  <si>
    <t>Toegepast kortingspercentage over de bruto cataloguswaarde van het voertuig inclusief opties en tevens alle accessoires (af fabriek en af dealer), exclusief belastingen</t>
  </si>
  <si>
    <t>Velden in te vullen door inschrijver</t>
  </si>
  <si>
    <t>* De genoemde aantallen zijn fictief over de gehele looptijd van het contract en er kunnen geen rechten aan worden ontleend.
** De prijzen zoals ingevuld op het prijs invulformulier zijn inclusief alle kosten voortkomend uit het programma van eisen en de kwalitatieve gunningscriteria.</t>
  </si>
  <si>
    <t>Prijs per eenheid (A) excl. BTW**</t>
  </si>
  <si>
    <t>Prijs (AxB) excl. BTW</t>
  </si>
  <si>
    <t>Prijs per extra kilometer* (prijs in euro per kilometer)</t>
  </si>
  <si>
    <t xml:space="preserve"> Uitvoering  A: zonder zijbelading</t>
  </si>
  <si>
    <t xml:space="preserve"> Uitvoering  B: met zijbelading</t>
  </si>
  <si>
    <t>R&amp;O uitvoering A+B</t>
  </si>
  <si>
    <t>Levering trekhaak zoals omschreven in het PvE</t>
  </si>
  <si>
    <t>BPM</t>
  </si>
  <si>
    <t>Levering en montage flitsers in LED uitvoering zoals omschreven in het PvE</t>
  </si>
  <si>
    <r>
      <t xml:space="preserve">Inschrijver biedt een integraal gesloten reparatie- en onderhoudscontract aan waarbij alle voorkomende reparatie- en onderhoudswerkzaamheden aan </t>
    </r>
    <r>
      <rPr>
        <b/>
        <sz val="9"/>
        <color theme="1"/>
        <rFont val="Century Gothic"/>
        <family val="2"/>
      </rPr>
      <t>chassis</t>
    </r>
    <r>
      <rPr>
        <sz val="9"/>
        <color theme="1"/>
        <rFont val="Century Gothic"/>
        <family val="2"/>
      </rPr>
      <t xml:space="preserve"> zijn inbegrepen. Het RO-contract dient gebaseerd te zijn op een looptijd van 8 jaar, </t>
    </r>
    <r>
      <rPr>
        <b/>
        <sz val="9"/>
        <color rgb="FFFF0000"/>
        <rFont val="Century Gothic"/>
        <family val="2"/>
      </rPr>
      <t>25.000</t>
    </r>
    <r>
      <rPr>
        <sz val="9"/>
        <color theme="1"/>
        <rFont val="Century Gothic"/>
        <family val="2"/>
      </rPr>
      <t xml:space="preserve"> km/jaar. Integraal wil zeggen één contract voor het complete chassis, waarbij de hoofdaannemer het aanspreekpunt is. </t>
    </r>
    <r>
      <rPr>
        <b/>
        <sz val="9"/>
        <color theme="1"/>
        <rFont val="Century Gothic"/>
        <family val="2"/>
      </rPr>
      <t>Prijs opgeven voor de gehele looptijd (200.000 km)*.</t>
    </r>
  </si>
  <si>
    <t>Levering en montage inbouw laadruimte zoals omschreven in het PvE</t>
  </si>
  <si>
    <t xml:space="preserve">Inschrijfprijs voertuig  </t>
  </si>
  <si>
    <t>Levering en opbouw open laadbak zoals omschreven in het PvE</t>
  </si>
  <si>
    <t>Gereedschapskast zoals omschreven in het PVE</t>
  </si>
  <si>
    <t>Omvormer 12/230V zoals omschreven in het PvE</t>
  </si>
  <si>
    <t>Opbouw en montage winterdienst voorzieningen zoals omschreven in het PvE</t>
  </si>
  <si>
    <t>Levering en opbouw kippende laadbak zoals omschreven in het PvE</t>
  </si>
  <si>
    <t xml:space="preserve">Perceel 1: Veegvuilvoertuig groot GVW max. 3.500kg in 2 uitvoeringen </t>
  </si>
  <si>
    <t xml:space="preserve">Perceel 4: Pick-up enkele cabine met open laadbak GVW max. 3.500kg </t>
  </si>
  <si>
    <t xml:space="preserve">Perceel 3: Gesloten bedrijfswagen GVW max. 3.500kg </t>
  </si>
  <si>
    <t>R&amp;O</t>
  </si>
  <si>
    <t xml:space="preserve">Prijsinvulformulier perceel 3 - Gesloten bestelwagen </t>
  </si>
  <si>
    <t>Wandstroom zoals omschreven in het PvE</t>
  </si>
  <si>
    <t>Levering en montage flitsers en flitsbalk in LED uitvoering zoals omschreven in het PvE</t>
  </si>
  <si>
    <t>Prijsinvulformulier perceel 4 - Pick-up met dubbele cabine met open laadbak en winterdienst voorziening</t>
  </si>
  <si>
    <t>Prijsinvulformulier perceel 1 - Veegvuilvoertuig groot</t>
  </si>
  <si>
    <t>Prijsinvulformulier perceel 2 - BEV Veegvuilvoertuig middelgroot</t>
  </si>
  <si>
    <t>Levering en montage inbouw hogedruk installatie zoals omschreven in het PvE</t>
  </si>
  <si>
    <t xml:space="preserve">Perceel 8: Wasvoertuig GVW max. 3.500kg </t>
  </si>
  <si>
    <t xml:space="preserve">Perceel 6: Pick-up dubbele cabine met kippende laadbak  GVW max. 3.500kg </t>
  </si>
  <si>
    <t xml:space="preserve">Perceel 5: Pick-up dubbele cabine met open laadbak en autlaadkraan  GVW max. 3.500kg </t>
  </si>
  <si>
    <t>Prijsinvulformulier perceel 8 - Wasvoertuig (Pick-up met hogedruk wasinstallatie)</t>
  </si>
  <si>
    <t>Prijsinvulformulier perceel 7 - BEV Pick-up met dubbele cabine en kippende open laadbak</t>
  </si>
  <si>
    <t>Prijsinvulformulier perceel 6 - Pick-up met dubbele cabine en kippende open laadbak</t>
  </si>
  <si>
    <t>Prijsinvulformulier perceel 5 - Pick-up met dubbele cabine en open laadbak en autolaadkraan</t>
  </si>
  <si>
    <t>Werkplateau op cabinedak zoals omschreven in het PVE</t>
  </si>
  <si>
    <t>Autolaadkraan zoals omschreven in het PVE</t>
  </si>
  <si>
    <t>Levering en montage flitsers en werklamp in LED uitvoering zoals omschreven in het PvE</t>
  </si>
  <si>
    <t>Levering en opbouw zijbelading zoals omschreven in het PvE</t>
  </si>
  <si>
    <t xml:space="preserve">Inschrijfprijs uitvoering B  </t>
  </si>
  <si>
    <t xml:space="preserve">Inschrijfprijs uitvoering A   </t>
  </si>
  <si>
    <t>Levering en montage optionele actieraam zoals omschreven in het PvE</t>
  </si>
  <si>
    <t xml:space="preserve">Perceel 7: BEV Pick-up dubbele cabine met kippende laadbak  GVW max. 4.250kg </t>
  </si>
  <si>
    <t xml:space="preserve">Perceel 2: BEV Veegvuilvoertuig middelgroot GVW max. 3.200kg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</si>
</sst>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42" x14ac:knownFonts="1">
    <font>
      <sz val="10"/>
      <name val="Arial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20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rgb="FFFFFFFF"/>
      <name val="Century Gothic"/>
      <family val="2"/>
    </font>
    <font>
      <b/>
      <sz val="9"/>
      <color rgb="FFFFFFFF"/>
      <name val="Century Gothic"/>
      <family val="2"/>
    </font>
    <font>
      <u/>
      <sz val="10"/>
      <color rgb="FF3366FF"/>
      <name val="Century Gothic"/>
      <family val="2"/>
    </font>
    <font>
      <sz val="10"/>
      <color rgb="FF3366FF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9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164" fontId="8" fillId="0" borderId="0" applyFont="0" applyFill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0" fontId="27" fillId="20" borderId="9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7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10" fillId="0" borderId="0" xfId="0" applyFont="1"/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36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12" fillId="0" borderId="21" xfId="543" applyFont="1" applyBorder="1" applyAlignment="1" applyProtection="1">
      <alignment horizontal="left" vertical="center" wrapText="1"/>
    </xf>
    <xf numFmtId="0" fontId="7" fillId="0" borderId="0" xfId="544" applyFont="1" applyAlignment="1" applyProtection="1">
      <alignment vertical="center" wrapText="1"/>
    </xf>
    <xf numFmtId="0" fontId="37" fillId="24" borderId="20" xfId="543" applyFont="1" applyFill="1" applyBorder="1" applyAlignment="1" applyProtection="1">
      <alignment horizontal="left" vertical="center" wrapText="1"/>
    </xf>
    <xf numFmtId="0" fontId="37" fillId="24" borderId="20" xfId="543" applyFont="1" applyFill="1" applyBorder="1" applyAlignment="1" applyProtection="1">
      <alignment horizontal="center" vertical="center" wrapText="1"/>
    </xf>
    <xf numFmtId="0" fontId="9" fillId="0" borderId="0" xfId="544" applyFont="1" applyAlignment="1" applyProtection="1">
      <alignment vertical="center" wrapText="1"/>
    </xf>
    <xf numFmtId="0" fontId="32" fillId="0" borderId="24" xfId="0" applyFont="1" applyBorder="1" applyAlignment="1" applyProtection="1">
      <alignment horizontal="left" vertical="center" wrapText="1"/>
    </xf>
    <xf numFmtId="0" fontId="32" fillId="0" borderId="31" xfId="0" applyFont="1" applyBorder="1" applyAlignment="1" applyProtection="1">
      <alignment horizontal="left" vertical="center" wrapText="1"/>
    </xf>
    <xf numFmtId="0" fontId="32" fillId="0" borderId="30" xfId="0" applyFont="1" applyBorder="1" applyAlignment="1" applyProtection="1">
      <alignment horizontal="left" vertical="center" wrapText="1"/>
    </xf>
    <xf numFmtId="0" fontId="9" fillId="0" borderId="20" xfId="543" applyFont="1" applyBorder="1" applyAlignment="1" applyProtection="1">
      <alignment horizontal="left" vertical="center" wrapText="1"/>
    </xf>
    <xf numFmtId="0" fontId="9" fillId="0" borderId="22" xfId="543" applyFont="1" applyBorder="1" applyAlignment="1" applyProtection="1">
      <alignment horizontal="center" vertical="center" wrapText="1"/>
    </xf>
    <xf numFmtId="44" fontId="9" fillId="0" borderId="20" xfId="543" applyNumberFormat="1" applyFont="1" applyBorder="1" applyAlignment="1" applyProtection="1">
      <alignment vertical="center" wrapText="1"/>
    </xf>
    <xf numFmtId="0" fontId="9" fillId="0" borderId="27" xfId="543" applyFont="1" applyBorder="1" applyAlignment="1" applyProtection="1">
      <alignment horizontal="left" vertical="center" wrapText="1"/>
    </xf>
    <xf numFmtId="0" fontId="9" fillId="0" borderId="19" xfId="543" applyFont="1" applyBorder="1" applyAlignment="1" applyProtection="1">
      <alignment horizontal="center" vertical="center" wrapText="1"/>
    </xf>
    <xf numFmtId="0" fontId="9" fillId="0" borderId="24" xfId="543" applyFont="1" applyBorder="1" applyAlignment="1" applyProtection="1">
      <alignment horizontal="left" vertical="center" wrapText="1"/>
    </xf>
    <xf numFmtId="0" fontId="32" fillId="29" borderId="24" xfId="0" applyFont="1" applyFill="1" applyBorder="1" applyAlignment="1" applyProtection="1">
      <alignment horizontal="right" vertical="center" wrapText="1"/>
    </xf>
    <xf numFmtId="0" fontId="32" fillId="29" borderId="31" xfId="0" applyFont="1" applyFill="1" applyBorder="1" applyAlignment="1" applyProtection="1">
      <alignment horizontal="right" vertical="center" wrapText="1"/>
    </xf>
    <xf numFmtId="0" fontId="32" fillId="29" borderId="30" xfId="0" applyFont="1" applyFill="1" applyBorder="1" applyAlignment="1" applyProtection="1">
      <alignment horizontal="right" vertical="center" wrapText="1"/>
    </xf>
    <xf numFmtId="44" fontId="32" fillId="29" borderId="27" xfId="0" applyNumberFormat="1" applyFont="1" applyFill="1" applyBorder="1" applyAlignment="1" applyProtection="1">
      <alignment horizontal="left" vertical="center" wrapText="1"/>
    </xf>
    <xf numFmtId="0" fontId="5" fillId="24" borderId="27" xfId="543" applyFont="1" applyFill="1" applyBorder="1" applyAlignment="1" applyProtection="1">
      <alignment vertical="center" wrapText="1"/>
    </xf>
    <xf numFmtId="0" fontId="5" fillId="24" borderId="27" xfId="543" applyFont="1" applyFill="1" applyBorder="1" applyAlignment="1" applyProtection="1">
      <alignment horizontal="center" vertical="center" wrapText="1"/>
    </xf>
    <xf numFmtId="0" fontId="2" fillId="0" borderId="28" xfId="543" applyFont="1" applyBorder="1" applyAlignment="1" applyProtection="1">
      <alignment vertical="center" wrapText="1"/>
    </xf>
    <xf numFmtId="0" fontId="2" fillId="0" borderId="28" xfId="543" applyFont="1" applyBorder="1" applyAlignment="1" applyProtection="1">
      <alignment horizontal="center" vertical="center" wrapText="1"/>
    </xf>
    <xf numFmtId="165" fontId="7" fillId="0" borderId="27" xfId="544" applyNumberFormat="1" applyFont="1" applyBorder="1" applyAlignment="1" applyProtection="1">
      <alignment horizontal="center" vertical="center" wrapText="1"/>
    </xf>
    <xf numFmtId="0" fontId="9" fillId="26" borderId="27" xfId="543" applyFont="1" applyFill="1" applyBorder="1" applyAlignment="1" applyProtection="1">
      <alignment vertical="center" wrapText="1"/>
    </xf>
    <xf numFmtId="3" fontId="2" fillId="0" borderId="27" xfId="543" applyNumberFormat="1" applyFont="1" applyBorder="1" applyAlignment="1" applyProtection="1">
      <alignment horizontal="center" vertical="center" wrapText="1"/>
    </xf>
    <xf numFmtId="0" fontId="7" fillId="25" borderId="29" xfId="543" applyFont="1" applyFill="1" applyBorder="1" applyAlignment="1" applyProtection="1">
      <alignment horizontal="left" vertical="center" wrapText="1"/>
    </xf>
    <xf numFmtId="0" fontId="6" fillId="25" borderId="29" xfId="543" applyFont="1" applyFill="1" applyBorder="1" applyAlignment="1" applyProtection="1">
      <alignment horizontal="right" vertical="center" wrapText="1"/>
    </xf>
    <xf numFmtId="0" fontId="6" fillId="25" borderId="30" xfId="543" applyFont="1" applyFill="1" applyBorder="1" applyAlignment="1" applyProtection="1">
      <alignment horizontal="right" vertical="center" wrapText="1"/>
    </xf>
    <xf numFmtId="44" fontId="6" fillId="25" borderId="27" xfId="543" applyNumberFormat="1" applyFont="1" applyFill="1" applyBorder="1" applyAlignment="1" applyProtection="1">
      <alignment vertical="center" wrapText="1"/>
    </xf>
    <xf numFmtId="0" fontId="32" fillId="0" borderId="25" xfId="543" applyFont="1" applyBorder="1" applyAlignment="1" applyProtection="1">
      <alignment horizontal="right" vertical="center" wrapText="1"/>
    </xf>
    <xf numFmtId="44" fontId="32" fillId="0" borderId="25" xfId="561" applyNumberFormat="1" applyFont="1" applyBorder="1" applyAlignment="1" applyProtection="1">
      <alignment horizontal="left" vertical="center"/>
    </xf>
    <xf numFmtId="0" fontId="31" fillId="0" borderId="26" xfId="544" applyFont="1" applyBorder="1" applyAlignment="1" applyProtection="1">
      <alignment vertical="center" wrapText="1"/>
    </xf>
    <xf numFmtId="0" fontId="32" fillId="0" borderId="21" xfId="543" applyFont="1" applyBorder="1" applyAlignment="1" applyProtection="1">
      <alignment horizontal="left" vertical="center" wrapText="1"/>
    </xf>
    <xf numFmtId="0" fontId="32" fillId="0" borderId="23" xfId="543" applyFont="1" applyBorder="1" applyAlignment="1" applyProtection="1">
      <alignment horizontal="left" vertical="center" wrapText="1"/>
    </xf>
    <xf numFmtId="0" fontId="32" fillId="0" borderId="18" xfId="543" applyFont="1" applyBorder="1" applyAlignment="1" applyProtection="1">
      <alignment horizontal="left" vertical="center" wrapText="1"/>
    </xf>
    <xf numFmtId="0" fontId="32" fillId="0" borderId="0" xfId="543" applyFont="1" applyAlignment="1" applyProtection="1">
      <alignment horizontal="left" vertical="center" wrapText="1"/>
    </xf>
    <xf numFmtId="0" fontId="31" fillId="0" borderId="0" xfId="544" applyFont="1" applyAlignment="1" applyProtection="1">
      <alignment vertical="center" wrapText="1"/>
    </xf>
    <xf numFmtId="0" fontId="9" fillId="0" borderId="0" xfId="543" applyFont="1" applyAlignment="1" applyProtection="1">
      <alignment vertical="center" wrapText="1"/>
    </xf>
    <xf numFmtId="0" fontId="32" fillId="28" borderId="0" xfId="543" applyFont="1" applyFill="1" applyAlignment="1" applyProtection="1">
      <alignment horizontal="center" vertical="center" wrapText="1"/>
    </xf>
    <xf numFmtId="0" fontId="9" fillId="0" borderId="0" xfId="543" applyFont="1" applyAlignment="1" applyProtection="1">
      <alignment horizontal="center" vertical="center" wrapText="1"/>
    </xf>
    <xf numFmtId="0" fontId="34" fillId="27" borderId="0" xfId="543" applyFont="1" applyFill="1" applyAlignment="1" applyProtection="1">
      <alignment horizontal="left" vertical="center" wrapText="1"/>
    </xf>
    <xf numFmtId="0" fontId="7" fillId="0" borderId="0" xfId="543" applyFont="1" applyAlignment="1" applyProtection="1">
      <alignment vertical="center" wrapText="1"/>
    </xf>
    <xf numFmtId="0" fontId="12" fillId="28" borderId="21" xfId="543" applyFont="1" applyFill="1" applyBorder="1" applyAlignment="1" applyProtection="1">
      <alignment horizontal="left" vertical="center"/>
      <protection locked="0"/>
    </xf>
    <xf numFmtId="0" fontId="12" fillId="28" borderId="23" xfId="543" applyFont="1" applyFill="1" applyBorder="1" applyAlignment="1" applyProtection="1">
      <alignment horizontal="left" vertical="center"/>
      <protection locked="0"/>
    </xf>
    <xf numFmtId="0" fontId="12" fillId="28" borderId="18" xfId="543" applyFont="1" applyFill="1" applyBorder="1" applyAlignment="1" applyProtection="1">
      <alignment horizontal="left" vertical="center"/>
      <protection locked="0"/>
    </xf>
    <xf numFmtId="44" fontId="9" fillId="28" borderId="20" xfId="543" applyNumberFormat="1" applyFont="1" applyFill="1" applyBorder="1" applyAlignment="1" applyProtection="1">
      <alignment vertical="center" wrapText="1"/>
      <protection locked="0"/>
    </xf>
    <xf numFmtId="165" fontId="9" fillId="28" borderId="27" xfId="544" applyNumberFormat="1" applyFont="1" applyFill="1" applyBorder="1" applyAlignment="1" applyProtection="1">
      <alignment horizontal="center" vertical="center" wrapText="1"/>
      <protection locked="0"/>
    </xf>
    <xf numFmtId="10" fontId="32" fillId="28" borderId="20" xfId="543" quotePrefix="1" applyNumberFormat="1" applyFont="1" applyFill="1" applyBorder="1" applyAlignment="1" applyProtection="1">
      <alignment vertical="center" wrapText="1"/>
      <protection locked="0"/>
    </xf>
    <xf numFmtId="0" fontId="9" fillId="0" borderId="32" xfId="543" applyFont="1" applyBorder="1" applyAlignment="1" applyProtection="1">
      <alignment horizontal="left" vertical="center" wrapText="1"/>
    </xf>
    <xf numFmtId="0" fontId="9" fillId="0" borderId="28" xfId="543" applyFont="1" applyBorder="1" applyAlignment="1" applyProtection="1">
      <alignment horizontal="center" vertical="center" wrapText="1"/>
    </xf>
    <xf numFmtId="0" fontId="9" fillId="30" borderId="27" xfId="543" applyFont="1" applyFill="1" applyBorder="1" applyAlignment="1" applyProtection="1">
      <alignment horizontal="left" vertical="center" wrapText="1"/>
    </xf>
    <xf numFmtId="0" fontId="9" fillId="0" borderId="33" xfId="543" applyFont="1" applyBorder="1" applyAlignment="1" applyProtection="1">
      <alignment horizontal="center" vertical="center" wrapText="1"/>
    </xf>
  </cellXfs>
  <cellStyles count="67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mma 2" xfId="677" xr:uid="{D192F5A3-D2FE-4E90-BFF6-184B4810F922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8" xr:uid="{3E7EFCBF-552A-472F-8A55-F2D0D53B5DE7}"/>
    <cellStyle name="Standaard 20" xfId="556" xr:uid="{00000000-0005-0000-0000-00002E020000}"/>
    <cellStyle name="Standaard 21" xfId="557" xr:uid="{00000000-0005-0000-0000-00002F020000}"/>
    <cellStyle name="Standaard 22" xfId="558" xr:uid="{00000000-0005-0000-0000-000030020000}"/>
    <cellStyle name="Standaard 23" xfId="559" xr:uid="{00000000-0005-0000-0000-000031020000}"/>
    <cellStyle name="Standaard 24" xfId="560" xr:uid="{00000000-0005-0000-0000-000032020000}"/>
    <cellStyle name="Standaard 25" xfId="648" xr:uid="{00000000-0005-0000-0000-000033020000}"/>
    <cellStyle name="Standaard 25 2" xfId="649" xr:uid="{00000000-0005-0000-0000-000034020000}"/>
    <cellStyle name="Standaard 25 2 2" xfId="650" xr:uid="{00000000-0005-0000-0000-000035020000}"/>
    <cellStyle name="Standaard 25 2 2 2" xfId="651" xr:uid="{00000000-0005-0000-0000-000036020000}"/>
    <cellStyle name="Standaard 25 2 2 2 2" xfId="668" xr:uid="{00000000-0005-0000-0000-000037020000}"/>
    <cellStyle name="Standaard 25 2 2 3" xfId="667" xr:uid="{00000000-0005-0000-0000-000038020000}"/>
    <cellStyle name="Standaard 25 2 3" xfId="652" xr:uid="{00000000-0005-0000-0000-000039020000}"/>
    <cellStyle name="Standaard 25 2 3 2" xfId="669" xr:uid="{00000000-0005-0000-0000-00003A020000}"/>
    <cellStyle name="Standaard 25 2 4" xfId="666" xr:uid="{00000000-0005-0000-0000-00003B020000}"/>
    <cellStyle name="Standaard 25 3" xfId="653" xr:uid="{00000000-0005-0000-0000-00003C020000}"/>
    <cellStyle name="Standaard 25 3 2" xfId="654" xr:uid="{00000000-0005-0000-0000-00003D020000}"/>
    <cellStyle name="Standaard 25 3 2 2" xfId="655" xr:uid="{00000000-0005-0000-0000-00003E020000}"/>
    <cellStyle name="Standaard 25 3 2 2 2" xfId="672" xr:uid="{00000000-0005-0000-0000-00003F020000}"/>
    <cellStyle name="Standaard 25 3 2 3" xfId="671" xr:uid="{00000000-0005-0000-0000-000040020000}"/>
    <cellStyle name="Standaard 25 3 3" xfId="656" xr:uid="{00000000-0005-0000-0000-000041020000}"/>
    <cellStyle name="Standaard 25 3 3 2" xfId="673" xr:uid="{00000000-0005-0000-0000-000042020000}"/>
    <cellStyle name="Standaard 25 3 4" xfId="670" xr:uid="{00000000-0005-0000-0000-000043020000}"/>
    <cellStyle name="Standaard 25 4" xfId="657" xr:uid="{00000000-0005-0000-0000-000044020000}"/>
    <cellStyle name="Standaard 25 4 2" xfId="658" xr:uid="{00000000-0005-0000-0000-000045020000}"/>
    <cellStyle name="Standaard 25 4 2 2" xfId="675" xr:uid="{00000000-0005-0000-0000-000046020000}"/>
    <cellStyle name="Standaard 25 4 3" xfId="674" xr:uid="{00000000-0005-0000-0000-000047020000}"/>
    <cellStyle name="Standaard 25 5" xfId="659" xr:uid="{00000000-0005-0000-0000-000048020000}"/>
    <cellStyle name="Standaard 25 5 2" xfId="676" xr:uid="{00000000-0005-0000-0000-000049020000}"/>
    <cellStyle name="Standaard 25 6" xfId="665" xr:uid="{00000000-0005-0000-0000-00004A020000}"/>
    <cellStyle name="Standaard 3" xfId="561" xr:uid="{00000000-0005-0000-0000-00004B020000}"/>
    <cellStyle name="Standaard 3 2" xfId="562" xr:uid="{00000000-0005-0000-0000-00004C020000}"/>
    <cellStyle name="Standaard 3 3" xfId="660" xr:uid="{00000000-0005-0000-0000-00004D020000}"/>
    <cellStyle name="Standaard 4" xfId="563" xr:uid="{00000000-0005-0000-0000-00004E020000}"/>
    <cellStyle name="Standaard 5" xfId="564" xr:uid="{00000000-0005-0000-0000-00004F020000}"/>
    <cellStyle name="Standaard 6" xfId="565" xr:uid="{00000000-0005-0000-0000-000050020000}"/>
    <cellStyle name="Standaard 7" xfId="566" xr:uid="{00000000-0005-0000-0000-000051020000}"/>
    <cellStyle name="Standaard 8" xfId="567" xr:uid="{00000000-0005-0000-0000-000052020000}"/>
    <cellStyle name="Standaard 9" xfId="568" xr:uid="{00000000-0005-0000-0000-000053020000}"/>
    <cellStyle name="Titel 10" xfId="569" xr:uid="{00000000-0005-0000-0000-000054020000}"/>
    <cellStyle name="Titel 11" xfId="570" xr:uid="{00000000-0005-0000-0000-000055020000}"/>
    <cellStyle name="Titel 12" xfId="571" xr:uid="{00000000-0005-0000-0000-000056020000}"/>
    <cellStyle name="Titel 13" xfId="572" xr:uid="{00000000-0005-0000-0000-000057020000}"/>
    <cellStyle name="Titel 14" xfId="573" xr:uid="{00000000-0005-0000-0000-000058020000}"/>
    <cellStyle name="Titel 15" xfId="574" xr:uid="{00000000-0005-0000-0000-000059020000}"/>
    <cellStyle name="Titel 16" xfId="575" xr:uid="{00000000-0005-0000-0000-00005A020000}"/>
    <cellStyle name="Titel 2" xfId="576" xr:uid="{00000000-0005-0000-0000-00005B020000}"/>
    <cellStyle name="Titel 3" xfId="577" xr:uid="{00000000-0005-0000-0000-00005C020000}"/>
    <cellStyle name="Titel 4" xfId="578" xr:uid="{00000000-0005-0000-0000-00005D020000}"/>
    <cellStyle name="Titel 5" xfId="579" xr:uid="{00000000-0005-0000-0000-00005E020000}"/>
    <cellStyle name="Titel 6" xfId="580" xr:uid="{00000000-0005-0000-0000-00005F020000}"/>
    <cellStyle name="Titel 7" xfId="581" xr:uid="{00000000-0005-0000-0000-000060020000}"/>
    <cellStyle name="Titel 8" xfId="582" xr:uid="{00000000-0005-0000-0000-000061020000}"/>
    <cellStyle name="Titel 9" xfId="583" xr:uid="{00000000-0005-0000-0000-000062020000}"/>
    <cellStyle name="Totaal 10" xfId="584" xr:uid="{00000000-0005-0000-0000-000063020000}"/>
    <cellStyle name="Totaal 11" xfId="585" xr:uid="{00000000-0005-0000-0000-000064020000}"/>
    <cellStyle name="Totaal 12" xfId="586" xr:uid="{00000000-0005-0000-0000-000065020000}"/>
    <cellStyle name="Totaal 13" xfId="587" xr:uid="{00000000-0005-0000-0000-000066020000}"/>
    <cellStyle name="Totaal 14" xfId="588" xr:uid="{00000000-0005-0000-0000-000067020000}"/>
    <cellStyle name="Totaal 15" xfId="589" xr:uid="{00000000-0005-0000-0000-000068020000}"/>
    <cellStyle name="Totaal 16" xfId="590" xr:uid="{00000000-0005-0000-0000-000069020000}"/>
    <cellStyle name="Totaal 2" xfId="591" xr:uid="{00000000-0005-0000-0000-00006A020000}"/>
    <cellStyle name="Totaal 3" xfId="592" xr:uid="{00000000-0005-0000-0000-00006B020000}"/>
    <cellStyle name="Totaal 4" xfId="593" xr:uid="{00000000-0005-0000-0000-00006C020000}"/>
    <cellStyle name="Totaal 5" xfId="594" xr:uid="{00000000-0005-0000-0000-00006D020000}"/>
    <cellStyle name="Totaal 6" xfId="595" xr:uid="{00000000-0005-0000-0000-00006E020000}"/>
    <cellStyle name="Totaal 7" xfId="596" xr:uid="{00000000-0005-0000-0000-00006F020000}"/>
    <cellStyle name="Totaal 8" xfId="597" xr:uid="{00000000-0005-0000-0000-000070020000}"/>
    <cellStyle name="Totaal 9" xfId="598" xr:uid="{00000000-0005-0000-0000-000071020000}"/>
    <cellStyle name="Uitvoer 10" xfId="599" xr:uid="{00000000-0005-0000-0000-000072020000}"/>
    <cellStyle name="Uitvoer 11" xfId="600" xr:uid="{00000000-0005-0000-0000-000073020000}"/>
    <cellStyle name="Uitvoer 12" xfId="601" xr:uid="{00000000-0005-0000-0000-000074020000}"/>
    <cellStyle name="Uitvoer 13" xfId="602" xr:uid="{00000000-0005-0000-0000-000075020000}"/>
    <cellStyle name="Uitvoer 14" xfId="603" xr:uid="{00000000-0005-0000-0000-000076020000}"/>
    <cellStyle name="Uitvoer 15" xfId="604" xr:uid="{00000000-0005-0000-0000-000077020000}"/>
    <cellStyle name="Uitvoer 16" xfId="605" xr:uid="{00000000-0005-0000-0000-000078020000}"/>
    <cellStyle name="Uitvoer 2" xfId="606" xr:uid="{00000000-0005-0000-0000-000079020000}"/>
    <cellStyle name="Uitvoer 3" xfId="607" xr:uid="{00000000-0005-0000-0000-00007A020000}"/>
    <cellStyle name="Uitvoer 4" xfId="608" xr:uid="{00000000-0005-0000-0000-00007B020000}"/>
    <cellStyle name="Uitvoer 5" xfId="609" xr:uid="{00000000-0005-0000-0000-00007C020000}"/>
    <cellStyle name="Uitvoer 6" xfId="610" xr:uid="{00000000-0005-0000-0000-00007D020000}"/>
    <cellStyle name="Uitvoer 7" xfId="611" xr:uid="{00000000-0005-0000-0000-00007E020000}"/>
    <cellStyle name="Uitvoer 8" xfId="612" xr:uid="{00000000-0005-0000-0000-00007F020000}"/>
    <cellStyle name="Uitvoer 9" xfId="613" xr:uid="{00000000-0005-0000-0000-000080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FF"/>
      <color rgb="FFCCECFF"/>
      <color rgb="FF33CCCC"/>
      <color rgb="FF00B0F0"/>
      <color rgb="FF99CCFF"/>
      <color rgb="FF00FF00"/>
      <color rgb="FF00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304801</xdr:rowOff>
    </xdr:from>
    <xdr:to>
      <xdr:col>6</xdr:col>
      <xdr:colOff>545971</xdr:colOff>
      <xdr:row>2</xdr:row>
      <xdr:rowOff>704850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D81A44F-DA7E-1471-2817-75909371F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8" t="11267" r="17606" b="10563"/>
        <a:stretch>
          <a:fillRect/>
        </a:stretch>
      </xdr:blipFill>
      <xdr:spPr>
        <a:xfrm>
          <a:off x="2266950" y="704851"/>
          <a:ext cx="1917571" cy="1781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"/>
  <sheetViews>
    <sheetView showGridLines="0" zoomScale="145" zoomScaleNormal="85" zoomScaleSheetLayoutView="100" workbookViewId="0">
      <selection activeCell="F16" sqref="F16"/>
    </sheetView>
  </sheetViews>
  <sheetFormatPr defaultColWidth="9.140625" defaultRowHeight="13.5" x14ac:dyDescent="0.25"/>
  <cols>
    <col min="1" max="1" width="3.7109375" style="1" customWidth="1"/>
    <col min="2" max="2" width="4.42578125" style="1" customWidth="1"/>
    <col min="3" max="3" width="5.28515625" style="1" customWidth="1"/>
    <col min="4" max="8" width="13.42578125" style="1" customWidth="1"/>
    <col min="9" max="9" width="13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2"/>
      <c r="C2" s="3"/>
      <c r="D2" s="3"/>
      <c r="E2" s="3"/>
      <c r="F2" s="3"/>
      <c r="G2" s="3"/>
      <c r="H2" s="3"/>
      <c r="I2" s="4"/>
    </row>
    <row r="3" spans="2:9" ht="103.5" customHeight="1" x14ac:dyDescent="0.25">
      <c r="B3" s="5"/>
      <c r="I3" s="6"/>
    </row>
    <row r="4" spans="2:9" ht="118.5" customHeight="1" x14ac:dyDescent="0.25">
      <c r="B4" s="14" t="s">
        <v>2</v>
      </c>
      <c r="C4" s="15"/>
      <c r="D4" s="15"/>
      <c r="E4" s="15"/>
      <c r="F4" s="15"/>
      <c r="G4" s="15"/>
      <c r="H4" s="15"/>
      <c r="I4" s="16"/>
    </row>
    <row r="5" spans="2:9" ht="26.25" customHeight="1" x14ac:dyDescent="0.25">
      <c r="B5" s="7"/>
      <c r="C5" s="1" t="s">
        <v>34</v>
      </c>
      <c r="E5" s="10"/>
      <c r="F5" s="10"/>
      <c r="G5" s="10"/>
      <c r="H5" s="10"/>
      <c r="I5" s="8"/>
    </row>
    <row r="6" spans="2:9" s="9" customFormat="1" ht="26.25" customHeight="1" x14ac:dyDescent="0.3">
      <c r="B6" s="7"/>
      <c r="C6" s="1" t="s">
        <v>60</v>
      </c>
      <c r="E6" s="10"/>
      <c r="F6" s="10"/>
      <c r="G6" s="10"/>
      <c r="H6" s="10"/>
      <c r="I6" s="8"/>
    </row>
    <row r="7" spans="2:9" s="9" customFormat="1" ht="26.25" customHeight="1" x14ac:dyDescent="0.3">
      <c r="B7" s="7"/>
      <c r="C7" s="1" t="s">
        <v>36</v>
      </c>
      <c r="E7" s="10"/>
      <c r="F7" s="10"/>
      <c r="G7" s="10"/>
      <c r="H7" s="10"/>
      <c r="I7" s="8"/>
    </row>
    <row r="8" spans="2:9" ht="26.25" customHeight="1" x14ac:dyDescent="0.25">
      <c r="B8" s="7"/>
      <c r="C8" s="1" t="s">
        <v>35</v>
      </c>
      <c r="E8" s="10"/>
      <c r="F8" s="10"/>
      <c r="G8" s="10"/>
      <c r="H8" s="10"/>
      <c r="I8" s="8"/>
    </row>
    <row r="9" spans="2:9" ht="26.25" customHeight="1" x14ac:dyDescent="0.25">
      <c r="B9" s="7"/>
      <c r="C9" s="1" t="s">
        <v>47</v>
      </c>
      <c r="E9" s="10"/>
      <c r="F9" s="10"/>
      <c r="G9" s="10"/>
      <c r="H9" s="10"/>
      <c r="I9" s="8"/>
    </row>
    <row r="10" spans="2:9" ht="26.25" customHeight="1" x14ac:dyDescent="0.25">
      <c r="B10" s="7"/>
      <c r="C10" s="1" t="s">
        <v>46</v>
      </c>
      <c r="E10" s="10"/>
      <c r="F10" s="10"/>
      <c r="G10" s="10"/>
      <c r="H10" s="10"/>
      <c r="I10" s="8"/>
    </row>
    <row r="11" spans="2:9" ht="26.25" customHeight="1" x14ac:dyDescent="0.25">
      <c r="B11" s="7"/>
      <c r="C11" s="1" t="s">
        <v>59</v>
      </c>
      <c r="E11" s="10"/>
      <c r="F11" s="10"/>
      <c r="G11" s="10"/>
      <c r="H11" s="10"/>
      <c r="I11" s="8"/>
    </row>
    <row r="12" spans="2:9" ht="26.25" customHeight="1" x14ac:dyDescent="0.25">
      <c r="B12" s="7"/>
      <c r="C12" s="1" t="s">
        <v>45</v>
      </c>
      <c r="E12" s="10"/>
      <c r="F12" s="10"/>
      <c r="G12" s="10"/>
      <c r="H12" s="10"/>
      <c r="I12" s="8"/>
    </row>
    <row r="13" spans="2:9" ht="26.25" customHeight="1" x14ac:dyDescent="0.25">
      <c r="B13" s="7"/>
      <c r="C13" s="17" t="s">
        <v>0</v>
      </c>
      <c r="D13" s="18"/>
      <c r="E13" s="10"/>
      <c r="F13" s="10"/>
      <c r="G13" s="10"/>
      <c r="H13" s="10"/>
      <c r="I13" s="8"/>
    </row>
    <row r="14" spans="2:9" ht="26.25" customHeight="1" x14ac:dyDescent="0.25">
      <c r="B14" s="7"/>
      <c r="C14" s="1" t="s">
        <v>3</v>
      </c>
      <c r="E14" s="10"/>
      <c r="F14" s="10"/>
      <c r="G14" s="10"/>
      <c r="H14" s="10"/>
      <c r="I14" s="8"/>
    </row>
    <row r="15" spans="2:9" ht="26.25" customHeight="1" x14ac:dyDescent="0.25">
      <c r="B15" s="7"/>
      <c r="E15" s="10"/>
      <c r="F15" s="10"/>
      <c r="G15" s="10"/>
      <c r="H15" s="10"/>
      <c r="I15" s="8"/>
    </row>
    <row r="16" spans="2:9" ht="26.25" customHeight="1" x14ac:dyDescent="0.25">
      <c r="B16" s="7"/>
      <c r="E16" s="10"/>
      <c r="F16" s="10"/>
      <c r="G16" s="10"/>
      <c r="H16" s="10"/>
      <c r="I16" s="8"/>
    </row>
    <row r="17" spans="2:9" ht="26.25" customHeight="1" x14ac:dyDescent="0.25">
      <c r="B17" s="11"/>
      <c r="C17" s="12"/>
      <c r="D17" s="12"/>
      <c r="E17" s="12"/>
      <c r="F17" s="12"/>
      <c r="G17" s="12"/>
      <c r="H17" s="12"/>
      <c r="I17" s="13"/>
    </row>
  </sheetData>
  <mergeCells count="1">
    <mergeCell ref="B4:I4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84" fitToHeight="0" orientation="portrait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4480-C998-455E-B939-47266477E6CC}">
  <sheetPr>
    <tabColor theme="6" tint="-0.249977111117893"/>
    <pageSetUpPr fitToPage="1"/>
  </sheetPr>
  <dimension ref="A1:D40"/>
  <sheetViews>
    <sheetView zoomScale="110" zoomScaleNormal="110" zoomScaleSheetLayoutView="100" workbookViewId="0">
      <selection activeCell="C14" sqref="C14:C22 B14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89" style="20" customWidth="1"/>
    <col min="6" max="16384" width="9.140625" style="20"/>
  </cols>
  <sheetData>
    <row r="1" spans="1:4" ht="21" customHeight="1" x14ac:dyDescent="0.2">
      <c r="A1" s="19" t="s">
        <v>42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4" t="s">
        <v>20</v>
      </c>
      <c r="B3" s="25"/>
      <c r="C3" s="25"/>
      <c r="D3" s="26"/>
    </row>
    <row r="4" spans="1:4" s="23" customFormat="1" ht="24" customHeight="1" x14ac:dyDescent="0.2">
      <c r="A4" s="27" t="s">
        <v>8</v>
      </c>
      <c r="B4" s="64">
        <v>0</v>
      </c>
      <c r="C4" s="28">
        <v>2</v>
      </c>
      <c r="D4" s="29">
        <f>+$C$4*B4</f>
        <v>0</v>
      </c>
    </row>
    <row r="5" spans="1:4" s="23" customFormat="1" ht="24" customHeight="1" x14ac:dyDescent="0.2">
      <c r="A5" s="30" t="s">
        <v>24</v>
      </c>
      <c r="B5" s="64">
        <v>0</v>
      </c>
      <c r="C5" s="31"/>
      <c r="D5" s="29">
        <f>+$C$4*B5</f>
        <v>0</v>
      </c>
    </row>
    <row r="6" spans="1:4" s="23" customFormat="1" ht="24" customHeight="1" x14ac:dyDescent="0.2">
      <c r="A6" s="27" t="s">
        <v>9</v>
      </c>
      <c r="B6" s="64">
        <v>0</v>
      </c>
      <c r="C6" s="31"/>
      <c r="D6" s="29">
        <f t="shared" ref="D6:D11" si="0">+$C$4*B6</f>
        <v>0</v>
      </c>
    </row>
    <row r="7" spans="1:4" s="23" customFormat="1" ht="24" customHeight="1" x14ac:dyDescent="0.2">
      <c r="A7" s="27" t="s">
        <v>40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30" t="s">
        <v>23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27" t="s">
        <v>10</v>
      </c>
      <c r="B9" s="64">
        <v>0</v>
      </c>
      <c r="C9" s="31"/>
      <c r="D9" s="29">
        <f t="shared" ref="D9" si="1">+$C$4*B9</f>
        <v>0</v>
      </c>
    </row>
    <row r="10" spans="1:4" s="23" customFormat="1" ht="24" customHeight="1" x14ac:dyDescent="0.2">
      <c r="A10" s="27" t="s">
        <v>11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32" t="s">
        <v>12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33" t="s">
        <v>57</v>
      </c>
      <c r="B12" s="34"/>
      <c r="C12" s="35"/>
      <c r="D12" s="36">
        <f>SUM(D4:D11)</f>
        <v>0</v>
      </c>
    </row>
    <row r="13" spans="1:4" s="23" customFormat="1" ht="24" customHeight="1" x14ac:dyDescent="0.2">
      <c r="A13" s="24" t="s">
        <v>21</v>
      </c>
      <c r="B13" s="25"/>
      <c r="C13" s="25"/>
      <c r="D13" s="26"/>
    </row>
    <row r="14" spans="1:4" s="23" customFormat="1" ht="24" customHeight="1" x14ac:dyDescent="0.2">
      <c r="A14" s="27" t="s">
        <v>8</v>
      </c>
      <c r="B14" s="64">
        <v>0</v>
      </c>
      <c r="C14" s="28">
        <v>1</v>
      </c>
      <c r="D14" s="29">
        <f>+$C$14*B14</f>
        <v>0</v>
      </c>
    </row>
    <row r="15" spans="1:4" s="23" customFormat="1" ht="24" customHeight="1" x14ac:dyDescent="0.2">
      <c r="A15" s="30" t="s">
        <v>24</v>
      </c>
      <c r="B15" s="64">
        <v>0</v>
      </c>
      <c r="C15" s="31"/>
      <c r="D15" s="29">
        <f>+$C$14*B15</f>
        <v>0</v>
      </c>
    </row>
    <row r="16" spans="1:4" s="23" customFormat="1" ht="24" customHeight="1" x14ac:dyDescent="0.2">
      <c r="A16" s="27" t="s">
        <v>9</v>
      </c>
      <c r="B16" s="64">
        <v>0</v>
      </c>
      <c r="C16" s="31"/>
      <c r="D16" s="29">
        <f t="shared" ref="D16:D22" si="2">+$C$14*B16</f>
        <v>0</v>
      </c>
    </row>
    <row r="17" spans="1:4" s="23" customFormat="1" ht="24" customHeight="1" x14ac:dyDescent="0.2">
      <c r="A17" s="32" t="s">
        <v>55</v>
      </c>
      <c r="B17" s="64">
        <v>0</v>
      </c>
      <c r="C17" s="31"/>
      <c r="D17" s="29">
        <f t="shared" si="2"/>
        <v>0</v>
      </c>
    </row>
    <row r="18" spans="1:4" s="23" customFormat="1" ht="24" customHeight="1" x14ac:dyDescent="0.2">
      <c r="A18" s="27" t="s">
        <v>40</v>
      </c>
      <c r="B18" s="64">
        <v>0</v>
      </c>
      <c r="C18" s="31"/>
      <c r="D18" s="29">
        <f t="shared" si="2"/>
        <v>0</v>
      </c>
    </row>
    <row r="19" spans="1:4" s="23" customFormat="1" ht="24" customHeight="1" x14ac:dyDescent="0.2">
      <c r="A19" s="30" t="s">
        <v>23</v>
      </c>
      <c r="B19" s="64">
        <v>0</v>
      </c>
      <c r="C19" s="31"/>
      <c r="D19" s="29">
        <f t="shared" si="2"/>
        <v>0</v>
      </c>
    </row>
    <row r="20" spans="1:4" s="23" customFormat="1" ht="24" customHeight="1" x14ac:dyDescent="0.2">
      <c r="A20" s="27" t="s">
        <v>10</v>
      </c>
      <c r="B20" s="64">
        <v>0</v>
      </c>
      <c r="C20" s="31"/>
      <c r="D20" s="29">
        <f t="shared" ref="D20" si="3">+$C$14*B20</f>
        <v>0</v>
      </c>
    </row>
    <row r="21" spans="1:4" s="23" customFormat="1" ht="24" customHeight="1" x14ac:dyDescent="0.2">
      <c r="A21" s="27" t="s">
        <v>11</v>
      </c>
      <c r="B21" s="64">
        <v>0</v>
      </c>
      <c r="C21" s="31"/>
      <c r="D21" s="29">
        <f t="shared" si="2"/>
        <v>0</v>
      </c>
    </row>
    <row r="22" spans="1:4" s="23" customFormat="1" ht="24" customHeight="1" x14ac:dyDescent="0.2">
      <c r="A22" s="32" t="s">
        <v>12</v>
      </c>
      <c r="B22" s="64">
        <v>0</v>
      </c>
      <c r="C22" s="31"/>
      <c r="D22" s="29">
        <f t="shared" si="2"/>
        <v>0</v>
      </c>
    </row>
    <row r="23" spans="1:4" s="23" customFormat="1" ht="24" customHeight="1" x14ac:dyDescent="0.2">
      <c r="A23" s="33" t="s">
        <v>56</v>
      </c>
      <c r="B23" s="34"/>
      <c r="C23" s="35"/>
      <c r="D23" s="36">
        <f>SUM(D14:D22)</f>
        <v>0</v>
      </c>
    </row>
    <row r="24" spans="1:4" ht="24" customHeight="1" x14ac:dyDescent="0.2">
      <c r="A24" s="37" t="s">
        <v>22</v>
      </c>
      <c r="B24" s="38" t="s">
        <v>17</v>
      </c>
      <c r="C24" s="38" t="s">
        <v>6</v>
      </c>
      <c r="D24" s="38" t="s">
        <v>18</v>
      </c>
    </row>
    <row r="25" spans="1:4" ht="57" x14ac:dyDescent="0.2">
      <c r="A25" s="39" t="s">
        <v>26</v>
      </c>
      <c r="B25" s="65">
        <v>0</v>
      </c>
      <c r="C25" s="40">
        <v>3</v>
      </c>
      <c r="D25" s="41">
        <f>B25*C25</f>
        <v>0</v>
      </c>
    </row>
    <row r="26" spans="1:4" ht="24" customHeight="1" x14ac:dyDescent="0.2">
      <c r="A26" s="42" t="s">
        <v>19</v>
      </c>
      <c r="B26" s="65">
        <v>0</v>
      </c>
      <c r="C26" s="43">
        <v>60000</v>
      </c>
      <c r="D26" s="41">
        <f>C26*B26</f>
        <v>0</v>
      </c>
    </row>
    <row r="27" spans="1:4" ht="24" customHeight="1" x14ac:dyDescent="0.2">
      <c r="A27" s="44"/>
      <c r="B27" s="45" t="s">
        <v>13</v>
      </c>
      <c r="C27" s="46"/>
      <c r="D27" s="47">
        <f>D12+D23+D25+D26</f>
        <v>0</v>
      </c>
    </row>
    <row r="28" spans="1:4" s="23" customFormat="1" ht="14.25" x14ac:dyDescent="0.2">
      <c r="A28" s="48"/>
      <c r="B28" s="48"/>
      <c r="C28" s="48"/>
      <c r="D28" s="49"/>
    </row>
    <row r="29" spans="1:4" s="23" customFormat="1" ht="14.25" x14ac:dyDescent="0.2">
      <c r="A29" s="50"/>
      <c r="B29" s="50"/>
      <c r="C29" s="50"/>
      <c r="D29" s="50"/>
    </row>
    <row r="30" spans="1:4" s="23" customFormat="1" ht="24" customHeight="1" x14ac:dyDescent="0.2">
      <c r="A30" s="51" t="s">
        <v>14</v>
      </c>
      <c r="B30" s="52"/>
      <c r="C30" s="53"/>
      <c r="D30" s="66">
        <v>0</v>
      </c>
    </row>
    <row r="31" spans="1:4" s="23" customFormat="1" ht="14.45" customHeight="1" x14ac:dyDescent="0.2">
      <c r="A31" s="54"/>
      <c r="B31" s="54"/>
      <c r="C31" s="54"/>
      <c r="D31" s="55"/>
    </row>
    <row r="32" spans="1:4" s="23" customFormat="1" ht="14.25" x14ac:dyDescent="0.2">
      <c r="B32" s="56"/>
      <c r="C32" s="56"/>
    </row>
    <row r="33" spans="1:4" s="23" customFormat="1" ht="21" customHeight="1" x14ac:dyDescent="0.2">
      <c r="A33" s="57" t="s">
        <v>15</v>
      </c>
      <c r="B33" s="57"/>
      <c r="C33" s="57"/>
      <c r="D33" s="57"/>
    </row>
    <row r="34" spans="1:4" s="23" customFormat="1" ht="21" customHeight="1" x14ac:dyDescent="0.2">
      <c r="A34" s="56"/>
      <c r="B34" s="58"/>
      <c r="C34" s="56"/>
      <c r="D34" s="56"/>
    </row>
    <row r="35" spans="1:4" s="23" customFormat="1" ht="35.25" customHeight="1" x14ac:dyDescent="0.2">
      <c r="A35" s="59" t="s">
        <v>16</v>
      </c>
      <c r="B35" s="59"/>
      <c r="C35" s="59"/>
      <c r="D35" s="59"/>
    </row>
    <row r="36" spans="1:4" s="23" customFormat="1" ht="14.25" x14ac:dyDescent="0.2">
      <c r="B36" s="56"/>
      <c r="C36" s="56"/>
    </row>
    <row r="37" spans="1:4" s="23" customFormat="1" ht="14.25" x14ac:dyDescent="0.2">
      <c r="B37" s="56"/>
      <c r="C37" s="56"/>
    </row>
    <row r="38" spans="1:4" s="23" customFormat="1" ht="14.25" x14ac:dyDescent="0.2">
      <c r="B38" s="56"/>
    </row>
    <row r="39" spans="1:4" s="23" customFormat="1" ht="14.25" x14ac:dyDescent="0.2">
      <c r="B39" s="56"/>
    </row>
    <row r="40" spans="1:4" x14ac:dyDescent="0.2">
      <c r="C40" s="20"/>
    </row>
  </sheetData>
  <sheetProtection algorithmName="SHA-512" hashValue="p8MEVL/87oP/9aGMMi1o8D4KQL0XaNeo67MkYagaChCQxNQEkdxTCnf9hns5pE0yr6F9SLgXWOt8XZoZ9rV9rA==" saltValue="oXII4k0pXQA3GTVgFNEPAg==" spinCount="100000" sheet="1" objects="1" scenarios="1"/>
  <dataConsolidate/>
  <mergeCells count="11">
    <mergeCell ref="A35:D35"/>
    <mergeCell ref="B27:C27"/>
    <mergeCell ref="B1:D1"/>
    <mergeCell ref="C4:C11"/>
    <mergeCell ref="A30:C30"/>
    <mergeCell ref="A33:D33"/>
    <mergeCell ref="A13:D13"/>
    <mergeCell ref="C14:C22"/>
    <mergeCell ref="A12:C12"/>
    <mergeCell ref="A23:C23"/>
    <mergeCell ref="A3:D3"/>
  </mergeCells>
  <conditionalFormatting sqref="B33:D33 B35:D40">
    <cfRule type="cellIs" dxfId="7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7920-ACC1-4B8B-9215-C28E86543C8F}">
  <sheetPr>
    <tabColor rgb="FF00B050"/>
    <pageSetUpPr fitToPage="1"/>
  </sheetPr>
  <dimension ref="A1:D28"/>
  <sheetViews>
    <sheetView zoomScaleNormal="100" workbookViewId="0">
      <selection activeCell="E13" sqref="E13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21" customHeight="1" x14ac:dyDescent="0.2">
      <c r="A1" s="19" t="s">
        <v>43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28">
        <v>4</v>
      </c>
      <c r="D3" s="29">
        <f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>+$C$3*B4</f>
        <v>0</v>
      </c>
    </row>
    <row r="5" spans="1:4" s="23" customFormat="1" ht="24" customHeight="1" x14ac:dyDescent="0.2">
      <c r="A5" s="27" t="s">
        <v>9</v>
      </c>
      <c r="B5" s="64">
        <v>0</v>
      </c>
      <c r="C5" s="31"/>
      <c r="D5" s="29">
        <f t="shared" ref="D5:D10" si="0">+$C$3*B5</f>
        <v>0</v>
      </c>
    </row>
    <row r="6" spans="1:4" s="23" customFormat="1" ht="24" customHeight="1" x14ac:dyDescent="0.2">
      <c r="A6" s="27" t="s">
        <v>40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23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27" t="s">
        <v>10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27" t="s">
        <v>11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32" t="s">
        <v>12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33" t="s">
        <v>28</v>
      </c>
      <c r="B11" s="34"/>
      <c r="C11" s="35"/>
      <c r="D11" s="36">
        <f>SUM(D3:D10)</f>
        <v>0</v>
      </c>
    </row>
    <row r="12" spans="1:4" ht="24" customHeight="1" x14ac:dyDescent="0.2">
      <c r="A12" s="37" t="s">
        <v>37</v>
      </c>
      <c r="B12" s="38" t="s">
        <v>17</v>
      </c>
      <c r="C12" s="38" t="s">
        <v>6</v>
      </c>
      <c r="D12" s="38" t="s">
        <v>18</v>
      </c>
    </row>
    <row r="13" spans="1:4" ht="57" x14ac:dyDescent="0.2">
      <c r="A13" s="39" t="s">
        <v>26</v>
      </c>
      <c r="B13" s="65">
        <v>0</v>
      </c>
      <c r="C13" s="40">
        <v>4</v>
      </c>
      <c r="D13" s="41">
        <f>B13*C13</f>
        <v>0</v>
      </c>
    </row>
    <row r="14" spans="1:4" ht="24" customHeight="1" x14ac:dyDescent="0.2">
      <c r="A14" s="42" t="s">
        <v>19</v>
      </c>
      <c r="B14" s="65">
        <v>0</v>
      </c>
      <c r="C14" s="43">
        <v>80000</v>
      </c>
      <c r="D14" s="41">
        <f>C14*B14</f>
        <v>0</v>
      </c>
    </row>
    <row r="15" spans="1:4" ht="24" customHeight="1" x14ac:dyDescent="0.2">
      <c r="A15" s="44"/>
      <c r="B15" s="45" t="s">
        <v>13</v>
      </c>
      <c r="C15" s="46"/>
      <c r="D15" s="47">
        <f>SUM(D11:D14)</f>
        <v>0</v>
      </c>
    </row>
    <row r="16" spans="1:4" s="23" customFormat="1" ht="24" customHeight="1" x14ac:dyDescent="0.2">
      <c r="A16" s="48"/>
      <c r="B16" s="48"/>
      <c r="C16" s="48"/>
      <c r="D16" s="49"/>
    </row>
    <row r="17" spans="1:4" s="23" customFormat="1" ht="24" customHeight="1" x14ac:dyDescent="0.2">
      <c r="A17" s="50"/>
      <c r="B17" s="50"/>
      <c r="C17" s="50"/>
      <c r="D17" s="50"/>
    </row>
    <row r="18" spans="1:4" s="23" customFormat="1" ht="24" customHeight="1" x14ac:dyDescent="0.2">
      <c r="A18" s="51" t="s">
        <v>14</v>
      </c>
      <c r="B18" s="52"/>
      <c r="C18" s="53"/>
      <c r="D18" s="66">
        <v>0</v>
      </c>
    </row>
    <row r="19" spans="1:4" s="23" customFormat="1" ht="14.45" customHeight="1" x14ac:dyDescent="0.2">
      <c r="A19" s="54"/>
      <c r="B19" s="54"/>
      <c r="C19" s="54"/>
      <c r="D19" s="55"/>
    </row>
    <row r="20" spans="1:4" s="23" customFormat="1" ht="14.25" x14ac:dyDescent="0.2">
      <c r="B20" s="56"/>
      <c r="C20" s="56"/>
    </row>
    <row r="21" spans="1:4" s="23" customFormat="1" ht="21" customHeight="1" x14ac:dyDescent="0.2">
      <c r="A21" s="57" t="s">
        <v>15</v>
      </c>
      <c r="B21" s="57"/>
      <c r="C21" s="57"/>
      <c r="D21" s="57"/>
    </row>
    <row r="22" spans="1:4" s="23" customFormat="1" ht="14.25" x14ac:dyDescent="0.2">
      <c r="A22" s="56"/>
      <c r="B22" s="58"/>
      <c r="C22" s="56"/>
      <c r="D22" s="56"/>
    </row>
    <row r="23" spans="1:4" s="23" customFormat="1" ht="35.25" customHeight="1" x14ac:dyDescent="0.2">
      <c r="A23" s="59" t="s">
        <v>16</v>
      </c>
      <c r="B23" s="59"/>
      <c r="C23" s="59"/>
      <c r="D23" s="59"/>
    </row>
    <row r="24" spans="1:4" s="23" customFormat="1" ht="14.25" x14ac:dyDescent="0.2">
      <c r="B24" s="56"/>
      <c r="C24" s="56"/>
    </row>
    <row r="25" spans="1:4" s="23" customFormat="1" ht="14.25" x14ac:dyDescent="0.2">
      <c r="B25" s="56"/>
      <c r="C25" s="56"/>
    </row>
    <row r="26" spans="1:4" s="23" customFormat="1" ht="14.25" x14ac:dyDescent="0.2">
      <c r="B26" s="56"/>
    </row>
    <row r="27" spans="1:4" s="23" customFormat="1" ht="14.25" x14ac:dyDescent="0.2">
      <c r="B27" s="56"/>
    </row>
    <row r="28" spans="1:4" x14ac:dyDescent="0.2">
      <c r="C28" s="20"/>
    </row>
  </sheetData>
  <sheetProtection algorithmName="SHA-512" hashValue="Ksrni6apHg/HdecqPMrufxxhSNWGRiPau8KRNHil6OMhauzxJNdpqypCFqOJm75NFGlZdDDsSfx0RGaTf2HWsw==" saltValue="XS3iD/NJ3HaijyOSgMjDoA==" spinCount="100000" sheet="1" objects="1" scenarios="1"/>
  <dataConsolidate/>
  <mergeCells count="7">
    <mergeCell ref="A21:D21"/>
    <mergeCell ref="A23:D23"/>
    <mergeCell ref="B1:D1"/>
    <mergeCell ref="C3:C10"/>
    <mergeCell ref="A11:C11"/>
    <mergeCell ref="B15:C15"/>
    <mergeCell ref="A18:C18"/>
  </mergeCells>
  <conditionalFormatting sqref="B21:D21 B23:D28">
    <cfRule type="cellIs" dxfId="6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2640-5F2A-4721-BAD8-9CD3CE54747F}">
  <sheetPr>
    <tabColor rgb="FF00FF00"/>
    <pageSetUpPr fitToPage="1"/>
  </sheetPr>
  <dimension ref="A1:D29"/>
  <sheetViews>
    <sheetView zoomScaleNormal="100" zoomScaleSheetLayoutView="85" workbookViewId="0">
      <selection activeCell="F15" sqref="F15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21" customHeight="1" x14ac:dyDescent="0.2">
      <c r="A1" s="19" t="s">
        <v>38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28">
        <v>1</v>
      </c>
      <c r="D3" s="29">
        <f t="shared" ref="D3:D12" si="0"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 t="shared" si="0"/>
        <v>0</v>
      </c>
    </row>
    <row r="5" spans="1:4" s="23" customFormat="1" ht="24" customHeight="1" x14ac:dyDescent="0.2">
      <c r="A5" s="27" t="s">
        <v>27</v>
      </c>
      <c r="B5" s="64">
        <v>0</v>
      </c>
      <c r="C5" s="31"/>
      <c r="D5" s="29">
        <f t="shared" si="0"/>
        <v>0</v>
      </c>
    </row>
    <row r="6" spans="1:4" s="23" customFormat="1" ht="24" customHeight="1" x14ac:dyDescent="0.2">
      <c r="A6" s="27" t="s">
        <v>25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31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67" t="s">
        <v>39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30" t="s">
        <v>23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27" t="s">
        <v>10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27" t="s">
        <v>11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32" t="s">
        <v>12</v>
      </c>
      <c r="B12" s="64">
        <v>0</v>
      </c>
      <c r="C12" s="31"/>
      <c r="D12" s="29">
        <f t="shared" si="0"/>
        <v>0</v>
      </c>
    </row>
    <row r="13" spans="1:4" s="23" customFormat="1" ht="24" customHeight="1" x14ac:dyDescent="0.2">
      <c r="A13" s="33" t="s">
        <v>28</v>
      </c>
      <c r="B13" s="34"/>
      <c r="C13" s="35"/>
      <c r="D13" s="36">
        <f>SUM(D3:D12)</f>
        <v>0</v>
      </c>
    </row>
    <row r="14" spans="1:4" ht="24" customHeight="1" x14ac:dyDescent="0.2">
      <c r="A14" s="37" t="s">
        <v>37</v>
      </c>
      <c r="B14" s="38" t="s">
        <v>17</v>
      </c>
      <c r="C14" s="38" t="s">
        <v>6</v>
      </c>
      <c r="D14" s="38" t="s">
        <v>18</v>
      </c>
    </row>
    <row r="15" spans="1:4" ht="57" x14ac:dyDescent="0.2">
      <c r="A15" s="39" t="s">
        <v>26</v>
      </c>
      <c r="B15" s="65">
        <v>0</v>
      </c>
      <c r="C15" s="40">
        <v>1</v>
      </c>
      <c r="D15" s="41">
        <f>B15*C15</f>
        <v>0</v>
      </c>
    </row>
    <row r="16" spans="1:4" ht="24" customHeight="1" x14ac:dyDescent="0.2">
      <c r="A16" s="42" t="s">
        <v>19</v>
      </c>
      <c r="B16" s="65">
        <v>0</v>
      </c>
      <c r="C16" s="43">
        <v>20000</v>
      </c>
      <c r="D16" s="41">
        <f>C16*B16</f>
        <v>0</v>
      </c>
    </row>
    <row r="17" spans="1:4" ht="24" customHeight="1" x14ac:dyDescent="0.2">
      <c r="A17" s="44"/>
      <c r="B17" s="45" t="s">
        <v>13</v>
      </c>
      <c r="C17" s="46"/>
      <c r="D17" s="47">
        <f>SUM(D13:D16)</f>
        <v>0</v>
      </c>
    </row>
    <row r="18" spans="1:4" s="23" customFormat="1" ht="14.25" x14ac:dyDescent="0.2">
      <c r="A18" s="48"/>
      <c r="B18" s="48"/>
      <c r="C18" s="48"/>
      <c r="D18" s="49"/>
    </row>
    <row r="19" spans="1:4" s="23" customFormat="1" ht="14.25" x14ac:dyDescent="0.2">
      <c r="A19" s="50"/>
      <c r="B19" s="50"/>
      <c r="C19" s="50"/>
      <c r="D19" s="50"/>
    </row>
    <row r="20" spans="1:4" s="23" customFormat="1" ht="24" customHeight="1" x14ac:dyDescent="0.2">
      <c r="A20" s="51" t="s">
        <v>14</v>
      </c>
      <c r="B20" s="52"/>
      <c r="C20" s="53"/>
      <c r="D20" s="66">
        <v>0</v>
      </c>
    </row>
    <row r="21" spans="1:4" s="23" customFormat="1" ht="14.25" x14ac:dyDescent="0.2">
      <c r="B21" s="56"/>
      <c r="C21" s="56"/>
    </row>
    <row r="22" spans="1:4" s="23" customFormat="1" ht="21" customHeight="1" x14ac:dyDescent="0.2">
      <c r="A22" s="57" t="s">
        <v>15</v>
      </c>
      <c r="B22" s="57"/>
      <c r="C22" s="57"/>
      <c r="D22" s="57"/>
    </row>
    <row r="23" spans="1:4" s="23" customFormat="1" ht="14.25" x14ac:dyDescent="0.2">
      <c r="A23" s="56"/>
      <c r="B23" s="58"/>
      <c r="C23" s="56"/>
      <c r="D23" s="56"/>
    </row>
    <row r="24" spans="1:4" s="23" customFormat="1" ht="35.25" customHeight="1" x14ac:dyDescent="0.2">
      <c r="A24" s="59" t="s">
        <v>16</v>
      </c>
      <c r="B24" s="59"/>
      <c r="C24" s="59"/>
      <c r="D24" s="59"/>
    </row>
    <row r="25" spans="1:4" s="23" customFormat="1" ht="14.25" x14ac:dyDescent="0.2">
      <c r="B25" s="56"/>
      <c r="C25" s="56"/>
    </row>
    <row r="26" spans="1:4" s="23" customFormat="1" ht="14.25" x14ac:dyDescent="0.2">
      <c r="B26" s="56"/>
      <c r="C26" s="56"/>
    </row>
    <row r="27" spans="1:4" s="23" customFormat="1" ht="14.25" x14ac:dyDescent="0.2">
      <c r="B27" s="56"/>
    </row>
    <row r="28" spans="1:4" s="23" customFormat="1" ht="14.25" x14ac:dyDescent="0.2">
      <c r="B28" s="56"/>
    </row>
    <row r="29" spans="1:4" x14ac:dyDescent="0.2">
      <c r="C29" s="20"/>
    </row>
  </sheetData>
  <sheetProtection algorithmName="SHA-512" hashValue="xsVU5+sHQc2tcUox/vAGNYWrod4g9XCkd+xio4CUWYcIw6a5R8JyZDUlIGSv7UGCYY2pNpfhOeVokwYUOxYnUg==" saltValue="9kE+qStL29rIBBLssn4C1w==" spinCount="100000" sheet="1" objects="1" scenarios="1"/>
  <dataConsolidate/>
  <mergeCells count="7">
    <mergeCell ref="A22:D22"/>
    <mergeCell ref="A24:D24"/>
    <mergeCell ref="C3:C12"/>
    <mergeCell ref="B1:D1"/>
    <mergeCell ref="A13:C13"/>
    <mergeCell ref="B17:C17"/>
    <mergeCell ref="A20:C20"/>
  </mergeCells>
  <conditionalFormatting sqref="B22:D22 B24:D29">
    <cfRule type="cellIs" dxfId="5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D7BF-D6E1-4908-8D77-9697C49AC795}">
  <sheetPr>
    <tabColor rgb="FFFFC000"/>
    <pageSetUpPr fitToPage="1"/>
  </sheetPr>
  <dimension ref="A1:D29"/>
  <sheetViews>
    <sheetView topLeftCell="A3" zoomScaleNormal="100" zoomScaleSheetLayoutView="85" workbookViewId="0">
      <selection activeCell="C3" sqref="C3:C14 B7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30" x14ac:dyDescent="0.2">
      <c r="A1" s="19" t="s">
        <v>41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68">
        <v>3</v>
      </c>
      <c r="D3" s="29">
        <f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>+$C$3*B4</f>
        <v>0</v>
      </c>
    </row>
    <row r="5" spans="1:4" s="23" customFormat="1" ht="24" customHeight="1" x14ac:dyDescent="0.2">
      <c r="A5" s="27" t="s">
        <v>29</v>
      </c>
      <c r="B5" s="64">
        <v>0</v>
      </c>
      <c r="C5" s="31"/>
      <c r="D5" s="29">
        <f t="shared" ref="D5:D14" si="0">+$C$3*B5</f>
        <v>0</v>
      </c>
    </row>
    <row r="6" spans="1:4" s="23" customFormat="1" ht="24" customHeight="1" x14ac:dyDescent="0.2">
      <c r="A6" s="30" t="s">
        <v>30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31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30" t="s">
        <v>25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30" t="s">
        <v>32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30" t="s">
        <v>23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27" t="s">
        <v>10</v>
      </c>
      <c r="B11" s="64">
        <v>0</v>
      </c>
      <c r="C11" s="31"/>
      <c r="D11" s="29">
        <f t="shared" ref="D11" si="1">+$C$3*B11</f>
        <v>0</v>
      </c>
    </row>
    <row r="12" spans="1:4" s="23" customFormat="1" ht="24" customHeight="1" x14ac:dyDescent="0.2">
      <c r="A12" s="27" t="s">
        <v>11</v>
      </c>
      <c r="B12" s="64">
        <v>0</v>
      </c>
      <c r="C12" s="31"/>
      <c r="D12" s="29">
        <f t="shared" si="0"/>
        <v>0</v>
      </c>
    </row>
    <row r="13" spans="1:4" s="23" customFormat="1" ht="24" customHeight="1" x14ac:dyDescent="0.2">
      <c r="A13" s="32" t="s">
        <v>12</v>
      </c>
      <c r="B13" s="64">
        <v>0</v>
      </c>
      <c r="C13" s="31"/>
      <c r="D13" s="29">
        <f t="shared" si="0"/>
        <v>0</v>
      </c>
    </row>
    <row r="14" spans="1:4" s="23" customFormat="1" ht="24" customHeight="1" x14ac:dyDescent="0.2">
      <c r="A14" s="69" t="s">
        <v>58</v>
      </c>
      <c r="B14" s="64">
        <v>0</v>
      </c>
      <c r="C14" s="70"/>
      <c r="D14" s="29">
        <f t="shared" si="0"/>
        <v>0</v>
      </c>
    </row>
    <row r="15" spans="1:4" s="23" customFormat="1" ht="24" customHeight="1" x14ac:dyDescent="0.2">
      <c r="A15" s="33" t="s">
        <v>28</v>
      </c>
      <c r="B15" s="34"/>
      <c r="C15" s="35"/>
      <c r="D15" s="36">
        <f>SUM(D3:D13)</f>
        <v>0</v>
      </c>
    </row>
    <row r="16" spans="1:4" ht="24" customHeight="1" x14ac:dyDescent="0.2">
      <c r="A16" s="37" t="s">
        <v>37</v>
      </c>
      <c r="B16" s="38" t="s">
        <v>17</v>
      </c>
      <c r="C16" s="38" t="s">
        <v>6</v>
      </c>
      <c r="D16" s="38" t="s">
        <v>18</v>
      </c>
    </row>
    <row r="17" spans="1:4" ht="57" x14ac:dyDescent="0.2">
      <c r="A17" s="39" t="s">
        <v>26</v>
      </c>
      <c r="B17" s="65">
        <v>0</v>
      </c>
      <c r="C17" s="40">
        <v>3</v>
      </c>
      <c r="D17" s="41">
        <f>B17*C17</f>
        <v>0</v>
      </c>
    </row>
    <row r="18" spans="1:4" ht="24" customHeight="1" x14ac:dyDescent="0.2">
      <c r="A18" s="42" t="s">
        <v>19</v>
      </c>
      <c r="B18" s="65">
        <v>0</v>
      </c>
      <c r="C18" s="43">
        <v>60000</v>
      </c>
      <c r="D18" s="41">
        <f>C18*B18</f>
        <v>0</v>
      </c>
    </row>
    <row r="19" spans="1:4" ht="24" customHeight="1" x14ac:dyDescent="0.2">
      <c r="A19" s="44"/>
      <c r="B19" s="45" t="s">
        <v>13</v>
      </c>
      <c r="C19" s="46"/>
      <c r="D19" s="47">
        <f>D15+D17+D18</f>
        <v>0</v>
      </c>
    </row>
    <row r="20" spans="1:4" s="23" customFormat="1" ht="14.25" x14ac:dyDescent="0.2">
      <c r="A20" s="48"/>
      <c r="B20" s="48"/>
      <c r="C20" s="48"/>
      <c r="D20" s="49"/>
    </row>
    <row r="21" spans="1:4" s="23" customFormat="1" ht="24" customHeight="1" x14ac:dyDescent="0.2">
      <c r="A21" s="51" t="s">
        <v>14</v>
      </c>
      <c r="B21" s="52"/>
      <c r="C21" s="53"/>
      <c r="D21" s="66">
        <v>0</v>
      </c>
    </row>
    <row r="22" spans="1:4" s="23" customFormat="1" ht="14.45" customHeight="1" x14ac:dyDescent="0.2">
      <c r="A22" s="54"/>
      <c r="B22" s="54"/>
      <c r="C22" s="54"/>
      <c r="D22" s="55"/>
    </row>
    <row r="23" spans="1:4" s="23" customFormat="1" ht="21" customHeight="1" x14ac:dyDescent="0.2">
      <c r="A23" s="57" t="s">
        <v>15</v>
      </c>
      <c r="B23" s="57"/>
      <c r="C23" s="57"/>
      <c r="D23" s="57"/>
    </row>
    <row r="24" spans="1:4" s="23" customFormat="1" ht="14.25" x14ac:dyDescent="0.2">
      <c r="A24" s="56"/>
      <c r="B24" s="58"/>
      <c r="C24" s="56"/>
      <c r="D24" s="56"/>
    </row>
    <row r="25" spans="1:4" s="23" customFormat="1" ht="35.25" customHeight="1" x14ac:dyDescent="0.2">
      <c r="A25" s="59" t="s">
        <v>16</v>
      </c>
      <c r="B25" s="59"/>
      <c r="C25" s="59"/>
      <c r="D25" s="59"/>
    </row>
    <row r="26" spans="1:4" s="23" customFormat="1" ht="14.25" x14ac:dyDescent="0.2">
      <c r="B26" s="56"/>
      <c r="C26" s="56"/>
    </row>
    <row r="27" spans="1:4" s="23" customFormat="1" ht="14.25" x14ac:dyDescent="0.2">
      <c r="B27" s="56"/>
    </row>
    <row r="28" spans="1:4" s="23" customFormat="1" ht="14.25" x14ac:dyDescent="0.2">
      <c r="B28" s="56"/>
    </row>
    <row r="29" spans="1:4" x14ac:dyDescent="0.2">
      <c r="C29" s="20"/>
    </row>
  </sheetData>
  <sheetProtection algorithmName="SHA-512" hashValue="jRP3AJcLjl94z1mpoGgs2sXqU1Eygbj1jJHT/yEjSNj6EbNG19v1dyGubWU1WTwsA09hzUC5p83wIOYJmTrYcQ==" saltValue="Bd5K7AGdXYGECEBCdwFlTw==" spinCount="100000" sheet="1" objects="1" scenarios="1"/>
  <dataConsolidate/>
  <mergeCells count="7">
    <mergeCell ref="B19:C19"/>
    <mergeCell ref="A21:C21"/>
    <mergeCell ref="A23:D23"/>
    <mergeCell ref="A25:D25"/>
    <mergeCell ref="B1:D1"/>
    <mergeCell ref="A15:C15"/>
    <mergeCell ref="C3:C14"/>
  </mergeCells>
  <conditionalFormatting sqref="B23:D23 B25:D29">
    <cfRule type="cellIs" dxfId="4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  <rowBreaks count="1" manualBreakCount="1">
    <brk id="15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47EB-E211-4A80-A25F-72FA7389D73B}">
  <sheetPr>
    <tabColor rgb="FF99CCFF"/>
    <pageSetUpPr fitToPage="1"/>
  </sheetPr>
  <dimension ref="A1:D28"/>
  <sheetViews>
    <sheetView topLeftCell="A4" zoomScaleNormal="100" zoomScaleSheetLayoutView="100" workbookViewId="0">
      <selection activeCell="E16" sqref="E16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30" x14ac:dyDescent="0.2">
      <c r="A1" s="19" t="s">
        <v>51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28">
        <v>3</v>
      </c>
      <c r="D3" s="29">
        <f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>+$C$3*B4</f>
        <v>0</v>
      </c>
    </row>
    <row r="5" spans="1:4" s="23" customFormat="1" ht="24" customHeight="1" x14ac:dyDescent="0.2">
      <c r="A5" s="27" t="s">
        <v>29</v>
      </c>
      <c r="B5" s="64">
        <v>0</v>
      </c>
      <c r="C5" s="31"/>
      <c r="D5" s="29">
        <f t="shared" ref="D5:D13" si="0">+$C$3*B5</f>
        <v>0</v>
      </c>
    </row>
    <row r="6" spans="1:4" s="23" customFormat="1" ht="24" customHeight="1" x14ac:dyDescent="0.2">
      <c r="A6" s="30" t="s">
        <v>52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53</v>
      </c>
      <c r="B7" s="64">
        <v>0</v>
      </c>
      <c r="C7" s="31"/>
      <c r="D7" s="29">
        <f t="shared" ref="D7" si="1">+$C$3*B7</f>
        <v>0</v>
      </c>
    </row>
    <row r="8" spans="1:4" s="23" customFormat="1" ht="24" customHeight="1" x14ac:dyDescent="0.2">
      <c r="A8" s="30" t="s">
        <v>31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30" t="s">
        <v>54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30" t="s">
        <v>23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27" t="s">
        <v>10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27" t="s">
        <v>11</v>
      </c>
      <c r="B12" s="64">
        <v>0</v>
      </c>
      <c r="C12" s="31"/>
      <c r="D12" s="29">
        <f t="shared" si="0"/>
        <v>0</v>
      </c>
    </row>
    <row r="13" spans="1:4" s="23" customFormat="1" ht="24" customHeight="1" x14ac:dyDescent="0.2">
      <c r="A13" s="32" t="s">
        <v>12</v>
      </c>
      <c r="B13" s="64">
        <v>0</v>
      </c>
      <c r="C13" s="31"/>
      <c r="D13" s="29">
        <f t="shared" si="0"/>
        <v>0</v>
      </c>
    </row>
    <row r="14" spans="1:4" s="23" customFormat="1" ht="24" customHeight="1" x14ac:dyDescent="0.2">
      <c r="A14" s="33" t="s">
        <v>28</v>
      </c>
      <c r="B14" s="34"/>
      <c r="C14" s="35"/>
      <c r="D14" s="36">
        <f>SUM(D3:D13)</f>
        <v>0</v>
      </c>
    </row>
    <row r="15" spans="1:4" ht="24" customHeight="1" x14ac:dyDescent="0.2">
      <c r="A15" s="37" t="s">
        <v>37</v>
      </c>
      <c r="B15" s="38" t="s">
        <v>17</v>
      </c>
      <c r="C15" s="38" t="s">
        <v>6</v>
      </c>
      <c r="D15" s="38" t="s">
        <v>18</v>
      </c>
    </row>
    <row r="16" spans="1:4" ht="57" x14ac:dyDescent="0.2">
      <c r="A16" s="39" t="s">
        <v>26</v>
      </c>
      <c r="B16" s="65">
        <v>0</v>
      </c>
      <c r="C16" s="40">
        <v>3</v>
      </c>
      <c r="D16" s="41">
        <f>B16*C16</f>
        <v>0</v>
      </c>
    </row>
    <row r="17" spans="1:4" ht="24" customHeight="1" x14ac:dyDescent="0.2">
      <c r="A17" s="42" t="s">
        <v>19</v>
      </c>
      <c r="B17" s="65">
        <v>0</v>
      </c>
      <c r="C17" s="43">
        <v>60000</v>
      </c>
      <c r="D17" s="41">
        <f>C17*B17</f>
        <v>0</v>
      </c>
    </row>
    <row r="18" spans="1:4" ht="24" customHeight="1" x14ac:dyDescent="0.2">
      <c r="A18" s="44"/>
      <c r="B18" s="45" t="s">
        <v>13</v>
      </c>
      <c r="C18" s="46"/>
      <c r="D18" s="47">
        <f>D14+D16+D17</f>
        <v>0</v>
      </c>
    </row>
    <row r="19" spans="1:4" s="23" customFormat="1" ht="14.25" x14ac:dyDescent="0.2">
      <c r="A19" s="48"/>
      <c r="B19" s="48"/>
      <c r="C19" s="48"/>
      <c r="D19" s="49"/>
    </row>
    <row r="20" spans="1:4" s="23" customFormat="1" ht="24" customHeight="1" x14ac:dyDescent="0.2">
      <c r="A20" s="51" t="s">
        <v>14</v>
      </c>
      <c r="B20" s="52"/>
      <c r="C20" s="53"/>
      <c r="D20" s="66">
        <v>0</v>
      </c>
    </row>
    <row r="21" spans="1:4" s="23" customFormat="1" ht="14.45" customHeight="1" x14ac:dyDescent="0.2">
      <c r="A21" s="54"/>
      <c r="B21" s="54"/>
      <c r="C21" s="54"/>
      <c r="D21" s="55"/>
    </row>
    <row r="22" spans="1:4" s="23" customFormat="1" ht="21" customHeight="1" x14ac:dyDescent="0.2">
      <c r="A22" s="57" t="s">
        <v>15</v>
      </c>
      <c r="B22" s="57"/>
      <c r="C22" s="57"/>
      <c r="D22" s="57"/>
    </row>
    <row r="23" spans="1:4" s="23" customFormat="1" ht="14.25" x14ac:dyDescent="0.2">
      <c r="A23" s="56"/>
      <c r="B23" s="58"/>
      <c r="C23" s="56"/>
      <c r="D23" s="56"/>
    </row>
    <row r="24" spans="1:4" s="23" customFormat="1" ht="35.25" customHeight="1" x14ac:dyDescent="0.2">
      <c r="A24" s="59" t="s">
        <v>16</v>
      </c>
      <c r="B24" s="59"/>
      <c r="C24" s="59"/>
      <c r="D24" s="59"/>
    </row>
    <row r="25" spans="1:4" s="23" customFormat="1" ht="14.25" x14ac:dyDescent="0.2">
      <c r="B25" s="56"/>
      <c r="C25" s="56"/>
    </row>
    <row r="26" spans="1:4" s="23" customFormat="1" ht="14.25" x14ac:dyDescent="0.2">
      <c r="B26" s="56"/>
    </row>
    <row r="27" spans="1:4" s="23" customFormat="1" ht="14.25" x14ac:dyDescent="0.2">
      <c r="B27" s="56"/>
    </row>
    <row r="28" spans="1:4" x14ac:dyDescent="0.2">
      <c r="C28" s="20"/>
    </row>
  </sheetData>
  <sheetProtection algorithmName="SHA-512" hashValue="6tV6glIzxCgwC6PcNkIKnTWMr9Qt0q+FeDi9LlN0Zr8EoUUolpXl0Eaham9Kwq6NXDxl+b48ZwcEGbSvT6So/w==" saltValue="zpWnlC+l7F0mBfz9bTwgJQ==" spinCount="100000" sheet="1" objects="1" scenarios="1"/>
  <dataConsolidate/>
  <mergeCells count="7">
    <mergeCell ref="A24:D24"/>
    <mergeCell ref="B1:D1"/>
    <mergeCell ref="C3:C13"/>
    <mergeCell ref="A14:C14"/>
    <mergeCell ref="B18:C18"/>
    <mergeCell ref="A20:C20"/>
    <mergeCell ref="A22:D22"/>
  </mergeCells>
  <conditionalFormatting sqref="B22:D22 B24:D28">
    <cfRule type="cellIs" dxfId="3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8E56-32F2-45AE-B28F-96E4883B9420}">
  <sheetPr>
    <tabColor rgb="FF00B0F0"/>
    <pageSetUpPr fitToPage="1"/>
  </sheetPr>
  <dimension ref="A1:D30"/>
  <sheetViews>
    <sheetView zoomScaleNormal="100" workbookViewId="0">
      <selection activeCell="C3" sqref="C3:C12 B7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24" customHeight="1" x14ac:dyDescent="0.2">
      <c r="A1" s="19" t="s">
        <v>50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68">
        <v>11</v>
      </c>
      <c r="D3" s="29">
        <f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>+$C$3*B4</f>
        <v>0</v>
      </c>
    </row>
    <row r="5" spans="1:4" s="23" customFormat="1" ht="24" customHeight="1" x14ac:dyDescent="0.2">
      <c r="A5" s="27" t="s">
        <v>33</v>
      </c>
      <c r="B5" s="64">
        <v>0</v>
      </c>
      <c r="C5" s="31"/>
      <c r="D5" s="29">
        <f t="shared" ref="D5:D12" si="0">+$C$3*B5</f>
        <v>0</v>
      </c>
    </row>
    <row r="6" spans="1:4" s="23" customFormat="1" ht="24" customHeight="1" x14ac:dyDescent="0.2">
      <c r="A6" s="30" t="s">
        <v>30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31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30" t="s">
        <v>23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27" t="s">
        <v>10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27" t="s">
        <v>11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32" t="s">
        <v>12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69" t="s">
        <v>58</v>
      </c>
      <c r="B12" s="64">
        <v>0</v>
      </c>
      <c r="C12" s="70"/>
      <c r="D12" s="29">
        <f t="shared" si="0"/>
        <v>0</v>
      </c>
    </row>
    <row r="13" spans="1:4" s="23" customFormat="1" ht="24" customHeight="1" x14ac:dyDescent="0.2">
      <c r="A13" s="33" t="s">
        <v>28</v>
      </c>
      <c r="B13" s="34"/>
      <c r="C13" s="35"/>
      <c r="D13" s="36">
        <f>SUM(D3:D11)</f>
        <v>0</v>
      </c>
    </row>
    <row r="14" spans="1:4" ht="24" customHeight="1" x14ac:dyDescent="0.2">
      <c r="A14" s="37" t="s">
        <v>37</v>
      </c>
      <c r="B14" s="38" t="s">
        <v>17</v>
      </c>
      <c r="C14" s="38" t="s">
        <v>6</v>
      </c>
      <c r="D14" s="38" t="s">
        <v>18</v>
      </c>
    </row>
    <row r="15" spans="1:4" ht="57" x14ac:dyDescent="0.2">
      <c r="A15" s="39" t="s">
        <v>26</v>
      </c>
      <c r="B15" s="65">
        <v>0</v>
      </c>
      <c r="C15" s="40">
        <v>11</v>
      </c>
      <c r="D15" s="41">
        <f>B15*C15</f>
        <v>0</v>
      </c>
    </row>
    <row r="16" spans="1:4" ht="24" customHeight="1" x14ac:dyDescent="0.2">
      <c r="A16" s="42" t="s">
        <v>19</v>
      </c>
      <c r="B16" s="65">
        <v>0</v>
      </c>
      <c r="C16" s="43">
        <v>220000</v>
      </c>
      <c r="D16" s="41">
        <f>C16*B16</f>
        <v>0</v>
      </c>
    </row>
    <row r="17" spans="1:4" ht="24" customHeight="1" x14ac:dyDescent="0.2">
      <c r="A17" s="44"/>
      <c r="B17" s="45" t="s">
        <v>13</v>
      </c>
      <c r="C17" s="46"/>
      <c r="D17" s="47">
        <f>D13+D15+D16</f>
        <v>0</v>
      </c>
    </row>
    <row r="18" spans="1:4" s="23" customFormat="1" ht="14.25" x14ac:dyDescent="0.2">
      <c r="A18" s="48"/>
      <c r="B18" s="48"/>
      <c r="C18" s="48"/>
      <c r="D18" s="49"/>
    </row>
    <row r="19" spans="1:4" s="23" customFormat="1" ht="14.25" x14ac:dyDescent="0.2">
      <c r="A19" s="50"/>
      <c r="B19" s="50"/>
      <c r="C19" s="50"/>
      <c r="D19" s="50"/>
    </row>
    <row r="20" spans="1:4" s="23" customFormat="1" ht="24" customHeight="1" x14ac:dyDescent="0.2">
      <c r="A20" s="51" t="s">
        <v>14</v>
      </c>
      <c r="B20" s="52"/>
      <c r="C20" s="53"/>
      <c r="D20" s="66">
        <v>0</v>
      </c>
    </row>
    <row r="21" spans="1:4" s="23" customFormat="1" ht="14.45" customHeight="1" x14ac:dyDescent="0.2">
      <c r="A21" s="54"/>
      <c r="B21" s="54"/>
      <c r="C21" s="54"/>
      <c r="D21" s="55"/>
    </row>
    <row r="22" spans="1:4" s="23" customFormat="1" ht="14.25" x14ac:dyDescent="0.2">
      <c r="B22" s="56"/>
      <c r="C22" s="56"/>
    </row>
    <row r="23" spans="1:4" s="23" customFormat="1" ht="21" customHeight="1" x14ac:dyDescent="0.2">
      <c r="A23" s="57" t="s">
        <v>15</v>
      </c>
      <c r="B23" s="57"/>
      <c r="C23" s="57"/>
      <c r="D23" s="57"/>
    </row>
    <row r="24" spans="1:4" s="23" customFormat="1" ht="14.25" x14ac:dyDescent="0.2">
      <c r="A24" s="56"/>
      <c r="B24" s="58"/>
      <c r="C24" s="56"/>
      <c r="D24" s="56"/>
    </row>
    <row r="25" spans="1:4" s="23" customFormat="1" ht="35.25" customHeight="1" x14ac:dyDescent="0.2">
      <c r="A25" s="59" t="s">
        <v>16</v>
      </c>
      <c r="B25" s="59"/>
      <c r="C25" s="59"/>
      <c r="D25" s="59"/>
    </row>
    <row r="26" spans="1:4" s="23" customFormat="1" ht="14.25" x14ac:dyDescent="0.2">
      <c r="B26" s="56"/>
      <c r="C26" s="56"/>
    </row>
    <row r="27" spans="1:4" s="23" customFormat="1" ht="14.25" x14ac:dyDescent="0.2">
      <c r="B27" s="56"/>
      <c r="C27" s="56"/>
    </row>
    <row r="28" spans="1:4" s="23" customFormat="1" ht="14.25" x14ac:dyDescent="0.2">
      <c r="B28" s="56"/>
    </row>
    <row r="29" spans="1:4" s="23" customFormat="1" ht="14.25" x14ac:dyDescent="0.2">
      <c r="B29" s="56"/>
    </row>
    <row r="30" spans="1:4" x14ac:dyDescent="0.2">
      <c r="C30" s="20"/>
    </row>
  </sheetData>
  <sheetProtection algorithmName="SHA-512" hashValue="sZUBhrXUBvpvKqHVkZM4tQxcsGiBpBcpkyIbU5c5fETC1LdrKBqV7zg2szVhX9FeI2dGsGUyIYrjj9cwfkZOvg==" saltValue="PTAlamERVetksVcBMVNJcA==" spinCount="100000" sheet="1" objects="1" scenarios="1"/>
  <dataConsolidate/>
  <mergeCells count="7">
    <mergeCell ref="A25:D25"/>
    <mergeCell ref="B1:D1"/>
    <mergeCell ref="A13:C13"/>
    <mergeCell ref="B17:C17"/>
    <mergeCell ref="A20:C20"/>
    <mergeCell ref="A23:D23"/>
    <mergeCell ref="C3:C12"/>
  </mergeCells>
  <conditionalFormatting sqref="B23:D23 B25:D30">
    <cfRule type="cellIs" dxfId="2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  <rowBreaks count="1" manualBreakCount="1">
    <brk id="13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262C-E7D3-460D-87D4-DF86C6CCB196}">
  <sheetPr>
    <tabColor rgb="FF00FFFF"/>
    <pageSetUpPr fitToPage="1"/>
  </sheetPr>
  <dimension ref="A1:D30"/>
  <sheetViews>
    <sheetView zoomScaleNormal="100" zoomScaleSheetLayoutView="85" workbookViewId="0">
      <selection activeCell="C3" sqref="C3:C12 B9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30" x14ac:dyDescent="0.2">
      <c r="A1" s="19" t="s">
        <v>49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68">
        <v>2</v>
      </c>
      <c r="D3" s="29">
        <f>+$C$3*B3</f>
        <v>0</v>
      </c>
    </row>
    <row r="4" spans="1:4" s="23" customFormat="1" ht="24" customHeight="1" x14ac:dyDescent="0.2">
      <c r="A4" s="27" t="s">
        <v>33</v>
      </c>
      <c r="B4" s="64">
        <v>0</v>
      </c>
      <c r="C4" s="31"/>
      <c r="D4" s="29">
        <f t="shared" ref="D4:D12" si="0">+$C$3*B4</f>
        <v>0</v>
      </c>
    </row>
    <row r="5" spans="1:4" s="23" customFormat="1" ht="24" customHeight="1" x14ac:dyDescent="0.2">
      <c r="A5" s="30" t="s">
        <v>30</v>
      </c>
      <c r="B5" s="64">
        <v>0</v>
      </c>
      <c r="C5" s="31"/>
      <c r="D5" s="29">
        <f t="shared" si="0"/>
        <v>0</v>
      </c>
    </row>
    <row r="6" spans="1:4" s="23" customFormat="1" ht="24" customHeight="1" x14ac:dyDescent="0.2">
      <c r="A6" s="30" t="s">
        <v>31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30" t="s">
        <v>25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30" t="s">
        <v>23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27" t="s">
        <v>10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27" t="s">
        <v>11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32" t="s">
        <v>12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69" t="s">
        <v>58</v>
      </c>
      <c r="B12" s="64">
        <v>0</v>
      </c>
      <c r="C12" s="70"/>
      <c r="D12" s="29">
        <f t="shared" si="0"/>
        <v>0</v>
      </c>
    </row>
    <row r="13" spans="1:4" s="23" customFormat="1" ht="24" customHeight="1" x14ac:dyDescent="0.2">
      <c r="A13" s="33" t="s">
        <v>28</v>
      </c>
      <c r="B13" s="34"/>
      <c r="C13" s="35"/>
      <c r="D13" s="36">
        <f>SUM(D3:D11)</f>
        <v>0</v>
      </c>
    </row>
    <row r="14" spans="1:4" ht="24" customHeight="1" x14ac:dyDescent="0.2">
      <c r="A14" s="37" t="s">
        <v>37</v>
      </c>
      <c r="B14" s="38" t="s">
        <v>17</v>
      </c>
      <c r="C14" s="38" t="s">
        <v>6</v>
      </c>
      <c r="D14" s="38" t="s">
        <v>18</v>
      </c>
    </row>
    <row r="15" spans="1:4" ht="57" x14ac:dyDescent="0.2">
      <c r="A15" s="39" t="s">
        <v>26</v>
      </c>
      <c r="B15" s="65">
        <v>0</v>
      </c>
      <c r="C15" s="40">
        <v>2</v>
      </c>
      <c r="D15" s="41">
        <f>B15*C15</f>
        <v>0</v>
      </c>
    </row>
    <row r="16" spans="1:4" ht="24" customHeight="1" x14ac:dyDescent="0.2">
      <c r="A16" s="42" t="s">
        <v>19</v>
      </c>
      <c r="B16" s="65">
        <v>0</v>
      </c>
      <c r="C16" s="43">
        <v>40000</v>
      </c>
      <c r="D16" s="41">
        <f>C16*B16</f>
        <v>0</v>
      </c>
    </row>
    <row r="17" spans="1:4" ht="24" customHeight="1" x14ac:dyDescent="0.2">
      <c r="A17" s="44"/>
      <c r="B17" s="45" t="s">
        <v>13</v>
      </c>
      <c r="C17" s="46"/>
      <c r="D17" s="47">
        <f>D13+D15+D16</f>
        <v>0</v>
      </c>
    </row>
    <row r="18" spans="1:4" s="23" customFormat="1" ht="14.25" x14ac:dyDescent="0.2">
      <c r="A18" s="48"/>
      <c r="B18" s="48"/>
      <c r="C18" s="48"/>
      <c r="D18" s="49"/>
    </row>
    <row r="19" spans="1:4" s="23" customFormat="1" ht="14.25" x14ac:dyDescent="0.2">
      <c r="A19" s="50"/>
      <c r="B19" s="50"/>
      <c r="C19" s="50"/>
      <c r="D19" s="50"/>
    </row>
    <row r="20" spans="1:4" s="23" customFormat="1" ht="24" customHeight="1" x14ac:dyDescent="0.2">
      <c r="A20" s="51" t="s">
        <v>14</v>
      </c>
      <c r="B20" s="52"/>
      <c r="C20" s="53"/>
      <c r="D20" s="66">
        <v>0</v>
      </c>
    </row>
    <row r="21" spans="1:4" s="23" customFormat="1" ht="14.45" customHeight="1" x14ac:dyDescent="0.2">
      <c r="A21" s="54"/>
      <c r="B21" s="54"/>
      <c r="C21" s="54"/>
      <c r="D21" s="55"/>
    </row>
    <row r="22" spans="1:4" s="23" customFormat="1" ht="14.25" x14ac:dyDescent="0.2">
      <c r="B22" s="56"/>
      <c r="C22" s="56"/>
    </row>
    <row r="23" spans="1:4" s="23" customFormat="1" ht="21" customHeight="1" x14ac:dyDescent="0.2">
      <c r="A23" s="57" t="s">
        <v>15</v>
      </c>
      <c r="B23" s="57"/>
      <c r="C23" s="57"/>
      <c r="D23" s="57"/>
    </row>
    <row r="24" spans="1:4" s="23" customFormat="1" ht="14.25" x14ac:dyDescent="0.2">
      <c r="A24" s="56"/>
      <c r="B24" s="58"/>
      <c r="C24" s="56"/>
      <c r="D24" s="56"/>
    </row>
    <row r="25" spans="1:4" s="23" customFormat="1" ht="35.25" customHeight="1" x14ac:dyDescent="0.2">
      <c r="A25" s="59" t="s">
        <v>16</v>
      </c>
      <c r="B25" s="59"/>
      <c r="C25" s="59"/>
      <c r="D25" s="59"/>
    </row>
    <row r="26" spans="1:4" s="23" customFormat="1" ht="14.25" x14ac:dyDescent="0.2">
      <c r="B26" s="56"/>
      <c r="C26" s="56"/>
    </row>
    <row r="27" spans="1:4" s="23" customFormat="1" ht="14.25" x14ac:dyDescent="0.2">
      <c r="B27" s="56"/>
      <c r="C27" s="56"/>
    </row>
    <row r="28" spans="1:4" s="23" customFormat="1" ht="14.25" x14ac:dyDescent="0.2">
      <c r="B28" s="56"/>
    </row>
    <row r="29" spans="1:4" s="23" customFormat="1" ht="14.25" x14ac:dyDescent="0.2">
      <c r="B29" s="56"/>
    </row>
    <row r="30" spans="1:4" x14ac:dyDescent="0.2">
      <c r="C30" s="20"/>
    </row>
  </sheetData>
  <sheetProtection algorithmName="SHA-512" hashValue="Gd93wfRaUUjv6gTI+NJaoHmlbWXa1owCUFBiUarwxQm8sKPlrOHviB/wS/gabALJZXrsuQzY0XzsAuq9f7FVFQ==" saltValue="wNHDf5zhF5ShwjFE190F6Q==" spinCount="100000" sheet="1" objects="1" scenarios="1"/>
  <dataConsolidate/>
  <mergeCells count="7">
    <mergeCell ref="A25:D25"/>
    <mergeCell ref="B1:D1"/>
    <mergeCell ref="A13:C13"/>
    <mergeCell ref="B17:C17"/>
    <mergeCell ref="A20:C20"/>
    <mergeCell ref="A23:D23"/>
    <mergeCell ref="C3:C12"/>
  </mergeCells>
  <conditionalFormatting sqref="B23:D23 B25:D30">
    <cfRule type="cellIs" dxfId="1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  <rowBreaks count="1" manualBreakCount="1">
    <brk id="13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2751-3353-4C55-8108-24B2E72E964B}">
  <sheetPr>
    <tabColor rgb="FF00FF00"/>
    <pageSetUpPr fitToPage="1"/>
  </sheetPr>
  <dimension ref="A1:D29"/>
  <sheetViews>
    <sheetView tabSelected="1" zoomScaleNormal="100" zoomScaleSheetLayoutView="85" workbookViewId="0">
      <selection activeCell="C3" sqref="C3:C11 B8"/>
    </sheetView>
  </sheetViews>
  <sheetFormatPr defaultColWidth="9.140625" defaultRowHeight="13.5" x14ac:dyDescent="0.2"/>
  <cols>
    <col min="1" max="1" width="102.7109375" style="20" customWidth="1"/>
    <col min="2" max="2" width="26.42578125" style="60" customWidth="1"/>
    <col min="3" max="3" width="14.42578125" style="60" customWidth="1"/>
    <col min="4" max="4" width="28.5703125" style="20" customWidth="1"/>
    <col min="5" max="5" width="35.5703125" style="20" customWidth="1"/>
    <col min="6" max="6" width="89" style="20" customWidth="1"/>
    <col min="7" max="16384" width="9.140625" style="20"/>
  </cols>
  <sheetData>
    <row r="1" spans="1:4" ht="21" customHeight="1" x14ac:dyDescent="0.2">
      <c r="A1" s="19" t="s">
        <v>48</v>
      </c>
      <c r="B1" s="61" t="s">
        <v>1</v>
      </c>
      <c r="C1" s="62"/>
      <c r="D1" s="63"/>
    </row>
    <row r="2" spans="1:4" s="23" customFormat="1" ht="45.6" customHeight="1" x14ac:dyDescent="0.2">
      <c r="A2" s="21" t="s">
        <v>4</v>
      </c>
      <c r="B2" s="22" t="s">
        <v>5</v>
      </c>
      <c r="C2" s="22" t="s">
        <v>6</v>
      </c>
      <c r="D2" s="22" t="s">
        <v>7</v>
      </c>
    </row>
    <row r="3" spans="1:4" s="23" customFormat="1" ht="24" customHeight="1" x14ac:dyDescent="0.2">
      <c r="A3" s="27" t="s">
        <v>8</v>
      </c>
      <c r="B3" s="64">
        <v>0</v>
      </c>
      <c r="C3" s="28">
        <v>3</v>
      </c>
      <c r="D3" s="29">
        <f t="shared" ref="D3:D11" si="0">+$C$3*B3</f>
        <v>0</v>
      </c>
    </row>
    <row r="4" spans="1:4" s="23" customFormat="1" ht="24" customHeight="1" x14ac:dyDescent="0.2">
      <c r="A4" s="30" t="s">
        <v>24</v>
      </c>
      <c r="B4" s="64">
        <v>0</v>
      </c>
      <c r="C4" s="31"/>
      <c r="D4" s="29">
        <f t="shared" si="0"/>
        <v>0</v>
      </c>
    </row>
    <row r="5" spans="1:4" s="23" customFormat="1" ht="24" customHeight="1" x14ac:dyDescent="0.2">
      <c r="A5" s="27" t="s">
        <v>29</v>
      </c>
      <c r="B5" s="64">
        <v>0</v>
      </c>
      <c r="C5" s="31"/>
      <c r="D5" s="29">
        <f t="shared" ref="D5" si="1">+$C$3*B5</f>
        <v>0</v>
      </c>
    </row>
    <row r="6" spans="1:4" s="23" customFormat="1" ht="24" customHeight="1" x14ac:dyDescent="0.2">
      <c r="A6" s="27" t="s">
        <v>44</v>
      </c>
      <c r="B6" s="64">
        <v>0</v>
      </c>
      <c r="C6" s="31"/>
      <c r="D6" s="29">
        <f t="shared" si="0"/>
        <v>0</v>
      </c>
    </row>
    <row r="7" spans="1:4" s="23" customFormat="1" ht="24" customHeight="1" x14ac:dyDescent="0.2">
      <c r="A7" s="27" t="s">
        <v>40</v>
      </c>
      <c r="B7" s="64">
        <v>0</v>
      </c>
      <c r="C7" s="31"/>
      <c r="D7" s="29">
        <f t="shared" si="0"/>
        <v>0</v>
      </c>
    </row>
    <row r="8" spans="1:4" s="23" customFormat="1" ht="24" customHeight="1" x14ac:dyDescent="0.2">
      <c r="A8" s="30" t="s">
        <v>23</v>
      </c>
      <c r="B8" s="64">
        <v>0</v>
      </c>
      <c r="C8" s="31"/>
      <c r="D8" s="29">
        <f t="shared" si="0"/>
        <v>0</v>
      </c>
    </row>
    <row r="9" spans="1:4" s="23" customFormat="1" ht="24" customHeight="1" x14ac:dyDescent="0.2">
      <c r="A9" s="27" t="s">
        <v>10</v>
      </c>
      <c r="B9" s="64">
        <v>0</v>
      </c>
      <c r="C9" s="31"/>
      <c r="D9" s="29">
        <f t="shared" si="0"/>
        <v>0</v>
      </c>
    </row>
    <row r="10" spans="1:4" s="23" customFormat="1" ht="24" customHeight="1" x14ac:dyDescent="0.2">
      <c r="A10" s="27" t="s">
        <v>11</v>
      </c>
      <c r="B10" s="64">
        <v>0</v>
      </c>
      <c r="C10" s="31"/>
      <c r="D10" s="29">
        <f t="shared" si="0"/>
        <v>0</v>
      </c>
    </row>
    <row r="11" spans="1:4" s="23" customFormat="1" ht="24" customHeight="1" x14ac:dyDescent="0.2">
      <c r="A11" s="32" t="s">
        <v>12</v>
      </c>
      <c r="B11" s="64">
        <v>0</v>
      </c>
      <c r="C11" s="31"/>
      <c r="D11" s="29">
        <f t="shared" si="0"/>
        <v>0</v>
      </c>
    </row>
    <row r="12" spans="1:4" s="23" customFormat="1" ht="24" customHeight="1" x14ac:dyDescent="0.2">
      <c r="A12" s="33" t="s">
        <v>28</v>
      </c>
      <c r="B12" s="34"/>
      <c r="C12" s="35"/>
      <c r="D12" s="36">
        <f>SUM(D3:D11)</f>
        <v>0</v>
      </c>
    </row>
    <row r="13" spans="1:4" ht="24" customHeight="1" x14ac:dyDescent="0.2">
      <c r="A13" s="37" t="s">
        <v>37</v>
      </c>
      <c r="B13" s="38" t="s">
        <v>17</v>
      </c>
      <c r="C13" s="38" t="s">
        <v>6</v>
      </c>
      <c r="D13" s="38" t="s">
        <v>18</v>
      </c>
    </row>
    <row r="14" spans="1:4" ht="57" x14ac:dyDescent="0.2">
      <c r="A14" s="39" t="s">
        <v>26</v>
      </c>
      <c r="B14" s="65">
        <v>0</v>
      </c>
      <c r="C14" s="40">
        <v>3</v>
      </c>
      <c r="D14" s="41">
        <f>B14*C14</f>
        <v>0</v>
      </c>
    </row>
    <row r="15" spans="1:4" ht="24" customHeight="1" x14ac:dyDescent="0.2">
      <c r="A15" s="42" t="s">
        <v>19</v>
      </c>
      <c r="B15" s="65">
        <v>0</v>
      </c>
      <c r="C15" s="43">
        <v>60000</v>
      </c>
      <c r="D15" s="41">
        <f>C15*B15</f>
        <v>0</v>
      </c>
    </row>
    <row r="16" spans="1:4" ht="24" customHeight="1" x14ac:dyDescent="0.2">
      <c r="A16" s="44"/>
      <c r="B16" s="45" t="s">
        <v>13</v>
      </c>
      <c r="C16" s="46"/>
      <c r="D16" s="47">
        <f>SUM(D12:D15)</f>
        <v>0</v>
      </c>
    </row>
    <row r="17" spans="1:4" s="23" customFormat="1" ht="14.25" x14ac:dyDescent="0.2">
      <c r="A17" s="48"/>
      <c r="B17" s="48"/>
      <c r="C17" s="48"/>
      <c r="D17" s="49"/>
    </row>
    <row r="18" spans="1:4" s="23" customFormat="1" ht="14.25" x14ac:dyDescent="0.2">
      <c r="A18" s="50"/>
      <c r="B18" s="50"/>
      <c r="C18" s="50"/>
      <c r="D18" s="50"/>
    </row>
    <row r="19" spans="1:4" s="23" customFormat="1" ht="24" customHeight="1" x14ac:dyDescent="0.2">
      <c r="A19" s="51" t="s">
        <v>14</v>
      </c>
      <c r="B19" s="52"/>
      <c r="C19" s="53"/>
      <c r="D19" s="66">
        <v>0</v>
      </c>
    </row>
    <row r="20" spans="1:4" s="23" customFormat="1" ht="14.25" x14ac:dyDescent="0.2">
      <c r="B20" s="56"/>
      <c r="C20" s="56"/>
    </row>
    <row r="21" spans="1:4" s="23" customFormat="1" ht="14.25" x14ac:dyDescent="0.2">
      <c r="B21" s="56"/>
      <c r="C21" s="56"/>
    </row>
    <row r="22" spans="1:4" s="23" customFormat="1" ht="21" customHeight="1" x14ac:dyDescent="0.2">
      <c r="A22" s="57" t="s">
        <v>15</v>
      </c>
      <c r="B22" s="57"/>
      <c r="C22" s="57"/>
      <c r="D22" s="57"/>
    </row>
    <row r="23" spans="1:4" s="23" customFormat="1" ht="14.25" x14ac:dyDescent="0.2">
      <c r="A23" s="56"/>
      <c r="B23" s="58"/>
      <c r="C23" s="56"/>
      <c r="D23" s="56"/>
    </row>
    <row r="24" spans="1:4" s="23" customFormat="1" ht="35.25" customHeight="1" x14ac:dyDescent="0.2">
      <c r="A24" s="59" t="s">
        <v>16</v>
      </c>
      <c r="B24" s="59"/>
      <c r="C24" s="59"/>
      <c r="D24" s="59"/>
    </row>
    <row r="25" spans="1:4" s="23" customFormat="1" ht="14.25" x14ac:dyDescent="0.2">
      <c r="B25" s="56"/>
      <c r="C25" s="56"/>
    </row>
    <row r="26" spans="1:4" s="23" customFormat="1" ht="14.25" x14ac:dyDescent="0.2">
      <c r="B26" s="56"/>
      <c r="C26" s="56"/>
    </row>
    <row r="27" spans="1:4" s="23" customFormat="1" ht="14.25" x14ac:dyDescent="0.2">
      <c r="B27" s="56"/>
    </row>
    <row r="28" spans="1:4" s="23" customFormat="1" ht="14.25" x14ac:dyDescent="0.2">
      <c r="B28" s="56"/>
    </row>
    <row r="29" spans="1:4" x14ac:dyDescent="0.2">
      <c r="C29" s="20"/>
    </row>
  </sheetData>
  <sheetProtection algorithmName="SHA-512" hashValue="onTtly0+EMX9pzuiZOCAiBRIRPjCy+mgpI8XIdZIA/5vNcDS0Tx3/HYWXn8eP3f6gN7NanXFE3eQTujuqR9IYg==" saltValue="CZBLzOoAOEpQ/8cuJas2Rg==" spinCount="100000" sheet="1" objects="1" scenarios="1"/>
  <dataConsolidate/>
  <mergeCells count="7">
    <mergeCell ref="A24:D24"/>
    <mergeCell ref="B1:D1"/>
    <mergeCell ref="C3:C11"/>
    <mergeCell ref="A12:C12"/>
    <mergeCell ref="B16:C16"/>
    <mergeCell ref="A19:C19"/>
    <mergeCell ref="A22:D22"/>
  </mergeCells>
  <conditionalFormatting sqref="B22:D22 B24:D29">
    <cfRule type="cellIs" dxfId="0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13377-1108-4E10-9A74-9559BB2A2BC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962d65e8-ec2e-4f08-b510-02888a857b6e"/>
    <ds:schemaRef ds:uri="http://schemas.microsoft.com/office/infopath/2007/PartnerControls"/>
    <ds:schemaRef ds:uri="http://purl.org/dc/dcmitype/"/>
    <ds:schemaRef ds:uri="http://purl.org/dc/terms/"/>
    <ds:schemaRef ds:uri="40faa72d-7604-4f4d-a488-93cffb7df14f"/>
    <ds:schemaRef ds:uri="b77e2b43-37d4-4532-953b-53983e0992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087B55-625A-4D97-9274-78BFF7487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423DA-67E2-4BD3-B3CD-825B1DA7B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17</vt:i4>
      </vt:variant>
    </vt:vector>
  </HeadingPairs>
  <TitlesOfParts>
    <vt:vector size="26" baseType="lpstr">
      <vt:lpstr>Voorblad</vt:lpstr>
      <vt:lpstr>P1 Prijsinvulformulier</vt:lpstr>
      <vt:lpstr>P2 Prijsinvulformulier</vt:lpstr>
      <vt:lpstr>P3 Prijsinvulformulier</vt:lpstr>
      <vt:lpstr>P4 Prijsinvulformulier</vt:lpstr>
      <vt:lpstr>P5 Prijsinvulformulier</vt:lpstr>
      <vt:lpstr>P6 Prijsinvulformulier</vt:lpstr>
      <vt:lpstr>P7 Prijsinvulformulier </vt:lpstr>
      <vt:lpstr>P8 Prijsinvulformulier</vt:lpstr>
      <vt:lpstr>'P1 Prijsinvulformulier'!Afdrukbereik</vt:lpstr>
      <vt:lpstr>'P2 Prijsinvulformulier'!Afdrukbereik</vt:lpstr>
      <vt:lpstr>'P3 Prijsinvulformulier'!Afdrukbereik</vt:lpstr>
      <vt:lpstr>'P4 Prijsinvulformulier'!Afdrukbereik</vt:lpstr>
      <vt:lpstr>'P5 Prijsinvulformulier'!Afdrukbereik</vt:lpstr>
      <vt:lpstr>'P6 Prijsinvulformulier'!Afdrukbereik</vt:lpstr>
      <vt:lpstr>'P7 Prijsinvulformulier '!Afdrukbereik</vt:lpstr>
      <vt:lpstr>'P8 Prijsinvulformulier'!Afdrukbereik</vt:lpstr>
      <vt:lpstr>Voorblad!Afdrukbereik</vt:lpstr>
      <vt:lpstr>'P1 Prijsinvulformulier'!Afdruktitels</vt:lpstr>
      <vt:lpstr>'P2 Prijsinvulformulier'!Afdruktitels</vt:lpstr>
      <vt:lpstr>'P3 Prijsinvulformulier'!Afdruktitels</vt:lpstr>
      <vt:lpstr>'P4 Prijsinvulformulier'!Afdruktitels</vt:lpstr>
      <vt:lpstr>'P5 Prijsinvulformulier'!Afdruktitels</vt:lpstr>
      <vt:lpstr>'P6 Prijsinvulformulier'!Afdruktitels</vt:lpstr>
      <vt:lpstr>'P7 Prijsinvulformulier '!Afdruktitels</vt:lpstr>
      <vt:lpstr>'P8 Prijsinvulformulier'!Afdruktitels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2026-01-26T12:29:54Z</cp:lastPrinted>
  <dcterms:created xsi:type="dcterms:W3CDTF">2008-02-01T08:20:49Z</dcterms:created>
  <dcterms:modified xsi:type="dcterms:W3CDTF">2026-02-27T10:51:46Z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972800</vt:r8>
  </property>
  <property fmtid="{D5CDD505-2E9C-101B-9397-08002B2CF9AE}" pid="4" name="MediaServiceImageTags">
    <vt:lpwstr/>
  </property>
</Properties>
</file>