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showInkAnnotation="0" autoCompressPictures="0"/>
  <mc:AlternateContent xmlns:mc="http://schemas.openxmlformats.org/markup-compatibility/2006">
    <mc:Choice Requires="x15">
      <x15ac:absPath xmlns:x15ac="http://schemas.microsoft.com/office/spreadsheetml/2010/11/ac" url="/Users/hans/Dropbox/Gedeelde map AV-Adviesbureau en JtK/Gemeente Dordrecht/"/>
    </mc:Choice>
  </mc:AlternateContent>
  <xr:revisionPtr revIDLastSave="0" documentId="13_ncr:1_{2B571A69-FBDC-E642-89B8-D8F43919C8CF}" xr6:coauthVersionLast="47" xr6:coauthVersionMax="47" xr10:uidLastSave="{00000000-0000-0000-0000-000000000000}"/>
  <bookViews>
    <workbookView xWindow="160" yWindow="660" windowWidth="38100" windowHeight="19820" tabRatio="928" xr2:uid="{00000000-000D-0000-FFFF-FFFF00000000}"/>
  </bookViews>
  <sheets>
    <sheet name="Staat van eenheidsprijzen" sheetId="28" r:id="rId1"/>
    <sheet name="Verzamelblad" sheetId="34" r:id="rId2"/>
    <sheet name="Commissiekamer 1" sheetId="50" r:id="rId3"/>
    <sheet name="Commissiekamer 2" sheetId="66" r:id="rId4"/>
    <sheet name="Commissiekamer 3" sheetId="65" r:id="rId5"/>
    <sheet name="Raadzaal" sheetId="38" r:id="rId6"/>
    <sheet name="Technische assistentie" sheetId="49" r:id="rId7"/>
    <sheet name="Training" sheetId="42" r:id="rId8"/>
    <sheet name="Exploitatiekosten" sheetId="27"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34" l="1"/>
  <c r="G33" i="50"/>
  <c r="G33" i="66"/>
  <c r="G312" i="66" s="1"/>
  <c r="B13" i="34" s="1"/>
  <c r="G33" i="65"/>
  <c r="G312" i="65" s="1"/>
  <c r="B17" i="34" s="1"/>
  <c r="G62" i="38"/>
  <c r="G68" i="38"/>
  <c r="G86" i="38"/>
  <c r="G98" i="38"/>
  <c r="G123" i="38"/>
  <c r="G138" i="38"/>
  <c r="G155" i="38"/>
  <c r="G176" i="38"/>
  <c r="G210" i="38"/>
  <c r="G213" i="38"/>
  <c r="G220" i="38"/>
  <c r="G239" i="38"/>
  <c r="G249" i="38"/>
  <c r="G260" i="38"/>
  <c r="G285" i="38"/>
  <c r="G293" i="38"/>
  <c r="G310" i="38"/>
  <c r="C9" i="49"/>
  <c r="C12" i="42"/>
  <c r="B61" i="27"/>
  <c r="B39" i="34" s="1"/>
  <c r="B47" i="27"/>
  <c r="B38" i="34" s="1"/>
  <c r="B32" i="27"/>
  <c r="B37" i="34" s="1"/>
  <c r="B17" i="27"/>
  <c r="B36" i="34" s="1"/>
  <c r="C40" i="34" l="1"/>
  <c r="C13" i="42"/>
  <c r="D13" i="42" s="1"/>
  <c r="B32" i="34" s="1"/>
  <c r="D12" i="42"/>
  <c r="B31" i="34" s="1"/>
  <c r="D9" i="49"/>
  <c r="B26" i="34" s="1"/>
  <c r="G329" i="50"/>
  <c r="G328" i="50"/>
  <c r="G327" i="50"/>
  <c r="G326" i="50"/>
  <c r="G325" i="50"/>
  <c r="G324" i="50"/>
  <c r="G323" i="50"/>
  <c r="G322" i="50"/>
  <c r="G321" i="50"/>
  <c r="G320" i="50"/>
  <c r="G319" i="50"/>
  <c r="G318" i="50"/>
  <c r="G317" i="50"/>
  <c r="G316" i="50"/>
  <c r="G315" i="50"/>
  <c r="G314" i="50"/>
  <c r="G313" i="50"/>
  <c r="G312" i="50"/>
  <c r="G311" i="50"/>
  <c r="G310" i="50"/>
  <c r="G309" i="50"/>
  <c r="G224" i="38"/>
  <c r="G225" i="38"/>
  <c r="G226" i="38"/>
  <c r="G227" i="38"/>
  <c r="G228" i="38"/>
  <c r="G229" i="38"/>
  <c r="G230" i="38"/>
  <c r="G231" i="38"/>
  <c r="G232" i="38"/>
  <c r="G233" i="38"/>
  <c r="G234" i="38"/>
  <c r="G235" i="38"/>
  <c r="G236" i="38"/>
  <c r="G128" i="38"/>
  <c r="G129" i="38"/>
  <c r="G130" i="38"/>
  <c r="G131" i="38"/>
  <c r="G132" i="38"/>
  <c r="G133" i="38"/>
  <c r="G134" i="38"/>
  <c r="G135" i="38"/>
  <c r="H329" i="50" l="1"/>
  <c r="G85" i="38"/>
  <c r="G84" i="38"/>
  <c r="G83" i="38"/>
  <c r="G82" i="38"/>
  <c r="G81" i="38"/>
  <c r="G80" i="38"/>
  <c r="G79" i="38"/>
  <c r="G78" i="38"/>
  <c r="G77" i="38"/>
  <c r="G76" i="38"/>
  <c r="G75" i="38"/>
  <c r="G74" i="38"/>
  <c r="G73" i="38"/>
  <c r="G72" i="38"/>
  <c r="G71"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E310" i="65"/>
  <c r="G310" i="65" s="1"/>
  <c r="E309" i="65"/>
  <c r="G309" i="65" s="1"/>
  <c r="E308" i="65"/>
  <c r="G308" i="65" s="1"/>
  <c r="E307" i="65"/>
  <c r="G307" i="65" s="1"/>
  <c r="E306" i="65"/>
  <c r="G306" i="65" s="1"/>
  <c r="G304" i="65"/>
  <c r="G303" i="65"/>
  <c r="G302" i="65"/>
  <c r="G296" i="65"/>
  <c r="G295" i="65"/>
  <c r="G294" i="65"/>
  <c r="G293" i="65"/>
  <c r="G292" i="65"/>
  <c r="G291" i="65"/>
  <c r="G290" i="65"/>
  <c r="G289" i="65"/>
  <c r="G288" i="65"/>
  <c r="G287" i="65"/>
  <c r="G286" i="65"/>
  <c r="G285" i="65"/>
  <c r="G284" i="65"/>
  <c r="G283" i="65"/>
  <c r="G282" i="65"/>
  <c r="G281" i="65"/>
  <c r="G280" i="65"/>
  <c r="G279" i="65"/>
  <c r="G278" i="65"/>
  <c r="H296" i="65" s="1"/>
  <c r="G277" i="65"/>
  <c r="G276" i="65"/>
  <c r="G273" i="65"/>
  <c r="G272" i="65"/>
  <c r="G271" i="65"/>
  <c r="G270" i="65"/>
  <c r="G269" i="65"/>
  <c r="G268" i="65"/>
  <c r="G267" i="65"/>
  <c r="G266" i="65"/>
  <c r="G265" i="65"/>
  <c r="G264" i="65"/>
  <c r="G263" i="65"/>
  <c r="G262" i="65"/>
  <c r="G261" i="65"/>
  <c r="G260" i="65"/>
  <c r="G259" i="65"/>
  <c r="G258" i="65"/>
  <c r="G257" i="65"/>
  <c r="G256" i="65"/>
  <c r="G255" i="65"/>
  <c r="H273" i="65" s="1"/>
  <c r="G252" i="65"/>
  <c r="H252" i="65" s="1"/>
  <c r="G251" i="65"/>
  <c r="G250" i="65"/>
  <c r="G249" i="65"/>
  <c r="G248" i="65"/>
  <c r="G247" i="65"/>
  <c r="G244" i="65"/>
  <c r="G243" i="65"/>
  <c r="G242" i="65"/>
  <c r="G241" i="65"/>
  <c r="G240" i="65"/>
  <c r="G239" i="65"/>
  <c r="G238" i="65"/>
  <c r="G237" i="65"/>
  <c r="G236" i="65"/>
  <c r="G235" i="65"/>
  <c r="G234" i="65"/>
  <c r="G233" i="65"/>
  <c r="G232" i="65"/>
  <c r="G231" i="65"/>
  <c r="H244" i="65" s="1"/>
  <c r="G228" i="65"/>
  <c r="G227" i="65"/>
  <c r="G226" i="65"/>
  <c r="G225" i="65"/>
  <c r="G224" i="65"/>
  <c r="G223" i="65"/>
  <c r="G222" i="65"/>
  <c r="G221" i="65"/>
  <c r="G220" i="65"/>
  <c r="G219" i="65"/>
  <c r="G218" i="65"/>
  <c r="G217" i="65"/>
  <c r="G216" i="65"/>
  <c r="H228" i="65" s="1"/>
  <c r="G215" i="65"/>
  <c r="G214" i="65"/>
  <c r="G211" i="65"/>
  <c r="G210" i="65"/>
  <c r="G209" i="65"/>
  <c r="G208" i="65"/>
  <c r="G207" i="65"/>
  <c r="G206" i="65"/>
  <c r="H211" i="65" s="1"/>
  <c r="G203" i="65"/>
  <c r="G202" i="65"/>
  <c r="G201" i="65"/>
  <c r="G200" i="65"/>
  <c r="G199" i="65"/>
  <c r="G198" i="65"/>
  <c r="G197" i="65"/>
  <c r="G196" i="65"/>
  <c r="G195" i="65"/>
  <c r="G194" i="65"/>
  <c r="G193" i="65"/>
  <c r="G192" i="65"/>
  <c r="G191" i="65"/>
  <c r="G190" i="65"/>
  <c r="H203" i="65" s="1"/>
  <c r="G187" i="65"/>
  <c r="G186" i="65"/>
  <c r="G185" i="65"/>
  <c r="G184" i="65"/>
  <c r="G183" i="65"/>
  <c r="G182" i="65"/>
  <c r="G181" i="65"/>
  <c r="G180" i="65"/>
  <c r="H187" i="65" s="1"/>
  <c r="G177" i="65"/>
  <c r="G176" i="65"/>
  <c r="H177" i="65" s="1"/>
  <c r="G175" i="65"/>
  <c r="G174" i="65"/>
  <c r="G173" i="65"/>
  <c r="G172" i="65"/>
  <c r="G171" i="65"/>
  <c r="G170" i="65"/>
  <c r="G167" i="65"/>
  <c r="G166" i="65"/>
  <c r="G165" i="65"/>
  <c r="G164" i="65"/>
  <c r="G163" i="65"/>
  <c r="G162" i="65"/>
  <c r="G161" i="65"/>
  <c r="H167" i="65" s="1"/>
  <c r="G160" i="65"/>
  <c r="G159" i="65"/>
  <c r="G156" i="65"/>
  <c r="G155" i="65"/>
  <c r="G154" i="65"/>
  <c r="G153" i="65"/>
  <c r="G152" i="65"/>
  <c r="G151" i="65"/>
  <c r="G150" i="65"/>
  <c r="G149" i="65"/>
  <c r="G148" i="65"/>
  <c r="G147" i="65"/>
  <c r="G146" i="65"/>
  <c r="G145" i="65"/>
  <c r="G144" i="65"/>
  <c r="G143" i="65"/>
  <c r="G142" i="65"/>
  <c r="G141" i="65"/>
  <c r="G140" i="65"/>
  <c r="G139" i="65"/>
  <c r="G138" i="65"/>
  <c r="G137" i="65"/>
  <c r="G136" i="65"/>
  <c r="G135" i="65"/>
  <c r="G134" i="65"/>
  <c r="H156" i="65" s="1"/>
  <c r="G131" i="65"/>
  <c r="G130" i="65"/>
  <c r="G129" i="65"/>
  <c r="G128" i="65"/>
  <c r="G127" i="65"/>
  <c r="G126" i="65"/>
  <c r="G125" i="65"/>
  <c r="G124" i="65"/>
  <c r="G123" i="65"/>
  <c r="G122" i="65"/>
  <c r="G121" i="65"/>
  <c r="G120" i="65"/>
  <c r="G119" i="65"/>
  <c r="G118" i="65"/>
  <c r="H131" i="65" s="1"/>
  <c r="G115" i="65"/>
  <c r="G114" i="65"/>
  <c r="G113" i="65"/>
  <c r="G112" i="65"/>
  <c r="G111" i="65"/>
  <c r="G110" i="65"/>
  <c r="G109" i="65"/>
  <c r="G108" i="65"/>
  <c r="G107" i="65"/>
  <c r="G106" i="65"/>
  <c r="G105" i="65"/>
  <c r="G104" i="65"/>
  <c r="G103" i="65"/>
  <c r="G102" i="65"/>
  <c r="G101" i="65"/>
  <c r="H115" i="65" s="1"/>
  <c r="H98" i="65"/>
  <c r="G98" i="65"/>
  <c r="G97" i="65"/>
  <c r="G96" i="65"/>
  <c r="G95" i="65"/>
  <c r="G94" i="65"/>
  <c r="G93" i="65"/>
  <c r="G92" i="65"/>
  <c r="G91" i="65"/>
  <c r="G90" i="65"/>
  <c r="G89" i="65"/>
  <c r="G86" i="65"/>
  <c r="H86" i="65" s="1"/>
  <c r="G85" i="65"/>
  <c r="G84" i="65"/>
  <c r="G83" i="65"/>
  <c r="G80" i="65"/>
  <c r="G79" i="65"/>
  <c r="G78" i="65"/>
  <c r="G77" i="65"/>
  <c r="G76" i="65"/>
  <c r="G75" i="65"/>
  <c r="G74" i="65"/>
  <c r="G73" i="65"/>
  <c r="G72" i="65"/>
  <c r="G71" i="65"/>
  <c r="G70" i="65"/>
  <c r="G69" i="65"/>
  <c r="G68" i="65"/>
  <c r="G67" i="65"/>
  <c r="G66" i="65"/>
  <c r="G65" i="65"/>
  <c r="H80" i="65" s="1"/>
  <c r="G62" i="65"/>
  <c r="G61" i="65"/>
  <c r="G60" i="65"/>
  <c r="G59" i="65"/>
  <c r="G58" i="65"/>
  <c r="G57" i="65"/>
  <c r="G56" i="65"/>
  <c r="G55" i="65"/>
  <c r="G54" i="65"/>
  <c r="G53" i="65"/>
  <c r="G52" i="65"/>
  <c r="G51" i="65"/>
  <c r="G50" i="65"/>
  <c r="G49" i="65"/>
  <c r="G48" i="65"/>
  <c r="G47" i="65"/>
  <c r="G46" i="65"/>
  <c r="G45" i="65"/>
  <c r="G44" i="65"/>
  <c r="G43" i="65"/>
  <c r="G42" i="65"/>
  <c r="G41" i="65"/>
  <c r="G40" i="65"/>
  <c r="G39" i="65"/>
  <c r="G38" i="65"/>
  <c r="G37" i="65"/>
  <c r="G36" i="65"/>
  <c r="H62" i="65" s="1"/>
  <c r="G32" i="65"/>
  <c r="G31" i="65"/>
  <c r="G30" i="65"/>
  <c r="G29" i="65"/>
  <c r="G28" i="65"/>
  <c r="G27" i="65"/>
  <c r="G26" i="65"/>
  <c r="G25" i="65"/>
  <c r="G24" i="65"/>
  <c r="G23" i="65"/>
  <c r="G22" i="65"/>
  <c r="G21" i="65"/>
  <c r="G20" i="65"/>
  <c r="G19" i="65"/>
  <c r="G18" i="65"/>
  <c r="G17" i="65"/>
  <c r="G16" i="65"/>
  <c r="G15" i="65"/>
  <c r="G14" i="65"/>
  <c r="G13" i="65"/>
  <c r="G12" i="65"/>
  <c r="G11" i="65"/>
  <c r="G10" i="65"/>
  <c r="H33" i="65" s="1"/>
  <c r="E310" i="66"/>
  <c r="G310" i="66" s="1"/>
  <c r="E309" i="66"/>
  <c r="G309" i="66" s="1"/>
  <c r="E308" i="66"/>
  <c r="G308" i="66" s="1"/>
  <c r="E307" i="66"/>
  <c r="G307" i="66" s="1"/>
  <c r="E306" i="66"/>
  <c r="G306" i="66" s="1"/>
  <c r="G304" i="66"/>
  <c r="G303" i="66"/>
  <c r="G302" i="66"/>
  <c r="G296" i="66"/>
  <c r="G295" i="66"/>
  <c r="G294" i="66"/>
  <c r="G293" i="66"/>
  <c r="G292" i="66"/>
  <c r="G291" i="66"/>
  <c r="G290" i="66"/>
  <c r="G289" i="66"/>
  <c r="G288" i="66"/>
  <c r="G287" i="66"/>
  <c r="G286" i="66"/>
  <c r="G285" i="66"/>
  <c r="G284" i="66"/>
  <c r="G283" i="66"/>
  <c r="G282" i="66"/>
  <c r="G281" i="66"/>
  <c r="G280" i="66"/>
  <c r="G279" i="66"/>
  <c r="G278" i="66"/>
  <c r="G277" i="66"/>
  <c r="G276" i="66"/>
  <c r="G273" i="66"/>
  <c r="G272" i="66"/>
  <c r="G271" i="66"/>
  <c r="G270" i="66"/>
  <c r="G269" i="66"/>
  <c r="G268" i="66"/>
  <c r="G267" i="66"/>
  <c r="G266" i="66"/>
  <c r="G265" i="66"/>
  <c r="G264" i="66"/>
  <c r="G263" i="66"/>
  <c r="G262" i="66"/>
  <c r="G261" i="66"/>
  <c r="G260" i="66"/>
  <c r="G259" i="66"/>
  <c r="G258" i="66"/>
  <c r="G257" i="66"/>
  <c r="G256" i="66"/>
  <c r="G255" i="66"/>
  <c r="G252" i="66"/>
  <c r="G251" i="66"/>
  <c r="G250" i="66"/>
  <c r="G249" i="66"/>
  <c r="G248" i="66"/>
  <c r="G247" i="66"/>
  <c r="G244" i="66"/>
  <c r="G243" i="66"/>
  <c r="G242" i="66"/>
  <c r="G241" i="66"/>
  <c r="G240" i="66"/>
  <c r="G239" i="66"/>
  <c r="G238" i="66"/>
  <c r="G237" i="66"/>
  <c r="G236" i="66"/>
  <c r="G235" i="66"/>
  <c r="G234" i="66"/>
  <c r="G233" i="66"/>
  <c r="G232" i="66"/>
  <c r="G231" i="66"/>
  <c r="G228" i="66"/>
  <c r="G227" i="66"/>
  <c r="G226" i="66"/>
  <c r="G225" i="66"/>
  <c r="G224" i="66"/>
  <c r="G223" i="66"/>
  <c r="G222" i="66"/>
  <c r="G221" i="66"/>
  <c r="G220" i="66"/>
  <c r="G219" i="66"/>
  <c r="G218" i="66"/>
  <c r="G217" i="66"/>
  <c r="G216" i="66"/>
  <c r="G215" i="66"/>
  <c r="G214" i="66"/>
  <c r="G211" i="66"/>
  <c r="G210" i="66"/>
  <c r="G209" i="66"/>
  <c r="G208" i="66"/>
  <c r="G207" i="66"/>
  <c r="G206" i="66"/>
  <c r="G203" i="66"/>
  <c r="G202" i="66"/>
  <c r="G201" i="66"/>
  <c r="G200" i="66"/>
  <c r="G199" i="66"/>
  <c r="G198" i="66"/>
  <c r="G197" i="66"/>
  <c r="G196" i="66"/>
  <c r="G195" i="66"/>
  <c r="G194" i="66"/>
  <c r="G193" i="66"/>
  <c r="G192" i="66"/>
  <c r="G191" i="66"/>
  <c r="G190" i="66"/>
  <c r="G187" i="66"/>
  <c r="G186" i="66"/>
  <c r="G185" i="66"/>
  <c r="G184" i="66"/>
  <c r="G183" i="66"/>
  <c r="G182" i="66"/>
  <c r="G181" i="66"/>
  <c r="G180" i="66"/>
  <c r="G177" i="66"/>
  <c r="G176" i="66"/>
  <c r="G175" i="66"/>
  <c r="G174" i="66"/>
  <c r="G173" i="66"/>
  <c r="G172" i="66"/>
  <c r="G171" i="66"/>
  <c r="G170" i="66"/>
  <c r="G167" i="66"/>
  <c r="G166" i="66"/>
  <c r="G165" i="66"/>
  <c r="G164" i="66"/>
  <c r="G163" i="66"/>
  <c r="G162" i="66"/>
  <c r="G161" i="66"/>
  <c r="G160" i="66"/>
  <c r="G159" i="66"/>
  <c r="G156" i="66"/>
  <c r="G155" i="66"/>
  <c r="G154" i="66"/>
  <c r="G153" i="66"/>
  <c r="G152" i="66"/>
  <c r="G151" i="66"/>
  <c r="G150" i="66"/>
  <c r="G149" i="66"/>
  <c r="G148" i="66"/>
  <c r="G147" i="66"/>
  <c r="G146" i="66"/>
  <c r="G145" i="66"/>
  <c r="G144" i="66"/>
  <c r="G143" i="66"/>
  <c r="G142" i="66"/>
  <c r="G141" i="66"/>
  <c r="G140" i="66"/>
  <c r="G139" i="66"/>
  <c r="G138" i="66"/>
  <c r="G137" i="66"/>
  <c r="G136" i="66"/>
  <c r="G135" i="66"/>
  <c r="G134" i="66"/>
  <c r="G131" i="66"/>
  <c r="G130" i="66"/>
  <c r="G129" i="66"/>
  <c r="G128" i="66"/>
  <c r="G127" i="66"/>
  <c r="G126" i="66"/>
  <c r="G125" i="66"/>
  <c r="G124" i="66"/>
  <c r="G123" i="66"/>
  <c r="G122" i="66"/>
  <c r="G121" i="66"/>
  <c r="G120" i="66"/>
  <c r="G119" i="66"/>
  <c r="G118" i="66"/>
  <c r="G115" i="66"/>
  <c r="G114" i="66"/>
  <c r="G113" i="66"/>
  <c r="G112" i="66"/>
  <c r="G111" i="66"/>
  <c r="G110" i="66"/>
  <c r="G109" i="66"/>
  <c r="G108" i="66"/>
  <c r="G107" i="66"/>
  <c r="G106" i="66"/>
  <c r="G105" i="66"/>
  <c r="G104" i="66"/>
  <c r="G103" i="66"/>
  <c r="G102" i="66"/>
  <c r="G101" i="66"/>
  <c r="G98" i="66"/>
  <c r="G97" i="66"/>
  <c r="G96" i="66"/>
  <c r="G95" i="66"/>
  <c r="G94" i="66"/>
  <c r="G93" i="66"/>
  <c r="G92" i="66"/>
  <c r="G91" i="66"/>
  <c r="G90" i="66"/>
  <c r="G89" i="66"/>
  <c r="G86" i="66"/>
  <c r="G85" i="66"/>
  <c r="G84" i="66"/>
  <c r="G83" i="66"/>
  <c r="G80" i="66"/>
  <c r="G79" i="66"/>
  <c r="G78" i="66"/>
  <c r="G77" i="66"/>
  <c r="G76" i="66"/>
  <c r="G75" i="66"/>
  <c r="G74" i="66"/>
  <c r="G73" i="66"/>
  <c r="G72" i="66"/>
  <c r="G71" i="66"/>
  <c r="G70" i="66"/>
  <c r="G69" i="66"/>
  <c r="G68" i="66"/>
  <c r="G67" i="66"/>
  <c r="G66" i="66"/>
  <c r="G65" i="66"/>
  <c r="G62" i="66"/>
  <c r="G61" i="66"/>
  <c r="G60" i="66"/>
  <c r="G59" i="66"/>
  <c r="G58" i="66"/>
  <c r="G57" i="66"/>
  <c r="G56" i="66"/>
  <c r="G55" i="66"/>
  <c r="G54" i="66"/>
  <c r="G53" i="66"/>
  <c r="G52" i="66"/>
  <c r="G51" i="66"/>
  <c r="G50" i="66"/>
  <c r="G49" i="66"/>
  <c r="G48" i="66"/>
  <c r="G47" i="66"/>
  <c r="G46" i="66"/>
  <c r="G45" i="66"/>
  <c r="G44" i="66"/>
  <c r="G43" i="66"/>
  <c r="G42" i="66"/>
  <c r="G41" i="66"/>
  <c r="G40" i="66"/>
  <c r="G39" i="66"/>
  <c r="G38" i="66"/>
  <c r="G37" i="66"/>
  <c r="G36" i="66"/>
  <c r="G32" i="66"/>
  <c r="G31" i="66"/>
  <c r="G30" i="66"/>
  <c r="G29" i="66"/>
  <c r="G28" i="66"/>
  <c r="G27" i="66"/>
  <c r="G26" i="66"/>
  <c r="G25" i="66"/>
  <c r="G24" i="66"/>
  <c r="G23" i="66"/>
  <c r="G22" i="66"/>
  <c r="G21" i="66"/>
  <c r="G20" i="66"/>
  <c r="G19" i="66"/>
  <c r="G18" i="66"/>
  <c r="G17" i="66"/>
  <c r="G16" i="66"/>
  <c r="G15" i="66"/>
  <c r="G14" i="66"/>
  <c r="G13" i="66"/>
  <c r="G12" i="66"/>
  <c r="G11" i="66"/>
  <c r="G10" i="66"/>
  <c r="G279" i="50"/>
  <c r="G280" i="50"/>
  <c r="G281" i="50"/>
  <c r="G282" i="50"/>
  <c r="G283" i="50"/>
  <c r="G284" i="50"/>
  <c r="G285" i="50"/>
  <c r="H86" i="38" l="1"/>
  <c r="H62" i="38"/>
  <c r="G313" i="65"/>
  <c r="H298" i="65"/>
  <c r="H33" i="66"/>
  <c r="H211" i="66"/>
  <c r="H86" i="66"/>
  <c r="H244" i="66"/>
  <c r="H167" i="66"/>
  <c r="H98" i="66"/>
  <c r="H203" i="66"/>
  <c r="H273" i="66"/>
  <c r="G313" i="66"/>
  <c r="H156" i="66"/>
  <c r="H228" i="66"/>
  <c r="H131" i="66"/>
  <c r="H80" i="66"/>
  <c r="H187" i="66"/>
  <c r="H177" i="66"/>
  <c r="H62" i="66"/>
  <c r="H115" i="66"/>
  <c r="H296" i="66"/>
  <c r="H252" i="66"/>
  <c r="C8" i="49"/>
  <c r="E393" i="38"/>
  <c r="E392" i="38"/>
  <c r="E391" i="38"/>
  <c r="E390" i="38"/>
  <c r="E389" i="38"/>
  <c r="C11" i="42"/>
  <c r="C10" i="42"/>
  <c r="G315" i="66" l="1"/>
  <c r="B14" i="34"/>
  <c r="G315" i="65"/>
  <c r="B18" i="34"/>
  <c r="B65" i="27"/>
  <c r="H298" i="66"/>
  <c r="E366" i="50" l="1"/>
  <c r="G366" i="50" s="1"/>
  <c r="E365" i="50"/>
  <c r="G365" i="50" s="1"/>
  <c r="E364" i="50"/>
  <c r="G364" i="50" s="1"/>
  <c r="E363" i="50"/>
  <c r="G363" i="50" s="1"/>
  <c r="E362" i="50"/>
  <c r="G362" i="50" s="1"/>
  <c r="G360" i="50"/>
  <c r="G359" i="50"/>
  <c r="G358" i="50"/>
  <c r="G352" i="50"/>
  <c r="G351" i="50"/>
  <c r="G350" i="50"/>
  <c r="G349" i="50"/>
  <c r="G348" i="50"/>
  <c r="G347" i="50"/>
  <c r="G346" i="50"/>
  <c r="G345" i="50"/>
  <c r="G344" i="50"/>
  <c r="G343" i="50"/>
  <c r="G342" i="50"/>
  <c r="G341" i="50"/>
  <c r="G340" i="50"/>
  <c r="G339" i="50"/>
  <c r="G338" i="50"/>
  <c r="G337" i="50"/>
  <c r="G336" i="50"/>
  <c r="G335" i="50"/>
  <c r="G334" i="50"/>
  <c r="G333" i="50"/>
  <c r="G332" i="50"/>
  <c r="G306" i="50"/>
  <c r="G305" i="50"/>
  <c r="G304" i="50"/>
  <c r="G303" i="50"/>
  <c r="G302" i="50"/>
  <c r="G301" i="50"/>
  <c r="G273" i="50"/>
  <c r="G272" i="50"/>
  <c r="G271" i="50"/>
  <c r="G270" i="50"/>
  <c r="G269" i="50"/>
  <c r="G268" i="50"/>
  <c r="G267" i="50"/>
  <c r="G266" i="50"/>
  <c r="G265" i="50"/>
  <c r="G264" i="50"/>
  <c r="G263" i="50"/>
  <c r="G262" i="50"/>
  <c r="G261" i="50"/>
  <c r="G260" i="50"/>
  <c r="G259" i="50"/>
  <c r="G258" i="50"/>
  <c r="G257" i="50"/>
  <c r="G256" i="50"/>
  <c r="G255" i="50"/>
  <c r="G298" i="50"/>
  <c r="G297" i="50"/>
  <c r="G296" i="50"/>
  <c r="G295" i="50"/>
  <c r="G294" i="50"/>
  <c r="G293" i="50"/>
  <c r="G292" i="50"/>
  <c r="G291" i="50"/>
  <c r="G244" i="50"/>
  <c r="G243" i="50"/>
  <c r="G242" i="50"/>
  <c r="G241" i="50"/>
  <c r="G240" i="50"/>
  <c r="G239" i="50"/>
  <c r="G238" i="50"/>
  <c r="G237" i="50"/>
  <c r="G236" i="50"/>
  <c r="G235" i="50"/>
  <c r="G234" i="50"/>
  <c r="G233" i="50"/>
  <c r="G232" i="50"/>
  <c r="G231" i="50"/>
  <c r="G228" i="50"/>
  <c r="G227" i="50"/>
  <c r="G226" i="50"/>
  <c r="G225" i="50"/>
  <c r="G224" i="50"/>
  <c r="G223" i="50"/>
  <c r="G222" i="50"/>
  <c r="G221" i="50"/>
  <c r="G220" i="50"/>
  <c r="G219" i="50"/>
  <c r="G218" i="50"/>
  <c r="G217" i="50"/>
  <c r="G216" i="50"/>
  <c r="G215" i="50"/>
  <c r="G214" i="50"/>
  <c r="G211" i="50"/>
  <c r="G210" i="50"/>
  <c r="G209" i="50"/>
  <c r="G208" i="50"/>
  <c r="G207" i="50"/>
  <c r="G206" i="50"/>
  <c r="G288" i="50"/>
  <c r="G287" i="50"/>
  <c r="G286" i="50"/>
  <c r="G278" i="50"/>
  <c r="G277" i="50"/>
  <c r="G276" i="50"/>
  <c r="G177" i="50"/>
  <c r="G176" i="50"/>
  <c r="G175" i="50"/>
  <c r="G174" i="50"/>
  <c r="G173" i="50"/>
  <c r="G172" i="50"/>
  <c r="G171" i="50"/>
  <c r="G170" i="50"/>
  <c r="G167" i="50"/>
  <c r="G166" i="50"/>
  <c r="G165" i="50"/>
  <c r="G164" i="50"/>
  <c r="G163" i="50"/>
  <c r="G162" i="50"/>
  <c r="G161" i="50"/>
  <c r="G160" i="50"/>
  <c r="G159" i="50"/>
  <c r="G131" i="50"/>
  <c r="G130" i="50"/>
  <c r="G129" i="50"/>
  <c r="G128" i="50"/>
  <c r="G127" i="50"/>
  <c r="G126" i="50"/>
  <c r="G125" i="50"/>
  <c r="G124" i="50"/>
  <c r="G123" i="50"/>
  <c r="G122" i="50"/>
  <c r="G121" i="50"/>
  <c r="G120" i="50"/>
  <c r="G119" i="50"/>
  <c r="G118" i="50"/>
  <c r="G115" i="50"/>
  <c r="G114" i="50"/>
  <c r="G113" i="50"/>
  <c r="G112" i="50"/>
  <c r="G111" i="50"/>
  <c r="G110" i="50"/>
  <c r="G109" i="50"/>
  <c r="G108" i="50"/>
  <c r="G107" i="50"/>
  <c r="G106" i="50"/>
  <c r="G105" i="50"/>
  <c r="G104" i="50"/>
  <c r="G103" i="50"/>
  <c r="G102" i="50"/>
  <c r="G101" i="50"/>
  <c r="G156" i="50"/>
  <c r="G155" i="50"/>
  <c r="G154" i="50"/>
  <c r="G153" i="50"/>
  <c r="G152" i="50"/>
  <c r="G151" i="50"/>
  <c r="G150" i="50"/>
  <c r="G149" i="50"/>
  <c r="G148" i="50"/>
  <c r="G147" i="50"/>
  <c r="G146" i="50"/>
  <c r="G145" i="50"/>
  <c r="G144" i="50"/>
  <c r="G143" i="50"/>
  <c r="G142" i="50"/>
  <c r="G141" i="50"/>
  <c r="G140" i="50"/>
  <c r="G139" i="50"/>
  <c r="G138" i="50"/>
  <c r="G137" i="50"/>
  <c r="G136" i="50"/>
  <c r="G135" i="50"/>
  <c r="G134" i="50"/>
  <c r="G187" i="50"/>
  <c r="G186" i="50"/>
  <c r="G185" i="50"/>
  <c r="G184" i="50"/>
  <c r="G183" i="50"/>
  <c r="G182" i="50"/>
  <c r="G181" i="50"/>
  <c r="G180" i="50"/>
  <c r="G203" i="50"/>
  <c r="G202" i="50"/>
  <c r="G201" i="50"/>
  <c r="G200" i="50"/>
  <c r="G199" i="50"/>
  <c r="G198" i="50"/>
  <c r="G197" i="50"/>
  <c r="G196" i="50"/>
  <c r="G195" i="50"/>
  <c r="G194" i="50"/>
  <c r="G193" i="50"/>
  <c r="G192" i="50"/>
  <c r="G191" i="50"/>
  <c r="G190" i="50"/>
  <c r="G252" i="50"/>
  <c r="G251" i="50"/>
  <c r="G250" i="50"/>
  <c r="G249" i="50"/>
  <c r="G248" i="50"/>
  <c r="G247" i="50"/>
  <c r="G98" i="50"/>
  <c r="G97" i="50"/>
  <c r="G96" i="50"/>
  <c r="G95" i="50"/>
  <c r="G94" i="50"/>
  <c r="G93" i="50"/>
  <c r="G92" i="50"/>
  <c r="G91" i="50"/>
  <c r="G90" i="50"/>
  <c r="G89" i="50"/>
  <c r="G86" i="50"/>
  <c r="G85" i="50"/>
  <c r="G84" i="50"/>
  <c r="G83" i="50"/>
  <c r="G80" i="50"/>
  <c r="G79" i="50"/>
  <c r="G78" i="50"/>
  <c r="G77" i="50"/>
  <c r="G76" i="50"/>
  <c r="G75" i="50"/>
  <c r="G74" i="50"/>
  <c r="G73" i="50"/>
  <c r="G72" i="50"/>
  <c r="G71" i="50"/>
  <c r="G70" i="50"/>
  <c r="G69" i="50"/>
  <c r="G68" i="50"/>
  <c r="G67" i="50"/>
  <c r="G66" i="50"/>
  <c r="G65" i="50"/>
  <c r="G62" i="50"/>
  <c r="G61" i="50"/>
  <c r="G60" i="50"/>
  <c r="G59" i="50"/>
  <c r="G58" i="50"/>
  <c r="G57" i="50"/>
  <c r="G56" i="50"/>
  <c r="G55" i="50"/>
  <c r="G54" i="50"/>
  <c r="G53" i="50"/>
  <c r="G52" i="50"/>
  <c r="G51" i="50"/>
  <c r="G50" i="50"/>
  <c r="G49" i="50"/>
  <c r="G48" i="50"/>
  <c r="G47" i="50"/>
  <c r="G46" i="50"/>
  <c r="G45" i="50"/>
  <c r="G44" i="50"/>
  <c r="G43" i="50"/>
  <c r="G42" i="50"/>
  <c r="G41" i="50"/>
  <c r="G40" i="50"/>
  <c r="G39" i="50"/>
  <c r="G38" i="50"/>
  <c r="G37" i="50"/>
  <c r="G36" i="50"/>
  <c r="G248" i="38"/>
  <c r="G247" i="38"/>
  <c r="G246" i="38"/>
  <c r="G245" i="38"/>
  <c r="G244" i="38"/>
  <c r="G243" i="38"/>
  <c r="G242" i="38"/>
  <c r="G254" i="38"/>
  <c r="G255" i="38"/>
  <c r="G256" i="38"/>
  <c r="G257" i="38"/>
  <c r="G238" i="38"/>
  <c r="G237" i="38"/>
  <c r="G223" i="38"/>
  <c r="G160" i="38"/>
  <c r="G161" i="38"/>
  <c r="G162" i="38"/>
  <c r="G163" i="38"/>
  <c r="G164" i="38"/>
  <c r="G165" i="38"/>
  <c r="G122" i="38"/>
  <c r="G121" i="38"/>
  <c r="G120" i="38"/>
  <c r="G119" i="38"/>
  <c r="G118" i="38"/>
  <c r="G117" i="38"/>
  <c r="G116" i="38"/>
  <c r="G115" i="38"/>
  <c r="G114" i="38"/>
  <c r="G113" i="38"/>
  <c r="G112" i="38"/>
  <c r="G111" i="38"/>
  <c r="G110" i="38"/>
  <c r="G109" i="38"/>
  <c r="G108" i="38"/>
  <c r="G107" i="38"/>
  <c r="G106" i="38"/>
  <c r="G105" i="38"/>
  <c r="G104" i="38"/>
  <c r="G103" i="38"/>
  <c r="G102" i="38"/>
  <c r="G101" i="38"/>
  <c r="H123" i="38" s="1"/>
  <c r="H249" i="38" l="1"/>
  <c r="H239" i="38"/>
  <c r="H306" i="50"/>
  <c r="H177" i="50"/>
  <c r="H203" i="50"/>
  <c r="H187" i="50"/>
  <c r="H86" i="50"/>
  <c r="H228" i="50"/>
  <c r="H62" i="50"/>
  <c r="G369" i="50"/>
  <c r="H80" i="50"/>
  <c r="H273" i="50"/>
  <c r="H211" i="50"/>
  <c r="H352" i="50"/>
  <c r="H244" i="50"/>
  <c r="H131" i="50"/>
  <c r="H288" i="50"/>
  <c r="H167" i="50"/>
  <c r="H115" i="50"/>
  <c r="H156" i="50"/>
  <c r="H298" i="50"/>
  <c r="H252" i="50"/>
  <c r="H98" i="50"/>
  <c r="C15" i="34" l="1"/>
  <c r="B10" i="34"/>
  <c r="G91" i="38"/>
  <c r="G92" i="38"/>
  <c r="G32" i="50"/>
  <c r="G31" i="50"/>
  <c r="G30" i="50"/>
  <c r="G29" i="50"/>
  <c r="G28" i="50"/>
  <c r="G27" i="50"/>
  <c r="G26" i="50"/>
  <c r="G25" i="50"/>
  <c r="G24" i="50"/>
  <c r="G23" i="50"/>
  <c r="G22" i="50"/>
  <c r="G21" i="50"/>
  <c r="G20" i="50"/>
  <c r="G19" i="50"/>
  <c r="G18" i="50"/>
  <c r="G17" i="50"/>
  <c r="G16" i="50"/>
  <c r="G15" i="50"/>
  <c r="G14" i="50"/>
  <c r="G13" i="50"/>
  <c r="G12" i="50"/>
  <c r="G11" i="50"/>
  <c r="G10" i="50"/>
  <c r="G336" i="38"/>
  <c r="G335" i="38"/>
  <c r="G334" i="38"/>
  <c r="G333" i="38"/>
  <c r="G332" i="38"/>
  <c r="G331" i="38"/>
  <c r="G330" i="38"/>
  <c r="G329" i="38"/>
  <c r="G314" i="38"/>
  <c r="G315" i="38"/>
  <c r="G316" i="38"/>
  <c r="G317" i="38"/>
  <c r="G318" i="38"/>
  <c r="G319" i="38"/>
  <c r="G320" i="38"/>
  <c r="G321" i="38"/>
  <c r="G322" i="38"/>
  <c r="G323" i="38"/>
  <c r="G324" i="38"/>
  <c r="G326" i="38"/>
  <c r="G325" i="38"/>
  <c r="G313" i="38"/>
  <c r="G265" i="38"/>
  <c r="G266" i="38"/>
  <c r="G267" i="38"/>
  <c r="G268" i="38"/>
  <c r="G269" i="38"/>
  <c r="G270" i="38"/>
  <c r="G271" i="38"/>
  <c r="G272" i="38"/>
  <c r="G273" i="38"/>
  <c r="G274" i="38"/>
  <c r="G275" i="38"/>
  <c r="G276" i="38"/>
  <c r="G277" i="38"/>
  <c r="G278" i="38"/>
  <c r="G279" i="38"/>
  <c r="G280" i="38"/>
  <c r="G281" i="38"/>
  <c r="G181" i="38"/>
  <c r="G182" i="38"/>
  <c r="G183" i="38"/>
  <c r="G184" i="38"/>
  <c r="G185" i="38"/>
  <c r="G186" i="38"/>
  <c r="G187" i="38"/>
  <c r="G188" i="38"/>
  <c r="G189" i="38"/>
  <c r="G190" i="38"/>
  <c r="G191" i="38"/>
  <c r="G192" i="38"/>
  <c r="G193" i="38"/>
  <c r="G194" i="38"/>
  <c r="G195" i="38"/>
  <c r="G196" i="38"/>
  <c r="G197" i="38"/>
  <c r="G198" i="38"/>
  <c r="G199" i="38"/>
  <c r="G200" i="38"/>
  <c r="G201" i="38"/>
  <c r="G214" i="38"/>
  <c r="G215" i="38"/>
  <c r="G216" i="38"/>
  <c r="G217" i="38"/>
  <c r="G219" i="38"/>
  <c r="G218" i="38"/>
  <c r="G259" i="38"/>
  <c r="G258" i="38"/>
  <c r="G253" i="38"/>
  <c r="G252" i="38"/>
  <c r="H260" i="38" s="1"/>
  <c r="G175" i="38"/>
  <c r="G174" i="38"/>
  <c r="G173" i="38"/>
  <c r="G172" i="38"/>
  <c r="G171" i="38"/>
  <c r="G170" i="38"/>
  <c r="G169" i="38"/>
  <c r="G168" i="38"/>
  <c r="G167" i="38"/>
  <c r="G166" i="38"/>
  <c r="G159" i="38"/>
  <c r="G158" i="38"/>
  <c r="H176" i="38" s="1"/>
  <c r="G154" i="38"/>
  <c r="G153" i="38"/>
  <c r="G152" i="38"/>
  <c r="G151" i="38"/>
  <c r="G150" i="38"/>
  <c r="G149" i="38"/>
  <c r="G148" i="38"/>
  <c r="G147" i="38"/>
  <c r="G146" i="38"/>
  <c r="G145" i="38"/>
  <c r="G144" i="38"/>
  <c r="G143" i="38"/>
  <c r="G142" i="38"/>
  <c r="G141" i="38"/>
  <c r="G90" i="38"/>
  <c r="G93" i="38"/>
  <c r="G94" i="38"/>
  <c r="H33" i="50" l="1"/>
  <c r="G368" i="50"/>
  <c r="H155" i="38"/>
  <c r="H220" i="38"/>
  <c r="H354" i="50"/>
  <c r="G371" i="50" s="1"/>
  <c r="H336" i="38"/>
  <c r="H326" i="38"/>
  <c r="G360" i="38" l="1"/>
  <c r="G361" i="38"/>
  <c r="G362" i="38"/>
  <c r="G363" i="38"/>
  <c r="G364" i="38"/>
  <c r="G365" i="38"/>
  <c r="G366" i="38"/>
  <c r="G367" i="38"/>
  <c r="G368" i="38"/>
  <c r="G369" i="38"/>
  <c r="G370" i="38"/>
  <c r="G371" i="38"/>
  <c r="G372" i="38"/>
  <c r="G356" i="38"/>
  <c r="G355" i="38"/>
  <c r="G354" i="38"/>
  <c r="G353" i="38"/>
  <c r="G352" i="38"/>
  <c r="G351" i="38"/>
  <c r="G348" i="38"/>
  <c r="G347" i="38"/>
  <c r="G346" i="38"/>
  <c r="G345" i="38"/>
  <c r="G344" i="38"/>
  <c r="G343" i="38"/>
  <c r="G342" i="38"/>
  <c r="G341" i="38"/>
  <c r="G340" i="38"/>
  <c r="G339" i="38"/>
  <c r="G309" i="38"/>
  <c r="G308" i="38"/>
  <c r="G307" i="38"/>
  <c r="G306" i="38"/>
  <c r="G305" i="38"/>
  <c r="G304" i="38"/>
  <c r="G303" i="38"/>
  <c r="G302" i="38"/>
  <c r="G301" i="38"/>
  <c r="G300" i="38"/>
  <c r="G299" i="38"/>
  <c r="G298" i="38"/>
  <c r="G297" i="38"/>
  <c r="G296" i="38"/>
  <c r="G202" i="38"/>
  <c r="G203" i="38"/>
  <c r="G204" i="38"/>
  <c r="G205" i="38"/>
  <c r="G292" i="38"/>
  <c r="G291" i="38"/>
  <c r="G290" i="38"/>
  <c r="G289" i="38"/>
  <c r="G288" i="38"/>
  <c r="G284" i="38"/>
  <c r="G283" i="38"/>
  <c r="G282" i="38"/>
  <c r="G264" i="38"/>
  <c r="G263" i="38"/>
  <c r="H285" i="38" s="1"/>
  <c r="G206" i="38"/>
  <c r="G209" i="38"/>
  <c r="G208" i="38"/>
  <c r="G207" i="38"/>
  <c r="G180" i="38"/>
  <c r="G179" i="38"/>
  <c r="G15" i="38"/>
  <c r="G16" i="38"/>
  <c r="G17" i="38"/>
  <c r="H210" i="38" l="1"/>
  <c r="H293" i="38"/>
  <c r="C19" i="34"/>
  <c r="H356" i="38"/>
  <c r="H348" i="38"/>
  <c r="H310" i="38"/>
  <c r="G67" i="38" l="1"/>
  <c r="G66" i="38"/>
  <c r="G65" i="38"/>
  <c r="H68" i="38" s="1"/>
  <c r="D8" i="49" l="1"/>
  <c r="D11" i="49" l="1"/>
  <c r="B25" i="34"/>
  <c r="C27" i="34" s="1"/>
  <c r="G136" i="38"/>
  <c r="G137" i="38"/>
  <c r="G31" i="38"/>
  <c r="G32" i="38"/>
  <c r="G127" i="38" l="1"/>
  <c r="G13" i="38"/>
  <c r="G14" i="38"/>
  <c r="G18" i="38"/>
  <c r="G19" i="38"/>
  <c r="G20" i="38"/>
  <c r="G373" i="38" l="1"/>
  <c r="G374" i="38"/>
  <c r="G126" i="38"/>
  <c r="H138" i="38" s="1"/>
  <c r="G376" i="38" l="1"/>
  <c r="G29" i="38"/>
  <c r="G28" i="38"/>
  <c r="G27" i="38"/>
  <c r="G26" i="38"/>
  <c r="G25" i="38"/>
  <c r="G24" i="38"/>
  <c r="G23" i="38"/>
  <c r="G22" i="38"/>
  <c r="G21" i="38"/>
  <c r="D10" i="42" l="1"/>
  <c r="B29" i="34" s="1"/>
  <c r="D11" i="42"/>
  <c r="B30" i="34" s="1"/>
  <c r="D15" i="42" l="1"/>
  <c r="G393" i="38"/>
  <c r="G392" i="38"/>
  <c r="G391" i="38"/>
  <c r="G390" i="38"/>
  <c r="G389" i="38"/>
  <c r="G387" i="38"/>
  <c r="G386" i="38"/>
  <c r="G385" i="38"/>
  <c r="G379" i="38"/>
  <c r="G378" i="38"/>
  <c r="G377" i="38"/>
  <c r="G375" i="38"/>
  <c r="G359" i="38"/>
  <c r="G97" i="38"/>
  <c r="G96" i="38"/>
  <c r="G95" i="38"/>
  <c r="G89" i="38"/>
  <c r="H98" i="38" s="1"/>
  <c r="G30" i="38"/>
  <c r="G12" i="38"/>
  <c r="G11" i="38"/>
  <c r="G10" i="38"/>
  <c r="G395" i="38" l="1"/>
  <c r="B21" i="34" s="1"/>
  <c r="G396" i="38"/>
  <c r="B22" i="34" s="1"/>
  <c r="H379" i="38"/>
  <c r="H33" i="38"/>
  <c r="C23" i="34" l="1"/>
  <c r="H381" i="38"/>
  <c r="G398" i="38" l="1"/>
  <c r="C11" i="34" l="1"/>
  <c r="C33" i="34" l="1"/>
  <c r="C43" i="34" s="1"/>
  <c r="C25" i="28" s="1"/>
</calcChain>
</file>

<file path=xl/sharedStrings.xml><?xml version="1.0" encoding="utf-8"?>
<sst xmlns="http://schemas.openxmlformats.org/spreadsheetml/2006/main" count="387" uniqueCount="207">
  <si>
    <r>
      <t>Bijlage 'Staat van eenheidsprijzen bij prijzenbladen</t>
    </r>
    <r>
      <rPr>
        <b/>
        <sz val="14"/>
        <color theme="1"/>
        <rFont val="Verdana"/>
        <family val="2"/>
      </rPr>
      <t xml:space="preserve">' </t>
    </r>
  </si>
  <si>
    <t>Doel  tabblad:</t>
  </si>
  <si>
    <r>
      <t xml:space="preserve">In dit tabblad "Staat van eenheidsprijzen" moeten de uurtarieven, tijdens de contractperiode, ingevuld worden. In dit tabblad wordt  o.a. ook de uiteindelijke aanbiedingsprijs weergegeven. Dit is de </t>
    </r>
    <r>
      <rPr>
        <b/>
        <sz val="12"/>
        <color rgb="FFFF0000"/>
        <rFont val="Verdana"/>
        <family val="2"/>
      </rPr>
      <t>evaluatie</t>
    </r>
    <r>
      <rPr>
        <b/>
        <sz val="12"/>
        <rFont val="Verdana"/>
        <family val="2"/>
      </rPr>
      <t>prijs die onderdeel wordt van de beoordeling op prijs/ kwaliteit. 
Op dit tabblad moet de inschrijver ook (middels een rechtgeldig ondertekenaar) tekenen voor deze eindprijzen en uurtarieven.</t>
    </r>
  </si>
  <si>
    <t xml:space="preserve">Invoer </t>
  </si>
  <si>
    <r>
      <t xml:space="preserve">U dient alle onderstaande zandkleurige cellen in te vullen! </t>
    </r>
    <r>
      <rPr>
        <b/>
        <sz val="12"/>
        <color rgb="FFFF0000"/>
        <rFont val="Verdana"/>
        <family val="2"/>
      </rPr>
      <t>De overige gekleurde cellen worden automatisch ingevuld.</t>
    </r>
  </si>
  <si>
    <t>Uurtarieven (alle bedragen zijn netto-bedragen exclusief BTW)</t>
  </si>
  <si>
    <t>Ingevulde bedragen zijn exclusief 21% BTW</t>
  </si>
  <si>
    <t>Projectleider (wordt alleen ingezet bij uitbreidingen die projectmatig moeten worden opgepakt en niet voor kleinschalige opdrachten):</t>
  </si>
  <si>
    <t>Installatietechnicus (wordt niet ingezet voor preventieve en correctieve onderhoudswerkzaamheden):</t>
  </si>
  <si>
    <t>Programmeur (wordt niet ingezet voor preventieve en correctieve onderhoudswerkzaamheden):</t>
  </si>
  <si>
    <t>Werkvoorbereider (wordt niet ingezet voor preventieve en correctieve onderhoudswerkzaamheden):</t>
  </si>
  <si>
    <t>Tekenaar (wordt niet ingezet voor preventieve en correctieve onderhoudswerkzaamheden):</t>
  </si>
  <si>
    <t>Trainer (wordt ingezet als opdrachtgever aangeeft dat training nodig is):</t>
  </si>
  <si>
    <t>Servicetechnicus (wordt alleen ingezet voor correctief onderhoud):</t>
  </si>
  <si>
    <t>Bedieningstechnicus (wordt alleen ingezet ter ondersteuning van evenementen en vergaderingen):</t>
  </si>
  <si>
    <t>Onderhoudstechnicus (wordt alleen ingezet voor preventief onderhoud):</t>
  </si>
  <si>
    <t>Aanbiedingsprijs (alle bedragen zijn exclusief BTW):</t>
  </si>
  <si>
    <t>Naam (rechtsgeldig ondertekenaar)</t>
  </si>
  <si>
    <t>Functie (rechtsgeldig ondertekenaar)</t>
  </si>
  <si>
    <t>Bedrijfsnaam</t>
  </si>
  <si>
    <t>Handtekening</t>
  </si>
  <si>
    <t>Datum</t>
  </si>
  <si>
    <r>
      <t xml:space="preserve">Verzamelblad - </t>
    </r>
    <r>
      <rPr>
        <b/>
        <sz val="14"/>
        <color rgb="FFFF0000"/>
        <rFont val="Verdana"/>
        <family val="2"/>
      </rPr>
      <t>! Niet invullen !</t>
    </r>
  </si>
  <si>
    <t xml:space="preserve">Doel tabblad: Dit tabblad is een verzamelblad waarin alle subtotalen van de diverse tabbladen verzameld  en indien nodig opgeteld worden. De eindprijs  komt overeen met de eindprijs in tabblad "Staat van eenheidsprijzen". </t>
  </si>
  <si>
    <t>Tabbladen</t>
  </si>
  <si>
    <t xml:space="preserve">Subtotaal </t>
  </si>
  <si>
    <t xml:space="preserve">Totaalprijs </t>
  </si>
  <si>
    <t>Totaal training</t>
  </si>
  <si>
    <t>Exploitatiekosten</t>
  </si>
  <si>
    <t>Totaal aanbiedingsprijs voor de looptijd van de overeenkomst inclusief opties. (exclusief 21% BTW)</t>
  </si>
  <si>
    <t>Doel tabblad:</t>
  </si>
  <si>
    <t>Aantal</t>
  </si>
  <si>
    <t>Merk</t>
  </si>
  <si>
    <t>Typenummer</t>
  </si>
  <si>
    <t>Omschrijving</t>
  </si>
  <si>
    <t>Bruto adviesprijs excl. 21% BTW</t>
  </si>
  <si>
    <t>Kortings- percentage</t>
  </si>
  <si>
    <t>Totaal Netto prijs excl. 21% BTW</t>
  </si>
  <si>
    <t>Subtotaal Netto prijs excl. 21% BTW</t>
  </si>
  <si>
    <t>Beeld, audio en metadata aansluiting voor webcast encoder. (incl. randapparatuur)</t>
  </si>
  <si>
    <t>Mogelijke extra apparatuur:</t>
  </si>
  <si>
    <t>AV bekabeling (totaal)</t>
  </si>
  <si>
    <t>Klein materiaal (totaal)</t>
  </si>
  <si>
    <t>Goten en materialen (totaal)</t>
  </si>
  <si>
    <t>Uurtarieven</t>
  </si>
  <si>
    <t>Betreft Netto uurprijzen</t>
  </si>
  <si>
    <t>Projectleider per uur</t>
  </si>
  <si>
    <t>Installatie technicus per uur</t>
  </si>
  <si>
    <t>Programmeur  per uur</t>
  </si>
  <si>
    <t>Werkvoorbereider per uur</t>
  </si>
  <si>
    <t>Tekenaar (technische tekeningen) per uur</t>
  </si>
  <si>
    <t xml:space="preserve">Subtotaal installatiekosten </t>
  </si>
  <si>
    <t>Totaal exclusief 21% BTW</t>
  </si>
  <si>
    <t xml:space="preserve"> </t>
  </si>
  <si>
    <r>
      <t xml:space="preserve">Technische Ondersteuing </t>
    </r>
    <r>
      <rPr>
        <b/>
        <sz val="12"/>
        <color rgb="FFFF0000"/>
        <rFont val="Verdana"/>
        <family val="2"/>
      </rPr>
      <t>- ! Let op hier niets invullen !</t>
    </r>
  </si>
  <si>
    <t>Doel Tabblad:</t>
  </si>
  <si>
    <t>Aantal uren</t>
  </si>
  <si>
    <t>Netto uurprijs excl. 21% BTW</t>
  </si>
  <si>
    <t>Het eindbedrag telt mee mee bij de beoordeling op prijs. Het aantal opgegeven uren betreft een realistische indicatie. Opdrachtgever heeft geen afnameverplichting van het aantal uren. Meer- of minderuren worden conform het opgegeven uurtarief afgerekend.</t>
  </si>
  <si>
    <t xml:space="preserve">Uurtarief trainer </t>
  </si>
  <si>
    <t>Netto prijs excl. BTW</t>
  </si>
  <si>
    <t xml:space="preserve">Prijs maintenance overeenkomst t.b.v. Vergadermanagement systemen voor jaar 1 </t>
  </si>
  <si>
    <r>
      <rPr>
        <b/>
        <sz val="12"/>
        <rFont val="Verdana"/>
        <family val="2"/>
      </rPr>
      <t>Invulinstructie:</t>
    </r>
    <r>
      <rPr>
        <sz val="12"/>
        <rFont val="Verdana"/>
        <family val="2"/>
      </rPr>
      <t xml:space="preserve"> In de zandkleurige velden vult u uw aanbiedingsprijs in voor de maintenance kosten op basis van het mogelijk door u aangeboden vergadermanagement/cameraregie systeem. U vult een prijs in per jaar. </t>
    </r>
  </si>
  <si>
    <t>Installatie kosten</t>
  </si>
  <si>
    <t xml:space="preserve">Prijs maintenance overeenkomst t.b.v. Vergadermanagement systemen voor jaar 2 </t>
  </si>
  <si>
    <r>
      <t xml:space="preserve">Prijs maintenance overeenkomst t.b.v. Vergadermanagement systemen voor jaar 3 </t>
    </r>
    <r>
      <rPr>
        <sz val="12"/>
        <color rgb="FFFF0000"/>
        <rFont val="Verdana"/>
        <family val="2"/>
      </rPr>
      <t xml:space="preserve"> </t>
    </r>
  </si>
  <si>
    <t xml:space="preserve">Prijs maintenance overeenkomst t.b.v. Vergadermanagement systemen voor jaar 4 </t>
  </si>
  <si>
    <t>Totaal aanbiedingsprijs voor de looptijd van de overeenkomst. (exclusief 21% BTW)</t>
  </si>
  <si>
    <t>Draadloze presentatie oplossing</t>
  </si>
  <si>
    <r>
      <t xml:space="preserve">Invulinstructie ondertekenen:  De inschrijver vult de naam en functie van de rechtsgeldig ondertekenaar, de bedrijfsnaam, de handtekening en de datum in, in de zandkleurige velden. </t>
    </r>
    <r>
      <rPr>
        <b/>
        <sz val="12"/>
        <rFont val="Verdana"/>
        <family val="2"/>
      </rPr>
      <t>De Inschrijver zorgt tevens voor een scan (in PDF formaat) van dit tabblad met een officiële  handtekening van de rechtsgeldige functionaris als bijlage bij de aanbieding.</t>
    </r>
  </si>
  <si>
    <t>Doel tabblad:  Dit tabblad dient ervoor om de prijs van de inschrijver m.b.t. de exploitatiekosten vast te leggen. Dit betreft de totaalprijs voor onderhoud (preventief en correctief), de prijs voor een maintenance overeenkomst t.b.v. het vergadermanagementsysteem. De inschrijver dient hierbij rekening te houden met alle mogelijke werkzaamheden zoals omschreven in het PvE. De totaalprijs voor de exploitatiekosten telt mee bij de beoordeling op prijs.</t>
  </si>
  <si>
    <t xml:space="preserve">Subtotaal apparatuur en software </t>
  </si>
  <si>
    <r>
      <t>De inschrijver vult onder 'uurtarieven' in de zandkleurige velden de uurtarieven in voor de diverse type medewerkers. De uurtarieven zijn marktconform.
De uurtarieven zijn o.a. inclusief reis, transport en verblijfkosten (zie PvE). De ingevulde bedragen zijn bindend voor de gehele contractduur (</t>
    </r>
    <r>
      <rPr>
        <sz val="12"/>
        <color rgb="FFFF0000"/>
        <rFont val="Verdana"/>
        <family val="2"/>
      </rPr>
      <t>aanpassing na overleg op basis van CPI index zie aanbestedingsdocumenten</t>
    </r>
    <r>
      <rPr>
        <sz val="12"/>
        <color indexed="8"/>
        <rFont val="Verdana"/>
        <family val="2"/>
      </rPr>
      <t xml:space="preserve">). De bedragen worden ook als uitgangspunt genomen voor de uren die u invult in de volgende tabbladen. </t>
    </r>
  </si>
  <si>
    <t xml:space="preserve">Totaal exploitatiekosten </t>
  </si>
  <si>
    <t xml:space="preserve">Netto SLA prijs  excl. 21% BTW </t>
  </si>
  <si>
    <r>
      <t>Training medewerkers  t.b.v. Eerstelijnsservice en bediening systeem (alle audiovisuele apparatuur)</t>
    </r>
    <r>
      <rPr>
        <b/>
        <sz val="12"/>
        <color rgb="FFFF0000"/>
        <rFont val="Verdana"/>
        <family val="2"/>
      </rPr>
      <t xml:space="preserve"> ! Zie invulinstructie onder aan tabblad.</t>
    </r>
  </si>
  <si>
    <t>Doel van dit tabblad: Dit tabblad moet inzicht geven in de prijs die de inschrijver rekent voor het trainen van de medewerkers van de opdrachtgever. De eindprijs telt mee bij de beoordeling op prijs.</t>
  </si>
  <si>
    <t>Totaal training medewerkers opdrachtgever exclusief BTW</t>
  </si>
  <si>
    <t>Het camera regie systeem</t>
  </si>
  <si>
    <t>Netwerkswitch (t.b.v. o.a. vergadermanagement systeem en IP camera's)</t>
  </si>
  <si>
    <t>AV control systeem met touchpanels</t>
  </si>
  <si>
    <t>Een AV over IP "virtueel" matix systeem</t>
  </si>
  <si>
    <t>Denk aan AV over IP encoders met autoswitching tussen HDMI en USB-C en encoders en decoders met eventueel Dante</t>
  </si>
  <si>
    <t>De audio DSP</t>
  </si>
  <si>
    <t>Zendermicrofoons</t>
  </si>
  <si>
    <t>De ambiance microfoon</t>
  </si>
  <si>
    <t>Slechthorenden systeem</t>
  </si>
  <si>
    <t>Integratie met Microsoft Teams</t>
  </si>
  <si>
    <t>Denk ook aan By-pass systeem</t>
  </si>
  <si>
    <t>Spanningsloos maken installatie.</t>
  </si>
  <si>
    <t xml:space="preserve">Totaal audiovisuele apparatuur  Statenzaal </t>
  </si>
  <si>
    <t xml:space="preserve">Prijs SLA afspraken t.b.v. apparatuur  voor jaar 4 </t>
  </si>
  <si>
    <r>
      <t xml:space="preserve">Prijs SLA afspraken t.b.v. apparatuur  voor jaar 8 </t>
    </r>
    <r>
      <rPr>
        <sz val="12"/>
        <color rgb="FFFF0000"/>
        <rFont val="Verdana"/>
        <family val="2"/>
      </rPr>
      <t>(optiejaar)</t>
    </r>
  </si>
  <si>
    <r>
      <t xml:space="preserve">Prijs maintenance overeenkomst t.b.v. Vergadermanagement systemen voor jaar 7 </t>
    </r>
    <r>
      <rPr>
        <sz val="12"/>
        <color rgb="FFFF0000"/>
        <rFont val="Verdana"/>
        <family val="2"/>
      </rPr>
      <t>(optiejaar)</t>
    </r>
  </si>
  <si>
    <r>
      <t xml:space="preserve">Prijs maintenance overeenkomst t.b.v. Vergadermanagement systemen voor jaar 8 </t>
    </r>
    <r>
      <rPr>
        <sz val="12"/>
        <color rgb="FFFF0000"/>
        <rFont val="Verdana"/>
        <family val="2"/>
      </rPr>
      <t>(optiejaar)</t>
    </r>
  </si>
  <si>
    <r>
      <rPr>
        <b/>
        <sz val="12"/>
        <rFont val="Verdana"/>
        <family val="2"/>
      </rPr>
      <t>Invul instructie:</t>
    </r>
    <r>
      <rPr>
        <sz val="12"/>
        <rFont val="Verdana"/>
        <family val="2"/>
      </rPr>
      <t xml:space="preserve"> U vult onder de productgroep in alle zandkleurige velden de diverse apparatuur in op basis van aantallen, merk, omschrijving, bruto lijstprijs en korting. Bij de eventuele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rFont val="Verdana"/>
        <family val="2"/>
      </rPr>
      <t>Voor eventuele jaarlijkse kosten vermenigvuldigt u het jaarbedrag maal 8. U dient deze jaarlijkse kosten in principe in te vullen in het tabblad Exploitatiekosten tenzij daar geen mogelijkheid voor is.</t>
    </r>
  </si>
  <si>
    <t>Denk aan extra Netwerkswitch indien nodig</t>
  </si>
  <si>
    <t>Denk aan controller, 10 inch touchschermoplossing, 7 inch touchpanel, iPad (+ randapparatuur), Wifi accesspoint</t>
  </si>
  <si>
    <t>Denk om encoder, autoswitcher en USB-C en HDMI kabels.</t>
  </si>
  <si>
    <t xml:space="preserve">Denk o.a. om HD-SDI mixer, directe aansturing door MVI of via control systeem. </t>
  </si>
  <si>
    <t>Invulinstructie: In de zandkleurige velden vult u het aantal uren in dat u nodig heeft voor de training van de medewerkers van de opdrachtgever.  Het uurtarief van de trainer heeft u al ingevuld in het tabblad 'Staat van eenheidsprijzen'.</t>
  </si>
  <si>
    <r>
      <rPr>
        <b/>
        <sz val="12"/>
        <rFont val="Verdana"/>
        <family val="2"/>
      </rPr>
      <t>Invulinstructie:</t>
    </r>
    <r>
      <rPr>
        <sz val="12"/>
        <rFont val="Verdana"/>
        <family val="2"/>
      </rPr>
      <t xml:space="preserve"> In de zandkleurige velden vult u uw aanbiedingsprijs in voor de SLA kosten t.b.v. de audiovisuele apparatuur en software. U vult een prijs in per jaar. </t>
    </r>
  </si>
  <si>
    <t>Een AV over IP "virtueel" matrix systeem</t>
  </si>
  <si>
    <r>
      <t>Draadgebonden discussiesysteem op basis van o.</t>
    </r>
    <r>
      <rPr>
        <b/>
        <sz val="12"/>
        <color theme="1"/>
        <rFont val="Verdana"/>
        <family val="2"/>
      </rPr>
      <t>a. 25</t>
    </r>
    <r>
      <rPr>
        <b/>
        <sz val="12"/>
        <rFont val="Verdana"/>
        <family val="2"/>
      </rPr>
      <t xml:space="preserve"> tabletop discussieposten (inclusief voorzitterspost of als voorzitterpost te configureren), centrale unit, microfoons,  </t>
    </r>
    <r>
      <rPr>
        <b/>
        <sz val="12"/>
        <color theme="1"/>
        <rFont val="Verdana"/>
        <family val="2"/>
      </rPr>
      <t>25 licenties voor ID pas identificatie Plus wat verd</t>
    </r>
    <r>
      <rPr>
        <b/>
        <sz val="12"/>
        <rFont val="Verdana"/>
        <family val="2"/>
      </rPr>
      <t>er nodig is op basis van het PvE.</t>
    </r>
  </si>
  <si>
    <t>Vergadermanagement systeem t.b.v. specifieke functionaliteit bij commissievergaderingen  inclusief camera bediening, op basis van eisen in dit PvE.</t>
  </si>
  <si>
    <t>Denk om software, PC met o.a.  HD-SDI outputkaart,  13 inch tablet PC, Wifi access point, KVM oplossing voor bediening, etc</t>
  </si>
  <si>
    <t xml:space="preserve">De camera's (5x) </t>
  </si>
  <si>
    <t>Denk o.a. aan: monitoren, bevestigingsmaterialen, decoders, HDMI distributie versterkers, bekabeling en aanstuurbare spanningsrelais.</t>
  </si>
  <si>
    <t>Vaste laptop aansluitpunten (1x)</t>
  </si>
  <si>
    <t>Denk o.a. aan presentatie systeem basis unit, 2 dongels, houder voor dongels, staalkabeltjes, encoder</t>
  </si>
  <si>
    <t>Het luidspreker systeem op basis van 7 luidsprekers en versterker.</t>
  </si>
  <si>
    <t>Denk aans luidsprekers, bijpassende versterker, bevestigingsmaterialen, etc.</t>
  </si>
  <si>
    <t>De 19 inch inbouw video monitor voor de  19 inch apparatuurkast (1x)</t>
  </si>
  <si>
    <t>De 19 inch apparatuurkasten (2 voor 3 commissiekamers)</t>
  </si>
  <si>
    <t>De UPS (2x)</t>
  </si>
  <si>
    <r>
      <t xml:space="preserve">Prijs invulformulier voor ''Commissiekamer 1'' </t>
    </r>
    <r>
      <rPr>
        <b/>
        <sz val="14"/>
        <color rgb="FFFF0000"/>
        <rFont val="Verdana"/>
        <family val="2"/>
      </rPr>
      <t>-  ! Zie invulinstructie onder aan tabblad !</t>
    </r>
  </si>
  <si>
    <r>
      <t xml:space="preserve">Prijs invulformulier voor ''Commissiekamer 2'' </t>
    </r>
    <r>
      <rPr>
        <b/>
        <sz val="14"/>
        <color rgb="FFFF0000"/>
        <rFont val="Verdana"/>
        <family val="2"/>
      </rPr>
      <t>-  ! Zie invulinstructie onder aan tabblad !</t>
    </r>
  </si>
  <si>
    <r>
      <t>Draadgebonden discussiesysteem op basis van o.</t>
    </r>
    <r>
      <rPr>
        <b/>
        <sz val="12"/>
        <color theme="1"/>
        <rFont val="Verdana"/>
        <family val="2"/>
      </rPr>
      <t>a. 48</t>
    </r>
    <r>
      <rPr>
        <b/>
        <sz val="12"/>
        <rFont val="Verdana"/>
        <family val="2"/>
      </rPr>
      <t xml:space="preserve"> tabletop discussieposten (inclusief voorzitterspost of als voorzitterpost te configureren), centrale unit, microfoons,  </t>
    </r>
    <r>
      <rPr>
        <b/>
        <sz val="12"/>
        <color theme="1"/>
        <rFont val="Verdana"/>
        <family val="2"/>
      </rPr>
      <t>48 licenties voor ID pas identificatie, 40 licenties voor digitaal stemmen. Plus wat verd</t>
    </r>
    <r>
      <rPr>
        <b/>
        <sz val="12"/>
        <rFont val="Verdana"/>
        <family val="2"/>
      </rPr>
      <t>er nodig is op basis van het PvE.</t>
    </r>
  </si>
  <si>
    <t>Denk o.a. om: 25 discussieposten, 40cm microfoons, centrale unit, reserve power supply, noodzakelijke API's, netwerk extenders, NFC/RFID kaarten, licenties, etc.</t>
  </si>
  <si>
    <t>Denk o.a. om: 25 discussieposten, 40cm microfoons, centrale unit, reserve power supply, noodzakelijke API's, netwerk extenders NFC/RFID kaarten, licenties, etc.</t>
  </si>
  <si>
    <t>Denk o.a. om: 25 discussieposten, 40cm microfoons, centrale unit, reserve power supply, noodzakelijke API's, netwerk extenders,  en extra netwerk extender voor 5 extra posities buiten de cirkel, NFC/RFID kaarten, licenties, etc.</t>
  </si>
  <si>
    <t>Denk o.a. om: 48 discussieposten, 50cm microfoons, centrale unit, reserve power supply, noodzakelijke API's, netwerk extenders NFC/RFID kaarten, licenties, etc.</t>
  </si>
  <si>
    <t xml:space="preserve">4K PTZ camera's (7x) </t>
  </si>
  <si>
    <t>Aanbesteding audiovisuele middelen en aanvullende dienstverlening voor gemeente Dordrecht</t>
  </si>
  <si>
    <r>
      <t xml:space="preserve">Prijs invulformulier voor ''Raadzaal'' </t>
    </r>
    <r>
      <rPr>
        <b/>
        <sz val="14"/>
        <color rgb="FFFF0000"/>
        <rFont val="Verdana"/>
        <family val="2"/>
      </rPr>
      <t>-  ! Zie invulinstructie onder aan tabblad !</t>
    </r>
  </si>
  <si>
    <t>LED scherm circa 165 inch (de maximale nettoprijs voor het nieuwe LED scherm, op basis van de eisen in dit PvE en de extra componenten als controller/processor, constructie voor bevestiging, is inclusief installatie niet meer dan € 37.000,- exclusief BTW).</t>
  </si>
  <si>
    <t>De monitoren in de zaal (inclusief accessoires)</t>
  </si>
  <si>
    <t>Het luidspreker systeem op basis van 10 luidsprekers inclusief bevestig9ings materiaal, versterker, hergebnruik luidsprekers en nieuwe versterker voor die luidsprekers.</t>
  </si>
  <si>
    <t>Techniek in regie ruimte</t>
  </si>
  <si>
    <t>De 3 regie posities in de regiekamer:</t>
  </si>
  <si>
    <t>Denk aan controller, 7 inch touchpanel, iPad (+ randapparatuur), Wifi accesspoint</t>
  </si>
  <si>
    <t>Denk aan controller, 15 inch touchpanel oplossing, 10 inch touchpanel.</t>
  </si>
  <si>
    <t>Denk o..a. aan gong.</t>
  </si>
  <si>
    <t xml:space="preserve">Denk o.a. aan: KVM switch, 15 inch multiview monitor, 15 inch programma monitor, 17 inch afkijk- en controlemonitor, remote schakelpaneel met joystick en actieve monitor luidspreker. </t>
  </si>
  <si>
    <t>Vaste laptop aansluitpunten (2x)</t>
  </si>
  <si>
    <t>De audio aansluiting voor de pers.</t>
  </si>
  <si>
    <t>De 19 inch apparatuurkast (en) inclusief accessoires</t>
  </si>
  <si>
    <t>Inschrijver geeft hiermee, geautomatiseerd, een prijs voor technische assistentie door bedieningstechnici bij raadsvergaderingen en commissievergaderingen . Het aantal geraamde uren per jaar is ingevuld door de aanbestedende dienst. Het uurtarief voor de bedieningstechnicus heeft u al ingevuld in het tabblad 'Staat van eenheidsprijzen'. Het eindbedrag wordt meegeteld bij de beoordeling op prijs. Aan de uren en de bedragen mogen geen rechten ontleend worden.</t>
  </si>
  <si>
    <t>Uren bedieningstechnici voor assistentie bij raadsvergaderingen in het Stadhuis</t>
  </si>
  <si>
    <t>Totaal technische assistentie exclusief 21% BTW</t>
  </si>
  <si>
    <t>Prijs training medewerkers opdrachtgever t.b.v. eerste lijns correctief onderhoud en bediening audiovisuele installaties in de raadzaal en regie ruimte in het Stadhuis</t>
  </si>
  <si>
    <t>Prijs training medewerkers Griffie en andere medewerkers van de opdrachtgever in het gebruik van het totale AV-systeem in de raadzaal en regie ruimte in het Stadhuis.</t>
  </si>
  <si>
    <r>
      <rPr>
        <b/>
        <sz val="14"/>
        <color rgb="FFFF0000"/>
        <rFont val="Verdana"/>
        <family val="2"/>
      </rPr>
      <t>Exploitatiekosten  op basis van 4  jaar en 2 x 1 optiejaar</t>
    </r>
    <r>
      <rPr>
        <b/>
        <sz val="14"/>
        <rFont val="Verdana"/>
        <family val="2"/>
      </rPr>
      <t xml:space="preserve"> -</t>
    </r>
    <r>
      <rPr>
        <b/>
        <sz val="14"/>
        <color rgb="FFFF0000"/>
        <rFont val="Verdana"/>
        <family val="2"/>
      </rPr>
      <t xml:space="preserve"> ! Zie invulinstructie onder berekening exploitatiekosten per onderdeel. !</t>
    </r>
  </si>
  <si>
    <t>Prijs maintenance overeenkomt per jaar t.b.v. Vergadermanagement systeem voor de 3  commissiekamers Netto prijs excl. 21% BTW</t>
  </si>
  <si>
    <t>SLA prijs (preventief en correctief onderhoud)  t.b.v. alle audiovisuele apparatuur en software behorende bij de 3 commissiezalen en de regie ruimte in het Dorthuis</t>
  </si>
  <si>
    <t>Prijs SLA afspraken t.b.v. apparatuur voor jaar 1 (jaar met volledige garantie op nieuwe apparatuur en installatie in de raadzaal uitgezonderd de her te gebruiken apparatuur)</t>
  </si>
  <si>
    <t>Prijs SLA afspraken t.b.v. apparatuur voor jaar 2 (jaar met volledige garantie op nieuwe apparatuur in de raadzaal uitgezonderd de her te gebruiken apparatuur)</t>
  </si>
  <si>
    <t>Prijs SLA afspraken t.b.v. apparatuur  voor jaar 3 (jaar met volledige garantie op nieuwe apparatuur in de raadzaal uitgezonderd de her te gebruiken apparatuur)</t>
  </si>
  <si>
    <t>Prijs SLA afspraken t.b.v. apparatuur voor jaar 1 (jaar met volledige garantie op nieuwe apparatuur en installatie in de commissiekamers en de regie ruimte)</t>
  </si>
  <si>
    <t>Prijs SLA afspraken t.b.v. apparatuur voor jaar 2 (jaar met volledige garantie op nieuwe apparatuur in de commissiekamers en de regieruimte)</t>
  </si>
  <si>
    <t>Prijs SLA afspraken t.b.v. apparatuur  voor jaar 3 (jaar met volledige garantie op nieuwe apparatuur in de commissiekamers en de regieruimte)</t>
  </si>
  <si>
    <t>SLA prijs (preventief en correctief onderhoud)  t.b.v. alle audiovisuele apparatuur en software behorende bij de raadzaal en de regieruimte</t>
  </si>
  <si>
    <t>Maintenance overeenkomst  t.b.v. vergadermanagement systemen voor de raadzaal en de regieruimte in het Stadhuis</t>
  </si>
  <si>
    <t>Maintenance overeenkomst  t.b.v. vergadermanagement systemen voor de 3 commissiekamers in het Dorthuis</t>
  </si>
  <si>
    <t>Prijs maintenance overeenkomt per jaar t.b.v. Vergadermanagement systeem voor de raadzaal Netto prijs excl. 21% BTW</t>
  </si>
  <si>
    <r>
      <t xml:space="preserve">Prijs SLA afspraken t.b.v. apparatuur voor jaar 7 </t>
    </r>
    <r>
      <rPr>
        <sz val="12"/>
        <color rgb="FFFF0000"/>
        <rFont val="Verdana"/>
        <family val="2"/>
      </rPr>
      <t>(optiejaar)</t>
    </r>
  </si>
  <si>
    <r>
      <t>Audiovisuele apparatuur en software Commissiekamer 1, technische ruimte en regieruimte</t>
    </r>
    <r>
      <rPr>
        <sz val="12"/>
        <color rgb="FFFF0000"/>
        <rFont val="Verdana"/>
        <family val="2"/>
      </rPr>
      <t xml:space="preserve"> </t>
    </r>
    <r>
      <rPr>
        <sz val="12"/>
        <rFont val="Verdana"/>
        <family val="2"/>
      </rPr>
      <t>(nettoprijs)</t>
    </r>
  </si>
  <si>
    <t xml:space="preserve">Totaal aanbieding Commissiekamer 1, technische ruimte en regieruimte </t>
  </si>
  <si>
    <t>Audiovisuele apparatuur en software Commissiekamer 2 (nettoprijs)</t>
  </si>
  <si>
    <t>Installatiekosten Commissiekamer 2</t>
  </si>
  <si>
    <t>Installatiekosten Commissiekamer 1, technische ruimte en regieruimte</t>
  </si>
  <si>
    <t>Totaal aanbieding Commissiekamer 2</t>
  </si>
  <si>
    <r>
      <t>Audiovisuele apparatuur en software Commissiekamer 3</t>
    </r>
    <r>
      <rPr>
        <sz val="12"/>
        <color rgb="FFFF0000"/>
        <rFont val="Verdana"/>
        <family val="2"/>
      </rPr>
      <t xml:space="preserve"> </t>
    </r>
    <r>
      <rPr>
        <sz val="12"/>
        <rFont val="Verdana"/>
        <family val="2"/>
      </rPr>
      <t>(nettoprijs)</t>
    </r>
  </si>
  <si>
    <t>Installatiekosten Commissiekamer 3</t>
  </si>
  <si>
    <t>Totaal aanbieding Commissiekamer 3</t>
  </si>
  <si>
    <r>
      <t>Audiovisuele apparatuur en software Raadzaal en regie ruimte</t>
    </r>
    <r>
      <rPr>
        <sz val="12"/>
        <color rgb="FFFF0000"/>
        <rFont val="Verdana"/>
        <family val="2"/>
      </rPr>
      <t xml:space="preserve"> </t>
    </r>
    <r>
      <rPr>
        <sz val="12"/>
        <rFont val="Verdana"/>
        <family val="2"/>
      </rPr>
      <t>(nettoprijs)</t>
    </r>
  </si>
  <si>
    <t>Installatiekosten voor Raadzaal en regieruimte</t>
  </si>
  <si>
    <t>Totaal aanbieding Raadzaal en regie ruimte</t>
  </si>
  <si>
    <t xml:space="preserve">Assistentie bij commissievergaderingen </t>
  </si>
  <si>
    <t xml:space="preserve">Assistentie bij raadsvergaderingen </t>
  </si>
  <si>
    <t xml:space="preserve">Totaal aanbieding assistentie </t>
  </si>
  <si>
    <t>Training eerstelijnsservice medewerkers t.b.v. de raadzaal in het Stadhuis</t>
  </si>
  <si>
    <t>Training Griffiemedewerkers en andere medewerkers t.b.v. de raadzaal in het Stadhuis</t>
  </si>
  <si>
    <t>SLA prijs t.b.v. raadzaal in het Stadhuis</t>
  </si>
  <si>
    <t>Maintenance kosten t.b.v. raadzaal in het Stadhuis</t>
  </si>
  <si>
    <t>Aanbesteding audiovisuele middelen en aanvullende dienstverlening voor Dordthuis en Stadhuis</t>
  </si>
  <si>
    <t>Aanbesteding audiovisuele middelen en aanvullende dienstverlening voor het Dordthuis en het Stadhuis</t>
  </si>
  <si>
    <t>Prijs training medewerkers opdrachtgever t.b.v. eerste lijns correctief onderhoud en bediening audiovisuele installaties in commissiekamers en regie ruimte in het Dordthuis</t>
  </si>
  <si>
    <t>Prijs training medewerkers Griffie en andere medewerkers van de opdrachtgever in het gebruik van het totale AV-systeem in de  commissiekamers in het Dordthuis.</t>
  </si>
  <si>
    <t>Aanbesteding audiovisuele middelen en aanvullende dienstverlening voor Dordthuis en Stadhuis gemeente Dordrecht</t>
  </si>
  <si>
    <t>Uren bedieningstechnici voor assistentie bij commissievergaderingen in het Dordthuis</t>
  </si>
  <si>
    <t xml:space="preserve">Dit tabblad moet inzicht geven in de prijs die de inschrijver rekent voor levering en installatie van apparatuur en software voor de Commissiekamer . Het eindbedrag telt mee bij de beoordeling op prijs. De inschrijver vult de bruto lijstprijzen en de korting in voor de betreffende apparatuur en geeft aan hoeveel uren men per techniscus nodig heeft voor de installatie.  Het netto bedrag inclusief installatiekosten telt mee voor de beoordeling op prijs. </t>
  </si>
  <si>
    <r>
      <t>Monitoren 55 inch (</t>
    </r>
    <r>
      <rPr>
        <b/>
        <sz val="12"/>
        <color rgb="FFFF0000"/>
        <rFont val="Verdana"/>
        <family val="2"/>
      </rPr>
      <t>7x</t>
    </r>
    <r>
      <rPr>
        <b/>
        <sz val="12"/>
        <rFont val="Verdana"/>
        <family val="2"/>
      </rPr>
      <t>) met randapparatuur en bevestigings materialen</t>
    </r>
  </si>
  <si>
    <t>Het luidspreker systeem op basis van 7 luidsprekers en versterker</t>
  </si>
  <si>
    <t xml:space="preserve">Dit tabblad moet inzicht geven in de prijs die de inschrijver rekent voor levering en installatie van apparatuur en software voor de raadzaal . Het eindbedrag telt mee bij de beoordeling op prijs. De inschrijver vult de bruto lijstprijzen en de korting in voor de betreffende apparatuur en geeft aan hoeveel uren men per techniscus nodig heeft voor de installatie.  Het netto bedrag inclusief installatiekosten telt mee voor de beoordeling op prijs. </t>
  </si>
  <si>
    <t>Aanbesteding audiovisuele middelen en aanvullende dienstverlening voor Dordthuis gemeente Dordrecht.</t>
  </si>
  <si>
    <r>
      <t>Monitoren 55 inch (</t>
    </r>
    <r>
      <rPr>
        <b/>
        <sz val="12"/>
        <color rgb="FFFF0000"/>
        <rFont val="Verdana"/>
        <family val="2"/>
      </rPr>
      <t>8x</t>
    </r>
    <r>
      <rPr>
        <b/>
        <sz val="12"/>
        <rFont val="Verdana"/>
        <family val="2"/>
      </rPr>
      <t>) met randapparatuur en bevestigings materialen</t>
    </r>
  </si>
  <si>
    <t>Beeld, audio en metadata aansluiting voor webcast encoder (incl. randapparatuur)</t>
  </si>
  <si>
    <t>Spanningsloos maken installatie</t>
  </si>
  <si>
    <t>Denk aan o.a.: 3x KVM oplossing voor bediening vergadermanagement PC, 3 x 15 inch monitor, 3 x remote schakelpaneel met joystick, 3 x actieve monitor luidspreker en 3 x 10 inch touchpanel.</t>
  </si>
  <si>
    <r>
      <rPr>
        <b/>
        <sz val="12"/>
        <rFont val="Verdana"/>
        <family val="2"/>
      </rPr>
      <t>Invul instructie:</t>
    </r>
    <r>
      <rPr>
        <sz val="12"/>
        <rFont val="Verdana"/>
        <family val="2"/>
      </rPr>
      <t xml:space="preserve"> U vult onder de productgroep in alle zandkleurige velden de diverse apparatuur in op basis van aantallen, merk, omschrijving, bruto lijstprijs en korting. Bij de eventuele opties vult u dezelfde velden in, alleen voegt u de installatiekosten voor die optie toe. De netto prijs na korting wordt onderdeel van de eindprijs voor deze zaal.  Bij AV-bekabeling, klein materiaal en goten en materialen vult u de bruto prijs in (mogelijk met korting) voor de producten uitgezonderd de opties. U geeft in de kolom aantallen het aantal in (mogelijk ook 1). Bij uurtarieven vult u het aantal uren per type technicus in. De totaal prijs voor deze zaal zal onderdeel uitmaken van de totale beoordeling op prijs. De uurtarieven heeft u al ingevuld in het tabblad "Staat van eenheidsprijzen". </t>
    </r>
    <r>
      <rPr>
        <b/>
        <sz val="12"/>
        <rFont val="Verdana"/>
        <family val="2"/>
      </rPr>
      <t>Voor eventuele jaarlijkse kosten vermenigvuldigt u het jaarbedrag maal 8. U dient deze jaarlijkse kosten in principe in te vullen in het tabblad Exploitatiekosten tenzij daar geen mogelijkheid voor is.</t>
    </r>
  </si>
  <si>
    <t>Training eerstelijnsservice medewerkers t.b.v. commissiekamers in het Dordthuis</t>
  </si>
  <si>
    <t>Training Griffiemedewerkers en andere medewerkers t.b.v. commissiekamers in het Dordthuis</t>
  </si>
  <si>
    <t>SLA prijs t.b.v. commissiekamers in Dordthuis</t>
  </si>
  <si>
    <t>Maintenance kosten t.b.v. commissiekamers in het Dordthuis</t>
  </si>
  <si>
    <r>
      <rPr>
        <b/>
        <sz val="10"/>
        <color rgb="FF000000"/>
        <rFont val="Verdana"/>
        <family val="2"/>
      </rPr>
      <t>Algemene toelichting</t>
    </r>
    <r>
      <rPr>
        <sz val="10"/>
        <color indexed="8"/>
        <rFont val="Verdana"/>
        <family val="2"/>
      </rPr>
      <t xml:space="preserve">
NB. Inschrijver verzorgt een concrete aanbieding voor de audiovisuele inrichting van de de commissiekamers en de raadzaal, voor de gemeente Dordrecht op basis van audiovisuele apparatuur, software, randapparatuur en installatie, alsmede implementatie, programmering, training, etc., middels een korting op de bruto prijs (marktconform en verifieerbaar in de markt). Verder verzorgt de inschrijver een aanbieding voor technische assistentie, trainingen en een SLA. De aanbiedingen kunnen gerealiseerd worden door het invullen van de volgende invulcalculatiesheets </t>
    </r>
    <r>
      <rPr>
        <u/>
        <sz val="10"/>
        <color rgb="FF000000"/>
        <rFont val="Verdana"/>
        <family val="2"/>
      </rPr>
      <t>(men hoeft het verzamelblad niet in te vullen)</t>
    </r>
    <r>
      <rPr>
        <sz val="10"/>
        <color indexed="8"/>
        <rFont val="Verdana"/>
        <family val="2"/>
      </rPr>
      <t>. Inschrijver vult alleen prijzen in op de zandkleurige velden in de betreffende tabbladen. De inschrijver is verplicht om per merk in diverse tabbladen dezelfde kortingspercentages te hanteren. Negatieve kortingen zijn niet toegestaan. Inschrijver dient bij het bepalen van zijn prijs zelf rekening te houden met indexering. De aanbieding voor dit project is bindend. Indien wijzigingen in de opgegeven eenheidsprijzen noodzakelijk zijn, bijvoorbeeld als gevolg van het niet meer leverbaar zijn van bepaalde apparatuur, moeten de nieuwe prijzen gebaseerd zijn op de kortingsstructuur zoals bij inschrijving aangeboden. Jaarlijkse bedragen voor mogelijke licenties moeten voor de gehele looptijd van het contract opgenomen worden. U dient het jaarlijkse bedrag te vermenigvuldigen met het aantal jaren contractduur inclusief optiejaren als hier in de prijzenbladen geen invulveld voor beschikbaar is.
De inschrijfprijs voor de uitvoering van de totale opdracht moet zijn gebaseerd op alle informatie vanuit de aanbestedingsdocumenten (en bijlagen) en eventuele nota(‘s) van inlichtingen. Van Inschrijver wordt tevens verwacht dat hij op basis van zijn kennis en ervaring bij het bepalen van zijn inschrijfprijs rekening houdt met alle mogelijke risico’s die zich kunnen voordoen bij de uitvoering van de opdracht en hiervoor beheersmaatregelen bedenkt. Het gaat daarbij om risico’s die binnen zijn invloedssfeer liggen (‘technische risico’s’) en risico’s die buiten zijn invloedssfeer liggen (‘risico’s van buitenaf’). Indien de beheersmaatregelen kosten met zich meebrengen, dient Inschrijver deze kosten mee te nemen in zijn Inschrijfprijs. Inschrijver mag geen wijzigingen aanbrengen aan de rekenformules betreffende  de calculaties in de tabbladen. De ingevulde prijzen voor de specifiek producten en kortingen per merk zijn bindend voor de contractperiode . Er mogen geen rechten ontleend worden aan de totale aanbiedingsprijs.</t>
    </r>
  </si>
  <si>
    <t xml:space="preserve">Prijs SLA afspraken t.b.v. apparatuur voor jaar 5 </t>
  </si>
  <si>
    <t xml:space="preserve">Prijs SLA afspraken t.b.v. apparatuur  voor jaar 6 </t>
  </si>
  <si>
    <r>
      <t xml:space="preserve">Totaal SLA afspraken voor </t>
    </r>
    <r>
      <rPr>
        <b/>
        <sz val="12"/>
        <color rgb="FFFF0000"/>
        <rFont val="Verdana"/>
        <family val="2"/>
      </rPr>
      <t>8</t>
    </r>
    <r>
      <rPr>
        <b/>
        <sz val="12"/>
        <rFont val="Verdana"/>
        <family val="2"/>
      </rPr>
      <t xml:space="preserve"> </t>
    </r>
    <r>
      <rPr>
        <b/>
        <sz val="12"/>
        <color rgb="FFFF0000"/>
        <rFont val="Verdana"/>
        <family val="2"/>
      </rPr>
      <t xml:space="preserve"> jaar</t>
    </r>
    <r>
      <rPr>
        <b/>
        <sz val="12"/>
        <rFont val="Verdana"/>
        <family val="2"/>
      </rPr>
      <t xml:space="preserve"> t.b.v. het Dorthuis exclusief 21% BTW</t>
    </r>
  </si>
  <si>
    <t xml:space="preserve">Prijs maintenance overeenkomst t.b.v. Vergadermanagement systemen voor jaar 5 </t>
  </si>
  <si>
    <t xml:space="preserve">Prijs maintenance overeenkomst t.b.v. Vergadermanagement systemen voor jaar 6 </t>
  </si>
  <si>
    <r>
      <t xml:space="preserve">Maintenance kosten vergadermanagement systeem t.b.v. het Dorthuis totaal voor </t>
    </r>
    <r>
      <rPr>
        <b/>
        <sz val="12"/>
        <color rgb="FFFF0000"/>
        <rFont val="Verdana"/>
        <family val="2"/>
      </rPr>
      <t xml:space="preserve">8 </t>
    </r>
    <r>
      <rPr>
        <b/>
        <sz val="12"/>
        <rFont val="Verdana"/>
        <family val="2"/>
      </rPr>
      <t>jaar</t>
    </r>
  </si>
  <si>
    <t>Prijs SLA afspraken t.b.v. apparatuur  voor jaar 6</t>
  </si>
  <si>
    <r>
      <t xml:space="preserve">Totaal SLA afspraken voor </t>
    </r>
    <r>
      <rPr>
        <b/>
        <sz val="12"/>
        <color rgb="FFFF0000"/>
        <rFont val="Verdana"/>
        <family val="2"/>
      </rPr>
      <t>8</t>
    </r>
    <r>
      <rPr>
        <b/>
        <sz val="12"/>
        <rFont val="Verdana"/>
        <family val="2"/>
      </rPr>
      <t xml:space="preserve"> </t>
    </r>
    <r>
      <rPr>
        <b/>
        <sz val="12"/>
        <color rgb="FFFF0000"/>
        <rFont val="Verdana"/>
        <family val="2"/>
      </rPr>
      <t xml:space="preserve"> jaar</t>
    </r>
    <r>
      <rPr>
        <b/>
        <sz val="12"/>
        <rFont val="Verdana"/>
        <family val="2"/>
      </rPr>
      <t xml:space="preserve"> t.b.v. de raadzaal exclusief 21% BTW</t>
    </r>
  </si>
  <si>
    <r>
      <t xml:space="preserve">Maintenance kosten vergadermanagement systeem t.b.v. de raadzaal totaal voor </t>
    </r>
    <r>
      <rPr>
        <b/>
        <sz val="12"/>
        <color rgb="FFFF0000"/>
        <rFont val="Verdana"/>
        <family val="2"/>
      </rPr>
      <t xml:space="preserve">8 </t>
    </r>
    <r>
      <rPr>
        <b/>
        <sz val="12"/>
        <rFont val="Verdana"/>
        <family val="2"/>
      </rPr>
      <t>jaar</t>
    </r>
  </si>
  <si>
    <r>
      <t xml:space="preserve">Totaal exploitatiekosten gedurende </t>
    </r>
    <r>
      <rPr>
        <b/>
        <sz val="12"/>
        <color rgb="FFFF0000"/>
        <rFont val="Verdana"/>
        <family val="2"/>
      </rPr>
      <t xml:space="preserve">8 jaar </t>
    </r>
  </si>
  <si>
    <r>
      <t xml:space="preserve">Van alle </t>
    </r>
    <r>
      <rPr>
        <b/>
        <sz val="12"/>
        <color rgb="FFFF0000"/>
        <rFont val="Verdana"/>
        <family val="2"/>
      </rPr>
      <t xml:space="preserve">9 </t>
    </r>
    <r>
      <rPr>
        <b/>
        <sz val="12"/>
        <rFont val="Verdana"/>
        <family val="2"/>
      </rPr>
      <t xml:space="preserve"> tabbladen dient u er </t>
    </r>
    <r>
      <rPr>
        <b/>
        <sz val="12"/>
        <color rgb="FFFF0000"/>
        <rFont val="Verdana"/>
        <family val="2"/>
      </rPr>
      <t xml:space="preserve">7 </t>
    </r>
    <r>
      <rPr>
        <b/>
        <sz val="12"/>
        <color theme="1"/>
        <rFont val="Verdana"/>
        <family val="2"/>
      </rPr>
      <t>in</t>
    </r>
    <r>
      <rPr>
        <b/>
        <sz val="12"/>
        <rFont val="Verdana"/>
        <family val="2"/>
      </rPr>
      <t xml:space="preserve"> te vullen. Het andere tabblad wordt geautomatiseerd ingevuld of  is een uitleg tabblad.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</si>
</sst>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quot;€&quot;\ * #,##0_ ;_ &quot;€&quot;\ * \-#,##0_ ;_ &quot;€&quot;\ * &quot;-&quot;_ ;_ @_ "/>
    <numFmt numFmtId="165" formatCode="_ &quot;€&quot;\ * #,##0.00_ ;_ &quot;€&quot;\ * \-#,##0.00_ ;_ &quot;€&quot;\ * &quot;-&quot;??_ ;_ @_ "/>
    <numFmt numFmtId="166" formatCode="&quot;€&quot;\ #,##0.00_-;&quot;€&quot;\ #,##0.00\-"/>
    <numFmt numFmtId="167" formatCode="_-&quot;€&quot;\ * #,##0.00_-;_-&quot;€&quot;\ * #,##0.00\-;_-&quot;€&quot;\ * &quot;-&quot;??_-;_-@_-"/>
    <numFmt numFmtId="168" formatCode="&quot;€&quot;\ #,##0.00_-"/>
    <numFmt numFmtId="169" formatCode="&quot;€&quot;\ #,##0.00"/>
    <numFmt numFmtId="170" formatCode="&quot;€&quot;\ #,##0"/>
  </numFmts>
  <fonts count="37" x14ac:knownFonts="1">
    <font>
      <sz val="12"/>
      <name val="Verdana"/>
    </font>
    <font>
      <sz val="10"/>
      <name val="Arial"/>
      <family val="2"/>
    </font>
    <font>
      <b/>
      <sz val="11"/>
      <name val="Arial"/>
      <family val="2"/>
    </font>
    <font>
      <sz val="12"/>
      <name val="Arial"/>
      <family val="2"/>
    </font>
    <font>
      <u/>
      <sz val="10"/>
      <color theme="10"/>
      <name val="Arial"/>
      <family val="2"/>
    </font>
    <font>
      <u/>
      <sz val="10"/>
      <color theme="11"/>
      <name val="Arial"/>
      <family val="2"/>
    </font>
    <font>
      <b/>
      <sz val="12"/>
      <name val="Verdana"/>
      <family val="2"/>
    </font>
    <font>
      <u/>
      <sz val="12"/>
      <color theme="10"/>
      <name val="Verdana"/>
      <family val="2"/>
    </font>
    <font>
      <u/>
      <sz val="12"/>
      <color theme="11"/>
      <name val="Verdana"/>
      <family val="2"/>
    </font>
    <font>
      <i/>
      <sz val="12"/>
      <name val="Verdana"/>
      <family val="2"/>
    </font>
    <font>
      <sz val="12"/>
      <name val="Verdana"/>
      <family val="2"/>
    </font>
    <font>
      <sz val="12"/>
      <color rgb="FF3F3F76"/>
      <name val="Calibri"/>
      <family val="2"/>
      <scheme val="minor"/>
    </font>
    <font>
      <b/>
      <i/>
      <sz val="12"/>
      <name val="Verdana"/>
      <family val="2"/>
    </font>
    <font>
      <sz val="12"/>
      <color indexed="8"/>
      <name val="Calibri"/>
      <family val="2"/>
    </font>
    <font>
      <sz val="12"/>
      <color indexed="8"/>
      <name val="Verdana"/>
      <family val="2"/>
    </font>
    <font>
      <b/>
      <sz val="12"/>
      <color indexed="8"/>
      <name val="Verdana"/>
      <family val="2"/>
    </font>
    <font>
      <sz val="10"/>
      <color indexed="8"/>
      <name val="Verdana"/>
      <family val="2"/>
    </font>
    <font>
      <b/>
      <sz val="12"/>
      <color theme="0"/>
      <name val="Verdana"/>
      <family val="2"/>
    </font>
    <font>
      <b/>
      <sz val="12"/>
      <color theme="1"/>
      <name val="Calibri"/>
      <family val="2"/>
      <scheme val="minor"/>
    </font>
    <font>
      <sz val="12"/>
      <color theme="1"/>
      <name val="Verdana"/>
      <family val="2"/>
    </font>
    <font>
      <sz val="12"/>
      <color rgb="FFFF0000"/>
      <name val="Verdana"/>
      <family val="2"/>
    </font>
    <font>
      <b/>
      <sz val="12"/>
      <color rgb="FFFF0000"/>
      <name val="Verdana"/>
      <family val="2"/>
    </font>
    <font>
      <sz val="8"/>
      <name val="Verdana"/>
      <family val="2"/>
    </font>
    <font>
      <sz val="10"/>
      <name val="Verdana"/>
      <family val="2"/>
    </font>
    <font>
      <b/>
      <sz val="12"/>
      <color theme="1"/>
      <name val="Verdana"/>
      <family val="2"/>
    </font>
    <font>
      <sz val="14"/>
      <name val="Verdana"/>
      <family val="2"/>
    </font>
    <font>
      <b/>
      <sz val="11"/>
      <name val="Verdana"/>
      <family val="2"/>
    </font>
    <font>
      <sz val="18"/>
      <name val="Arial"/>
      <family val="2"/>
    </font>
    <font>
      <sz val="18"/>
      <name val="Verdana"/>
      <family val="2"/>
    </font>
    <font>
      <b/>
      <sz val="14"/>
      <color indexed="8"/>
      <name val="Verdana"/>
      <family val="2"/>
    </font>
    <font>
      <b/>
      <sz val="14"/>
      <name val="Verdana"/>
      <family val="2"/>
    </font>
    <font>
      <b/>
      <sz val="14"/>
      <color theme="1"/>
      <name val="Verdana"/>
      <family val="2"/>
    </font>
    <font>
      <b/>
      <sz val="14"/>
      <color rgb="FFFF0000"/>
      <name val="Verdana"/>
      <family val="2"/>
    </font>
    <font>
      <sz val="14"/>
      <color indexed="8"/>
      <name val="Verdana"/>
      <family val="2"/>
    </font>
    <font>
      <b/>
      <sz val="12"/>
      <color indexed="47"/>
      <name val="Verdana"/>
      <family val="2"/>
    </font>
    <font>
      <u/>
      <sz val="10"/>
      <color rgb="FF000000"/>
      <name val="Verdana"/>
      <family val="2"/>
    </font>
    <font>
      <b/>
      <sz val="10"/>
      <color rgb="FF000000"/>
      <name val="Verdana"/>
      <family val="2"/>
    </font>
  </fonts>
  <fills count="18">
    <fill>
      <patternFill patternType="none"/>
    </fill>
    <fill>
      <patternFill patternType="gray125"/>
    </fill>
    <fill>
      <patternFill patternType="solid">
        <fgColor rgb="FFFFCC99"/>
      </patternFill>
    </fill>
    <fill>
      <patternFill patternType="solid">
        <fgColor theme="5" tint="0.39997558519241921"/>
        <bgColor indexed="64"/>
      </patternFill>
    </fill>
    <fill>
      <patternFill patternType="solid">
        <fgColor indexed="2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CD5B4"/>
        <bgColor rgb="FF000000"/>
      </patternFill>
    </fill>
    <fill>
      <patternFill patternType="solid">
        <fgColor theme="5" tint="0.59999389629810485"/>
        <bgColor indexed="64"/>
      </patternFill>
    </fill>
    <fill>
      <patternFill patternType="solid">
        <fgColor theme="9" tint="0.59996337778862885"/>
        <bgColor indexed="64"/>
      </patternFill>
    </fill>
    <fill>
      <patternFill patternType="solid">
        <fgColor theme="9" tint="0.59996337778862885"/>
        <bgColor rgb="FF000000"/>
      </patternFill>
    </fill>
    <fill>
      <patternFill patternType="solid">
        <fgColor theme="0" tint="-0.34998626667073579"/>
        <bgColor indexed="64"/>
      </patternFill>
    </fill>
    <fill>
      <patternFill patternType="solid">
        <fgColor theme="0"/>
        <bgColor rgb="FF000000"/>
      </patternFill>
    </fill>
    <fill>
      <patternFill patternType="solid">
        <fgColor rgb="FFFFFF00"/>
        <bgColor indexed="64"/>
      </patternFill>
    </fill>
    <fill>
      <patternFill patternType="solid">
        <fgColor theme="8"/>
        <bgColor indexed="64"/>
      </patternFill>
    </fill>
  </fills>
  <borders count="5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auto="1"/>
      </right>
      <top style="thin">
        <color auto="1"/>
      </top>
      <bottom style="medium">
        <color indexed="64"/>
      </bottom>
      <diagonal/>
    </border>
    <border>
      <left style="thin">
        <color auto="1"/>
      </left>
      <right/>
      <top style="medium">
        <color indexed="64"/>
      </top>
      <bottom/>
      <diagonal/>
    </border>
    <border>
      <left/>
      <right/>
      <top style="medium">
        <color indexed="64"/>
      </top>
      <bottom style="medium">
        <color auto="1"/>
      </bottom>
      <diagonal/>
    </border>
    <border>
      <left style="medium">
        <color indexed="64"/>
      </left>
      <right/>
      <top/>
      <bottom/>
      <diagonal/>
    </border>
    <border>
      <left style="medium">
        <color indexed="64"/>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style="thin">
        <color auto="1"/>
      </top>
      <bottom style="thin">
        <color auto="1"/>
      </bottom>
      <diagonal/>
    </border>
    <border>
      <left/>
      <right style="thin">
        <color indexed="64"/>
      </right>
      <top style="medium">
        <color indexed="64"/>
      </top>
      <bottom/>
      <diagonal/>
    </border>
    <border>
      <left style="thin">
        <color auto="1"/>
      </left>
      <right style="medium">
        <color indexed="64"/>
      </right>
      <top/>
      <bottom style="medium">
        <color indexed="64"/>
      </bottom>
      <diagonal/>
    </border>
    <border>
      <left style="thin">
        <color indexed="64"/>
      </left>
      <right/>
      <top style="medium">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s>
  <cellStyleXfs count="647">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1"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24">
    <xf numFmtId="0" fontId="0" fillId="0" borderId="0" xfId="0"/>
    <xf numFmtId="0" fontId="2" fillId="0" borderId="0" xfId="0" applyFont="1"/>
    <xf numFmtId="166" fontId="6" fillId="0" borderId="0" xfId="0" applyNumberFormat="1" applyFont="1" applyAlignment="1">
      <alignment horizontal="right"/>
    </xf>
    <xf numFmtId="168" fontId="6" fillId="0" borderId="0" xfId="0" applyNumberFormat="1" applyFont="1" applyAlignment="1">
      <alignment horizontal="right"/>
    </xf>
    <xf numFmtId="0" fontId="1" fillId="0" borderId="0" xfId="1"/>
    <xf numFmtId="0" fontId="1" fillId="0" borderId="0" xfId="1" applyAlignment="1">
      <alignment horizontal="left" vertical="top"/>
    </xf>
    <xf numFmtId="0" fontId="13" fillId="0" borderId="0" xfId="0" applyFont="1"/>
    <xf numFmtId="0" fontId="10" fillId="0" borderId="2" xfId="0" applyFont="1" applyBorder="1" applyAlignment="1">
      <alignment horizontal="left" vertical="top"/>
    </xf>
    <xf numFmtId="0" fontId="6" fillId="0" borderId="2" xfId="0" applyFont="1" applyBorder="1" applyAlignment="1">
      <alignment vertical="top" wrapText="1"/>
    </xf>
    <xf numFmtId="168" fontId="6" fillId="9" borderId="2" xfId="0" applyNumberFormat="1" applyFont="1" applyFill="1" applyBorder="1" applyAlignment="1">
      <alignment vertical="top" wrapText="1"/>
    </xf>
    <xf numFmtId="0" fontId="10" fillId="0" borderId="2" xfId="0" applyFont="1" applyBorder="1" applyAlignment="1">
      <alignment vertical="top" wrapText="1"/>
    </xf>
    <xf numFmtId="0" fontId="6" fillId="0" borderId="3" xfId="0" applyFont="1" applyBorder="1" applyAlignment="1">
      <alignment vertical="top"/>
    </xf>
    <xf numFmtId="0" fontId="6" fillId="0" borderId="2" xfId="0" applyFont="1" applyBorder="1" applyAlignment="1">
      <alignment vertical="top"/>
    </xf>
    <xf numFmtId="0" fontId="6" fillId="0" borderId="0" xfId="0" applyFont="1" applyAlignment="1">
      <alignment vertical="top"/>
    </xf>
    <xf numFmtId="0" fontId="10" fillId="0" borderId="2" xfId="0" applyFont="1" applyBorder="1" applyAlignment="1">
      <alignment vertical="top" wrapText="1" shrinkToFit="1"/>
    </xf>
    <xf numFmtId="0" fontId="6" fillId="0" borderId="2" xfId="0" applyFont="1" applyBorder="1" applyAlignment="1">
      <alignment vertical="top" wrapText="1" shrinkToFit="1"/>
    </xf>
    <xf numFmtId="168" fontId="6" fillId="0" borderId="2" xfId="0" applyNumberFormat="1" applyFont="1" applyBorder="1" applyAlignment="1">
      <alignment horizontal="center" vertical="top"/>
    </xf>
    <xf numFmtId="4" fontId="6" fillId="0" borderId="2" xfId="0" applyNumberFormat="1" applyFont="1" applyBorder="1" applyAlignment="1">
      <alignment horizontal="center" vertical="top"/>
    </xf>
    <xf numFmtId="0" fontId="10" fillId="0" borderId="2" xfId="0" applyFont="1" applyBorder="1" applyAlignment="1">
      <alignment vertical="top"/>
    </xf>
    <xf numFmtId="0" fontId="10" fillId="0" borderId="0" xfId="0" applyFont="1" applyAlignment="1">
      <alignment vertical="top"/>
    </xf>
    <xf numFmtId="0" fontId="10" fillId="0" borderId="2" xfId="0" applyFont="1" applyBorder="1" applyAlignment="1">
      <alignment horizontal="center" vertical="top"/>
    </xf>
    <xf numFmtId="0" fontId="10" fillId="0" borderId="3" xfId="0" applyFont="1" applyBorder="1" applyAlignment="1">
      <alignment vertical="top"/>
    </xf>
    <xf numFmtId="168" fontId="10" fillId="0" borderId="2" xfId="0" applyNumberFormat="1" applyFont="1" applyBorder="1" applyAlignment="1">
      <alignment horizontal="center" vertical="top"/>
    </xf>
    <xf numFmtId="4" fontId="10" fillId="0" borderId="2" xfId="0" applyNumberFormat="1" applyFont="1" applyBorder="1" applyAlignment="1">
      <alignment horizontal="center" vertical="top"/>
    </xf>
    <xf numFmtId="168" fontId="10" fillId="7" borderId="2" xfId="0" applyNumberFormat="1" applyFont="1" applyFill="1" applyBorder="1" applyAlignment="1">
      <alignment horizontal="center" vertical="top"/>
    </xf>
    <xf numFmtId="4" fontId="10" fillId="7" borderId="2" xfId="0" applyNumberFormat="1" applyFont="1" applyFill="1" applyBorder="1" applyAlignment="1">
      <alignment horizontal="center" vertical="top"/>
    </xf>
    <xf numFmtId="168" fontId="10" fillId="9" borderId="2" xfId="0" applyNumberFormat="1" applyFont="1" applyFill="1" applyBorder="1" applyAlignment="1">
      <alignment horizontal="center" vertical="top"/>
    </xf>
    <xf numFmtId="0" fontId="10" fillId="0" borderId="0" xfId="0" applyFont="1" applyAlignment="1">
      <alignment vertical="top" wrapText="1"/>
    </xf>
    <xf numFmtId="168" fontId="10" fillId="0" borderId="0" xfId="0" applyNumberFormat="1" applyFont="1" applyAlignment="1">
      <alignment horizontal="center" vertical="top"/>
    </xf>
    <xf numFmtId="4" fontId="10" fillId="0" borderId="0" xfId="0" applyNumberFormat="1" applyFont="1" applyAlignment="1">
      <alignment horizontal="center" vertical="top"/>
    </xf>
    <xf numFmtId="0" fontId="9" fillId="0" borderId="0" xfId="0" applyFont="1" applyAlignment="1">
      <alignment vertical="top"/>
    </xf>
    <xf numFmtId="168" fontId="0" fillId="5" borderId="2" xfId="0" applyNumberFormat="1" applyFill="1" applyBorder="1" applyAlignment="1">
      <alignment horizontal="right"/>
    </xf>
    <xf numFmtId="0" fontId="6" fillId="0" borderId="2" xfId="0" applyFont="1" applyBorder="1" applyAlignment="1">
      <alignment horizontal="left" vertical="top"/>
    </xf>
    <xf numFmtId="0" fontId="10" fillId="0" borderId="0" xfId="1" applyFont="1"/>
    <xf numFmtId="0" fontId="10" fillId="0" borderId="0" xfId="1" applyFont="1" applyAlignment="1">
      <alignment horizontal="left" vertical="top" wrapText="1"/>
    </xf>
    <xf numFmtId="0" fontId="23" fillId="0" borderId="0" xfId="0" applyFont="1"/>
    <xf numFmtId="0" fontId="6" fillId="0" borderId="2" xfId="0" applyFont="1" applyBorder="1" applyAlignment="1">
      <alignment wrapText="1"/>
    </xf>
    <xf numFmtId="167" fontId="10" fillId="9" borderId="2" xfId="0" applyNumberFormat="1" applyFont="1" applyFill="1" applyBorder="1" applyAlignment="1">
      <alignment wrapText="1"/>
    </xf>
    <xf numFmtId="0" fontId="10" fillId="0" borderId="0" xfId="1" applyFont="1" applyAlignment="1">
      <alignment horizontal="left" vertical="top"/>
    </xf>
    <xf numFmtId="0" fontId="10" fillId="6" borderId="2" xfId="0" applyFont="1" applyFill="1" applyBorder="1" applyAlignment="1" applyProtection="1">
      <alignment vertical="top"/>
      <protection locked="0"/>
    </xf>
    <xf numFmtId="168" fontId="10" fillId="6" borderId="2" xfId="0" applyNumberFormat="1" applyFont="1" applyFill="1" applyBorder="1" applyAlignment="1" applyProtection="1">
      <alignment horizontal="center" vertical="top"/>
      <protection locked="0"/>
    </xf>
    <xf numFmtId="4" fontId="10" fillId="6" borderId="2" xfId="0" applyNumberFormat="1" applyFont="1" applyFill="1" applyBorder="1" applyAlignment="1" applyProtection="1">
      <alignment horizontal="center" vertical="top"/>
      <protection locked="0"/>
    </xf>
    <xf numFmtId="0" fontId="10" fillId="6" borderId="2" xfId="0" applyFont="1" applyFill="1" applyBorder="1" applyAlignment="1" applyProtection="1">
      <alignment wrapText="1"/>
      <protection locked="0"/>
    </xf>
    <xf numFmtId="0" fontId="0" fillId="0" borderId="0" xfId="0" applyAlignment="1">
      <alignment horizontal="center"/>
    </xf>
    <xf numFmtId="0" fontId="10" fillId="0" borderId="12" xfId="0" applyFont="1" applyBorder="1" applyAlignment="1">
      <alignment wrapText="1" shrinkToFit="1"/>
    </xf>
    <xf numFmtId="168" fontId="0" fillId="9" borderId="12" xfId="0" applyNumberFormat="1" applyFill="1" applyBorder="1" applyAlignment="1">
      <alignment horizontal="center"/>
    </xf>
    <xf numFmtId="0" fontId="0" fillId="0" borderId="2" xfId="0" applyBorder="1" applyAlignment="1">
      <alignment wrapText="1" shrinkToFit="1"/>
    </xf>
    <xf numFmtId="168" fontId="0" fillId="7" borderId="2" xfId="0" applyNumberFormat="1" applyFill="1" applyBorder="1" applyAlignment="1">
      <alignment horizontal="center"/>
    </xf>
    <xf numFmtId="168" fontId="6" fillId="0" borderId="2" xfId="0" applyNumberFormat="1" applyFont="1" applyBorder="1" applyAlignment="1">
      <alignment horizontal="center"/>
    </xf>
    <xf numFmtId="0" fontId="26" fillId="0" borderId="0" xfId="0" applyFont="1"/>
    <xf numFmtId="0" fontId="0" fillId="7" borderId="0" xfId="0" applyFill="1"/>
    <xf numFmtId="0" fontId="6" fillId="7" borderId="0" xfId="0" applyFont="1" applyFill="1" applyAlignment="1">
      <alignment horizontal="left" vertical="top"/>
    </xf>
    <xf numFmtId="0" fontId="10" fillId="7" borderId="0" xfId="0" applyFont="1" applyFill="1" applyAlignment="1">
      <alignment vertical="top" wrapText="1"/>
    </xf>
    <xf numFmtId="0" fontId="13" fillId="7" borderId="0" xfId="0" applyFont="1" applyFill="1"/>
    <xf numFmtId="0" fontId="6" fillId="7" borderId="0" xfId="0" applyFont="1" applyFill="1" applyAlignment="1">
      <alignment horizontal="left"/>
    </xf>
    <xf numFmtId="0" fontId="14" fillId="7" borderId="0" xfId="0" applyFont="1" applyFill="1"/>
    <xf numFmtId="0" fontId="15" fillId="7" borderId="0" xfId="0" applyFont="1" applyFill="1" applyAlignment="1">
      <alignment vertical="top" wrapText="1"/>
    </xf>
    <xf numFmtId="0" fontId="6" fillId="7" borderId="0" xfId="0" applyFont="1" applyFill="1"/>
    <xf numFmtId="0" fontId="14" fillId="7" borderId="19" xfId="0" applyFont="1" applyFill="1" applyBorder="1"/>
    <xf numFmtId="0" fontId="14" fillId="7" borderId="20" xfId="0" applyFont="1" applyFill="1" applyBorder="1"/>
    <xf numFmtId="0" fontId="6" fillId="7" borderId="17" xfId="0" applyFont="1" applyFill="1" applyBorder="1" applyAlignment="1">
      <alignment vertical="center"/>
    </xf>
    <xf numFmtId="0" fontId="14" fillId="7" borderId="18" xfId="0" applyFont="1" applyFill="1" applyBorder="1" applyAlignment="1">
      <alignment vertical="center"/>
    </xf>
    <xf numFmtId="0" fontId="14" fillId="7" borderId="2" xfId="0" applyFont="1" applyFill="1" applyBorder="1"/>
    <xf numFmtId="0" fontId="29" fillId="7" borderId="2" xfId="0" applyFont="1" applyFill="1" applyBorder="1"/>
    <xf numFmtId="0" fontId="15" fillId="7" borderId="17" xfId="0" applyFont="1" applyFill="1" applyBorder="1" applyAlignment="1">
      <alignment horizontal="left" vertical="center"/>
    </xf>
    <xf numFmtId="0" fontId="30" fillId="7" borderId="0" xfId="0" applyFont="1" applyFill="1" applyAlignment="1">
      <alignment vertical="top"/>
    </xf>
    <xf numFmtId="0" fontId="25" fillId="0" borderId="0" xfId="0" applyFont="1"/>
    <xf numFmtId="166" fontId="6" fillId="0" borderId="3" xfId="0" applyNumberFormat="1" applyFont="1" applyBorder="1" applyAlignment="1">
      <alignment horizontal="right"/>
    </xf>
    <xf numFmtId="166" fontId="17" fillId="0" borderId="3" xfId="0" applyNumberFormat="1" applyFont="1" applyBorder="1" applyAlignment="1">
      <alignment horizontal="right"/>
    </xf>
    <xf numFmtId="166" fontId="6" fillId="7" borderId="3" xfId="0" applyNumberFormat="1" applyFont="1" applyFill="1" applyBorder="1" applyAlignment="1">
      <alignment horizontal="right"/>
    </xf>
    <xf numFmtId="166" fontId="6" fillId="0" borderId="11" xfId="0" applyNumberFormat="1" applyFont="1" applyBorder="1" applyAlignment="1">
      <alignment horizontal="right"/>
    </xf>
    <xf numFmtId="0" fontId="6" fillId="5" borderId="23" xfId="0" applyFont="1" applyFill="1" applyBorder="1"/>
    <xf numFmtId="168" fontId="6" fillId="5" borderId="24" xfId="0" applyNumberFormat="1" applyFont="1" applyFill="1" applyBorder="1" applyAlignment="1">
      <alignment horizontal="right"/>
    </xf>
    <xf numFmtId="166" fontId="6" fillId="5" borderId="25" xfId="0" applyNumberFormat="1" applyFont="1" applyFill="1" applyBorder="1" applyAlignment="1">
      <alignment horizontal="right"/>
    </xf>
    <xf numFmtId="0" fontId="0" fillId="0" borderId="26" xfId="0" applyBorder="1"/>
    <xf numFmtId="166" fontId="6" fillId="0" borderId="27" xfId="0" applyNumberFormat="1" applyFont="1" applyBorder="1" applyAlignment="1">
      <alignment horizontal="right"/>
    </xf>
    <xf numFmtId="0" fontId="10" fillId="0" borderId="26" xfId="0" applyFont="1" applyBorder="1"/>
    <xf numFmtId="0" fontId="6" fillId="0" borderId="26" xfId="0" applyFont="1" applyBorder="1"/>
    <xf numFmtId="166" fontId="6" fillId="7" borderId="27" xfId="0" applyNumberFormat="1" applyFont="1" applyFill="1" applyBorder="1" applyAlignment="1">
      <alignment horizontal="right"/>
    </xf>
    <xf numFmtId="0" fontId="6" fillId="0" borderId="28" xfId="0" applyFont="1" applyBorder="1"/>
    <xf numFmtId="168" fontId="0" fillId="0" borderId="29" xfId="0" applyNumberFormat="1" applyBorder="1" applyAlignment="1">
      <alignment horizontal="right"/>
    </xf>
    <xf numFmtId="0" fontId="10" fillId="0" borderId="23" xfId="0" applyFont="1" applyBorder="1"/>
    <xf numFmtId="168" fontId="0" fillId="5" borderId="24" xfId="0" applyNumberFormat="1" applyFill="1" applyBorder="1" applyAlignment="1">
      <alignment horizontal="right"/>
    </xf>
    <xf numFmtId="166" fontId="6" fillId="0" borderId="25" xfId="0" applyNumberFormat="1" applyFont="1" applyBorder="1" applyAlignment="1">
      <alignment horizontal="right"/>
    </xf>
    <xf numFmtId="166" fontId="6" fillId="9" borderId="30" xfId="0" applyNumberFormat="1" applyFont="1" applyFill="1" applyBorder="1" applyAlignment="1">
      <alignment horizontal="right"/>
    </xf>
    <xf numFmtId="166" fontId="17" fillId="0" borderId="25" xfId="0" applyNumberFormat="1" applyFont="1" applyBorder="1" applyAlignment="1">
      <alignment horizontal="right"/>
    </xf>
    <xf numFmtId="0" fontId="6" fillId="0" borderId="23" xfId="0" applyFont="1" applyBorder="1"/>
    <xf numFmtId="168" fontId="0" fillId="0" borderId="24" xfId="0" applyNumberFormat="1" applyBorder="1" applyAlignment="1">
      <alignment horizontal="right"/>
    </xf>
    <xf numFmtId="168" fontId="6" fillId="9" borderId="30" xfId="0" applyNumberFormat="1" applyFont="1" applyFill="1" applyBorder="1" applyAlignment="1">
      <alignment horizontal="right"/>
    </xf>
    <xf numFmtId="0" fontId="12" fillId="7" borderId="18" xfId="0" applyFont="1" applyFill="1" applyBorder="1" applyAlignment="1">
      <alignment vertical="center" wrapText="1"/>
    </xf>
    <xf numFmtId="0" fontId="6" fillId="7" borderId="18" xfId="0" applyFont="1" applyFill="1" applyBorder="1" applyAlignment="1">
      <alignment wrapText="1"/>
    </xf>
    <xf numFmtId="166" fontId="30" fillId="3" borderId="2" xfId="148" applyNumberFormat="1" applyFont="1" applyFill="1" applyBorder="1" applyProtection="1"/>
    <xf numFmtId="0" fontId="10" fillId="7" borderId="0" xfId="0" applyFont="1" applyFill="1"/>
    <xf numFmtId="0" fontId="14" fillId="0" borderId="0" xfId="0" applyFont="1"/>
    <xf numFmtId="0" fontId="25" fillId="7" borderId="0" xfId="0" applyFont="1" applyFill="1"/>
    <xf numFmtId="0" fontId="33" fillId="7" borderId="0" xfId="0" applyFont="1" applyFill="1"/>
    <xf numFmtId="0" fontId="33" fillId="0" borderId="0" xfId="0" applyFont="1"/>
    <xf numFmtId="0" fontId="10" fillId="7" borderId="0" xfId="0" applyFont="1" applyFill="1" applyProtection="1">
      <protection hidden="1"/>
    </xf>
    <xf numFmtId="0" fontId="14" fillId="7" borderId="0" xfId="0" applyFont="1" applyFill="1" applyProtection="1">
      <protection hidden="1"/>
    </xf>
    <xf numFmtId="0" fontId="14" fillId="7" borderId="0" xfId="0" applyFont="1" applyFill="1" applyAlignment="1" applyProtection="1">
      <alignment wrapText="1"/>
      <protection hidden="1"/>
    </xf>
    <xf numFmtId="0" fontId="14" fillId="7" borderId="0" xfId="0" applyFont="1" applyFill="1" applyAlignment="1">
      <alignment wrapText="1"/>
    </xf>
    <xf numFmtId="0" fontId="14" fillId="0" borderId="0" xfId="0" applyFont="1" applyAlignment="1">
      <alignment wrapText="1"/>
    </xf>
    <xf numFmtId="0" fontId="24" fillId="14" borderId="10" xfId="0" applyFont="1" applyFill="1" applyBorder="1"/>
    <xf numFmtId="0" fontId="14" fillId="7" borderId="14" xfId="0" applyFont="1" applyFill="1" applyBorder="1" applyAlignment="1">
      <alignment vertical="center"/>
    </xf>
    <xf numFmtId="0" fontId="14" fillId="7" borderId="0" xfId="0" applyFont="1" applyFill="1" applyAlignment="1">
      <alignment vertical="center"/>
    </xf>
    <xf numFmtId="0" fontId="14" fillId="0" borderId="0" xfId="0" applyFont="1" applyAlignment="1">
      <alignment vertical="center"/>
    </xf>
    <xf numFmtId="167" fontId="10" fillId="6" borderId="2" xfId="148" applyNumberFormat="1" applyFont="1" applyFill="1" applyBorder="1" applyProtection="1">
      <protection locked="0"/>
    </xf>
    <xf numFmtId="0" fontId="14" fillId="7" borderId="15" xfId="0" applyFont="1" applyFill="1" applyBorder="1"/>
    <xf numFmtId="0" fontId="10" fillId="7" borderId="0" xfId="0" applyFont="1" applyFill="1" applyAlignment="1">
      <alignment horizontal="left" indent="1"/>
    </xf>
    <xf numFmtId="0" fontId="14" fillId="7" borderId="21" xfId="0" applyFont="1" applyFill="1" applyBorder="1"/>
    <xf numFmtId="0" fontId="14" fillId="7" borderId="22" xfId="0" applyFont="1" applyFill="1" applyBorder="1"/>
    <xf numFmtId="0" fontId="14" fillId="7" borderId="18" xfId="0" applyFont="1" applyFill="1" applyBorder="1"/>
    <xf numFmtId="0" fontId="14" fillId="7" borderId="14" xfId="0" applyFont="1" applyFill="1" applyBorder="1"/>
    <xf numFmtId="167" fontId="10" fillId="0" borderId="2" xfId="148" applyNumberFormat="1" applyFont="1" applyFill="1" applyBorder="1" applyProtection="1"/>
    <xf numFmtId="0" fontId="10" fillId="0" borderId="0" xfId="0" applyFont="1"/>
    <xf numFmtId="0" fontId="30" fillId="0" borderId="28" xfId="0" applyFont="1" applyBorder="1"/>
    <xf numFmtId="168" fontId="25" fillId="0" borderId="29" xfId="0" applyNumberFormat="1" applyFont="1" applyBorder="1" applyAlignment="1">
      <alignment horizontal="right"/>
    </xf>
    <xf numFmtId="166" fontId="30" fillId="3" borderId="30" xfId="0" applyNumberFormat="1" applyFont="1" applyFill="1" applyBorder="1" applyAlignment="1">
      <alignment horizontal="right"/>
    </xf>
    <xf numFmtId="0" fontId="0" fillId="0" borderId="22" xfId="0" applyBorder="1"/>
    <xf numFmtId="0" fontId="21" fillId="7" borderId="0" xfId="0" applyFont="1" applyFill="1"/>
    <xf numFmtId="168" fontId="6" fillId="7" borderId="0" xfId="0" applyNumberFormat="1" applyFont="1" applyFill="1" applyAlignment="1">
      <alignment horizontal="right"/>
    </xf>
    <xf numFmtId="166" fontId="6" fillId="7" borderId="0" xfId="0" applyNumberFormat="1" applyFont="1" applyFill="1" applyAlignment="1">
      <alignment horizontal="right"/>
    </xf>
    <xf numFmtId="0" fontId="2" fillId="7" borderId="0" xfId="0" applyFont="1" applyFill="1"/>
    <xf numFmtId="0" fontId="6" fillId="7" borderId="33" xfId="0" applyFont="1" applyFill="1" applyBorder="1"/>
    <xf numFmtId="168" fontId="0" fillId="7" borderId="16" xfId="0" applyNumberFormat="1" applyFill="1" applyBorder="1" applyAlignment="1">
      <alignment horizontal="right"/>
    </xf>
    <xf numFmtId="166" fontId="6" fillId="7" borderId="34" xfId="0" applyNumberFormat="1" applyFont="1" applyFill="1" applyBorder="1" applyAlignment="1">
      <alignment horizontal="right"/>
    </xf>
    <xf numFmtId="0" fontId="0" fillId="7" borderId="26" xfId="0" applyFill="1" applyBorder="1"/>
    <xf numFmtId="168" fontId="0" fillId="7" borderId="2" xfId="0" applyNumberFormat="1" applyFill="1" applyBorder="1" applyAlignment="1">
      <alignment horizontal="right"/>
    </xf>
    <xf numFmtId="0" fontId="28" fillId="7" borderId="0" xfId="0" applyFont="1" applyFill="1"/>
    <xf numFmtId="0" fontId="10" fillId="7" borderId="0" xfId="0" applyFont="1" applyFill="1" applyAlignment="1">
      <alignment horizontal="left" vertical="top" wrapText="1"/>
    </xf>
    <xf numFmtId="168" fontId="10" fillId="7" borderId="0" xfId="0" applyNumberFormat="1" applyFont="1" applyFill="1" applyAlignment="1">
      <alignment horizontal="left" vertical="top"/>
    </xf>
    <xf numFmtId="0" fontId="0" fillId="7" borderId="0" xfId="0" applyFill="1" applyAlignment="1">
      <alignment wrapText="1"/>
    </xf>
    <xf numFmtId="168" fontId="0" fillId="7" borderId="0" xfId="0" applyNumberFormat="1" applyFill="1" applyAlignment="1">
      <alignment horizontal="center"/>
    </xf>
    <xf numFmtId="4" fontId="0" fillId="7" borderId="0" xfId="0" applyNumberFormat="1" applyFill="1" applyAlignment="1">
      <alignment horizontal="center"/>
    </xf>
    <xf numFmtId="168" fontId="0" fillId="7" borderId="0" xfId="0" applyNumberFormat="1" applyFill="1"/>
    <xf numFmtId="0" fontId="6" fillId="7" borderId="0" xfId="0" applyFont="1" applyFill="1" applyAlignment="1">
      <alignment vertical="top" wrapText="1"/>
    </xf>
    <xf numFmtId="0" fontId="10" fillId="7" borderId="0" xfId="0" applyFont="1" applyFill="1" applyAlignment="1">
      <alignment vertical="top"/>
    </xf>
    <xf numFmtId="0" fontId="6" fillId="7" borderId="0" xfId="0" applyFont="1" applyFill="1" applyAlignment="1">
      <alignment vertical="top"/>
    </xf>
    <xf numFmtId="168" fontId="10" fillId="7" borderId="0" xfId="0" applyNumberFormat="1" applyFont="1" applyFill="1" applyAlignment="1">
      <alignment horizontal="center" vertical="top"/>
    </xf>
    <xf numFmtId="4" fontId="10" fillId="7" borderId="0" xfId="0" applyNumberFormat="1" applyFont="1" applyFill="1" applyAlignment="1">
      <alignment horizontal="center" vertical="top"/>
    </xf>
    <xf numFmtId="0" fontId="23" fillId="7" borderId="0" xfId="0" applyFont="1" applyFill="1"/>
    <xf numFmtId="0" fontId="21" fillId="7" borderId="0" xfId="0" applyFont="1" applyFill="1" applyAlignment="1">
      <alignment vertical="center"/>
    </xf>
    <xf numFmtId="0" fontId="10" fillId="0" borderId="3" xfId="0" applyFont="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xf>
    <xf numFmtId="0" fontId="6" fillId="5" borderId="23" xfId="0" applyFont="1" applyFill="1" applyBorder="1" applyAlignment="1">
      <alignment horizontal="center" vertical="top"/>
    </xf>
    <xf numFmtId="0" fontId="6" fillId="5" borderId="35" xfId="0" applyFont="1" applyFill="1" applyBorder="1" applyAlignment="1">
      <alignment horizontal="center" vertical="top"/>
    </xf>
    <xf numFmtId="0" fontId="6" fillId="5" borderId="24" xfId="0" applyFont="1" applyFill="1" applyBorder="1" applyAlignment="1">
      <alignment horizontal="center" vertical="top"/>
    </xf>
    <xf numFmtId="0" fontId="6" fillId="5" borderId="24" xfId="0" applyFont="1" applyFill="1" applyBorder="1" applyAlignment="1">
      <alignment horizontal="center" vertical="top" wrapText="1"/>
    </xf>
    <xf numFmtId="168" fontId="6" fillId="5" borderId="24" xfId="0" applyNumberFormat="1" applyFont="1" applyFill="1" applyBorder="1" applyAlignment="1">
      <alignment horizontal="center" vertical="top" wrapText="1"/>
    </xf>
    <xf numFmtId="4" fontId="6" fillId="5" borderId="24" xfId="0" applyNumberFormat="1" applyFont="1" applyFill="1" applyBorder="1" applyAlignment="1">
      <alignment horizontal="center" vertical="top" wrapText="1"/>
    </xf>
    <xf numFmtId="168" fontId="6" fillId="5" borderId="25" xfId="0" applyNumberFormat="1" applyFont="1" applyFill="1" applyBorder="1" applyAlignment="1">
      <alignment horizontal="center" vertical="top" wrapText="1"/>
    </xf>
    <xf numFmtId="0" fontId="0" fillId="15" borderId="15" xfId="0" applyFill="1" applyBorder="1" applyAlignment="1" applyProtection="1">
      <alignment vertical="top"/>
      <protection locked="0"/>
    </xf>
    <xf numFmtId="0" fontId="6" fillId="15" borderId="15" xfId="0" applyFont="1" applyFill="1" applyBorder="1" applyAlignment="1" applyProtection="1">
      <alignment vertical="top"/>
      <protection locked="0"/>
    </xf>
    <xf numFmtId="0" fontId="0" fillId="15" borderId="15" xfId="0" applyFill="1" applyBorder="1" applyAlignment="1" applyProtection="1">
      <alignment vertical="top" wrapText="1"/>
      <protection locked="0"/>
    </xf>
    <xf numFmtId="168" fontId="0" fillId="15" borderId="15" xfId="0" applyNumberFormat="1" applyFill="1" applyBorder="1" applyAlignment="1" applyProtection="1">
      <alignment horizontal="center" vertical="top"/>
      <protection locked="0"/>
    </xf>
    <xf numFmtId="4" fontId="0" fillId="15" borderId="15" xfId="0" applyNumberFormat="1" applyFill="1" applyBorder="1" applyAlignment="1" applyProtection="1">
      <alignment horizontal="center" vertical="top"/>
      <protection locked="0"/>
    </xf>
    <xf numFmtId="0" fontId="10" fillId="0" borderId="23" xfId="0" applyFont="1" applyBorder="1" applyAlignment="1">
      <alignment vertical="top"/>
    </xf>
    <xf numFmtId="0" fontId="6" fillId="0" borderId="35" xfId="0" applyFont="1" applyBorder="1" applyAlignment="1">
      <alignment vertical="top"/>
    </xf>
    <xf numFmtId="0" fontId="10" fillId="0" borderId="24" xfId="0" applyFont="1" applyBorder="1" applyAlignment="1">
      <alignment vertical="top"/>
    </xf>
    <xf numFmtId="0" fontId="10" fillId="0" borderId="24" xfId="0" applyFont="1" applyBorder="1" applyAlignment="1">
      <alignment vertical="top" wrapText="1"/>
    </xf>
    <xf numFmtId="168" fontId="10" fillId="0" borderId="24" xfId="0" applyNumberFormat="1" applyFont="1" applyBorder="1" applyAlignment="1">
      <alignment horizontal="center" vertical="top"/>
    </xf>
    <xf numFmtId="4" fontId="10" fillId="0" borderId="24" xfId="0" applyNumberFormat="1" applyFont="1" applyBorder="1" applyAlignment="1">
      <alignment horizontal="center" vertical="top"/>
    </xf>
    <xf numFmtId="0" fontId="6" fillId="0" borderId="35" xfId="0" applyFont="1" applyBorder="1" applyAlignment="1">
      <alignment vertical="top" wrapText="1"/>
    </xf>
    <xf numFmtId="0" fontId="6" fillId="0" borderId="24" xfId="0" applyFont="1" applyBorder="1" applyAlignment="1">
      <alignment vertical="top"/>
    </xf>
    <xf numFmtId="0" fontId="10" fillId="7" borderId="15" xfId="0" applyFont="1" applyFill="1" applyBorder="1" applyAlignment="1" applyProtection="1">
      <alignment vertical="top"/>
      <protection locked="0"/>
    </xf>
    <xf numFmtId="0" fontId="0" fillId="0" borderId="23" xfId="0" applyBorder="1" applyAlignment="1">
      <alignment vertical="top"/>
    </xf>
    <xf numFmtId="0" fontId="0" fillId="0" borderId="35" xfId="0" applyBorder="1" applyAlignment="1">
      <alignment vertical="top" wrapText="1"/>
    </xf>
    <xf numFmtId="168" fontId="0" fillId="0" borderId="35" xfId="0" applyNumberFormat="1" applyBorder="1" applyAlignment="1">
      <alignment horizontal="center" vertical="top"/>
    </xf>
    <xf numFmtId="4" fontId="0" fillId="0" borderId="35" xfId="0" applyNumberFormat="1" applyBorder="1" applyAlignment="1">
      <alignment horizontal="center" vertical="top"/>
    </xf>
    <xf numFmtId="0" fontId="0" fillId="0" borderId="24" xfId="0" applyBorder="1" applyAlignment="1">
      <alignment vertical="top" wrapText="1"/>
    </xf>
    <xf numFmtId="0" fontId="0" fillId="11" borderId="43" xfId="0" applyFill="1" applyBorder="1" applyAlignment="1">
      <alignment vertical="top"/>
    </xf>
    <xf numFmtId="0" fontId="6" fillId="11" borderId="44" xfId="0" applyFont="1" applyFill="1" applyBorder="1" applyAlignment="1">
      <alignment vertical="top" wrapText="1"/>
    </xf>
    <xf numFmtId="0" fontId="9" fillId="11" borderId="45" xfId="0" applyFont="1" applyFill="1" applyBorder="1" applyAlignment="1">
      <alignment vertical="top"/>
    </xf>
    <xf numFmtId="0" fontId="9" fillId="11" borderId="45" xfId="0" applyFont="1" applyFill="1" applyBorder="1" applyAlignment="1">
      <alignment vertical="top" wrapText="1"/>
    </xf>
    <xf numFmtId="168" fontId="10" fillId="11" borderId="45" xfId="0" applyNumberFormat="1" applyFont="1" applyFill="1" applyBorder="1" applyAlignment="1">
      <alignment horizontal="center" vertical="top"/>
    </xf>
    <xf numFmtId="4" fontId="9" fillId="11" borderId="45" xfId="0" applyNumberFormat="1" applyFont="1" applyFill="1" applyBorder="1" applyAlignment="1">
      <alignment horizontal="center" vertical="top"/>
    </xf>
    <xf numFmtId="0" fontId="10" fillId="7" borderId="0" xfId="0" applyFont="1" applyFill="1" applyAlignment="1">
      <alignment horizontal="center" vertical="top"/>
    </xf>
    <xf numFmtId="0" fontId="10" fillId="7" borderId="0" xfId="0" applyFont="1" applyFill="1" applyAlignment="1">
      <alignment horizontal="left" vertical="top"/>
    </xf>
    <xf numFmtId="0" fontId="9" fillId="7" borderId="0" xfId="0" applyFont="1" applyFill="1" applyAlignment="1">
      <alignment vertical="top"/>
    </xf>
    <xf numFmtId="0" fontId="10" fillId="0" borderId="35" xfId="0" applyFont="1" applyBorder="1" applyAlignment="1">
      <alignment vertical="top"/>
    </xf>
    <xf numFmtId="0" fontId="10" fillId="0" borderId="26" xfId="0" applyFont="1" applyBorder="1" applyAlignment="1">
      <alignment vertical="top"/>
    </xf>
    <xf numFmtId="0" fontId="6" fillId="0" borderId="26" xfId="0" applyFont="1" applyBorder="1" applyAlignment="1">
      <alignment vertical="top"/>
    </xf>
    <xf numFmtId="0" fontId="10" fillId="0" borderId="28" xfId="0" applyFont="1" applyBorder="1" applyAlignment="1">
      <alignment vertical="top"/>
    </xf>
    <xf numFmtId="0" fontId="10" fillId="0" borderId="39" xfId="0" applyFont="1" applyBorder="1" applyAlignment="1">
      <alignment vertical="top"/>
    </xf>
    <xf numFmtId="0" fontId="10" fillId="0" borderId="29" xfId="0" applyFont="1" applyBorder="1" applyAlignment="1">
      <alignment vertical="top"/>
    </xf>
    <xf numFmtId="0" fontId="10" fillId="0" borderId="29" xfId="0" applyFont="1" applyBorder="1" applyAlignment="1">
      <alignment vertical="top" wrapText="1"/>
    </xf>
    <xf numFmtId="168" fontId="10" fillId="0" borderId="29" xfId="0" applyNumberFormat="1" applyFont="1" applyBorder="1" applyAlignment="1">
      <alignment horizontal="center" vertical="top"/>
    </xf>
    <xf numFmtId="4" fontId="10" fillId="0" borderId="29" xfId="0" applyNumberFormat="1" applyFont="1" applyBorder="1" applyAlignment="1">
      <alignment horizontal="center" vertical="top"/>
    </xf>
    <xf numFmtId="0" fontId="0" fillId="7" borderId="0" xfId="0" applyFill="1" applyAlignment="1">
      <alignment horizontal="center"/>
    </xf>
    <xf numFmtId="0" fontId="26" fillId="7" borderId="0" xfId="0" applyFont="1" applyFill="1"/>
    <xf numFmtId="0" fontId="0" fillId="9" borderId="31" xfId="0" applyFill="1" applyBorder="1"/>
    <xf numFmtId="168" fontId="0" fillId="7" borderId="32" xfId="0" applyNumberFormat="1" applyFill="1" applyBorder="1"/>
    <xf numFmtId="168" fontId="0" fillId="7" borderId="27" xfId="0" applyNumberFormat="1" applyFill="1" applyBorder="1"/>
    <xf numFmtId="0" fontId="0" fillId="0" borderId="28" xfId="0" applyBorder="1"/>
    <xf numFmtId="0" fontId="9" fillId="0" borderId="39" xfId="0" applyFont="1" applyBorder="1" applyAlignment="1">
      <alignment vertical="top" wrapText="1"/>
    </xf>
    <xf numFmtId="4" fontId="0" fillId="0" borderId="29" xfId="0" applyNumberFormat="1" applyBorder="1" applyAlignment="1">
      <alignment horizontal="center"/>
    </xf>
    <xf numFmtId="168" fontId="0" fillId="0" borderId="30" xfId="0" applyNumberFormat="1" applyBorder="1"/>
    <xf numFmtId="0" fontId="6" fillId="5" borderId="23" xfId="0" applyFont="1" applyFill="1" applyBorder="1" applyAlignment="1">
      <alignment horizontal="center"/>
    </xf>
    <xf numFmtId="0" fontId="6" fillId="5" borderId="24" xfId="0" applyFont="1" applyFill="1" applyBorder="1" applyAlignment="1">
      <alignment horizontal="center" wrapText="1"/>
    </xf>
    <xf numFmtId="168" fontId="6" fillId="5" borderId="24" xfId="0" applyNumberFormat="1" applyFont="1" applyFill="1" applyBorder="1" applyAlignment="1">
      <alignment horizontal="center" wrapText="1"/>
    </xf>
    <xf numFmtId="168" fontId="6" fillId="5" borderId="25" xfId="0" applyNumberFormat="1" applyFont="1" applyFill="1" applyBorder="1" applyAlignment="1">
      <alignment horizontal="center" wrapText="1"/>
    </xf>
    <xf numFmtId="0" fontId="6" fillId="7" borderId="0" xfId="0" applyFont="1" applyFill="1" applyAlignment="1">
      <alignment horizontal="left" vertical="top" wrapText="1"/>
    </xf>
    <xf numFmtId="0" fontId="10" fillId="7" borderId="0" xfId="1" applyFont="1" applyFill="1"/>
    <xf numFmtId="0" fontId="1" fillId="7" borderId="0" xfId="1" applyFill="1"/>
    <xf numFmtId="0" fontId="6" fillId="5" borderId="23" xfId="0" applyFont="1" applyFill="1" applyBorder="1" applyAlignment="1">
      <alignment horizontal="left"/>
    </xf>
    <xf numFmtId="0" fontId="6" fillId="5" borderId="24" xfId="0" applyFont="1" applyFill="1" applyBorder="1" applyAlignment="1">
      <alignment horizontal="left"/>
    </xf>
    <xf numFmtId="0" fontId="6" fillId="5" borderId="24" xfId="0" applyFont="1" applyFill="1" applyBorder="1" applyAlignment="1">
      <alignment horizontal="left" wrapText="1"/>
    </xf>
    <xf numFmtId="0" fontId="6" fillId="0" borderId="26" xfId="0" applyFont="1" applyBorder="1" applyAlignment="1">
      <alignment horizontal="left" vertical="top"/>
    </xf>
    <xf numFmtId="168" fontId="6" fillId="0" borderId="27" xfId="0" applyNumberFormat="1" applyFont="1" applyBorder="1" applyAlignment="1">
      <alignment horizontal="center" wrapText="1"/>
    </xf>
    <xf numFmtId="0" fontId="6" fillId="0" borderId="26" xfId="0" applyFont="1" applyBorder="1" applyAlignment="1">
      <alignment vertical="top" wrapText="1"/>
    </xf>
    <xf numFmtId="168" fontId="10" fillId="9" borderId="27" xfId="0" applyNumberFormat="1" applyFont="1" applyFill="1" applyBorder="1" applyAlignment="1">
      <alignment horizontal="center"/>
    </xf>
    <xf numFmtId="0" fontId="6" fillId="0" borderId="26" xfId="0" applyFont="1" applyBorder="1" applyAlignment="1">
      <alignment horizontal="left" vertical="top" wrapText="1"/>
    </xf>
    <xf numFmtId="0" fontId="10" fillId="0" borderId="26" xfId="0" applyFont="1" applyBorder="1" applyAlignment="1">
      <alignment horizontal="left" vertical="top"/>
    </xf>
    <xf numFmtId="168" fontId="10" fillId="7" borderId="27" xfId="0" applyNumberFormat="1" applyFont="1" applyFill="1" applyBorder="1" applyAlignment="1">
      <alignment horizontal="center"/>
    </xf>
    <xf numFmtId="0" fontId="6" fillId="0" borderId="28" xfId="0" applyFont="1" applyBorder="1" applyAlignment="1">
      <alignment vertical="top" wrapText="1"/>
    </xf>
    <xf numFmtId="0" fontId="6" fillId="0" borderId="29" xfId="0" applyFont="1" applyBorder="1" applyAlignment="1">
      <alignment vertical="top" wrapText="1"/>
    </xf>
    <xf numFmtId="168" fontId="6" fillId="8" borderId="30" xfId="0" applyNumberFormat="1" applyFont="1" applyFill="1" applyBorder="1" applyAlignment="1">
      <alignment horizontal="center"/>
    </xf>
    <xf numFmtId="0" fontId="10" fillId="7" borderId="0" xfId="1" applyFont="1" applyFill="1" applyAlignment="1">
      <alignment horizontal="left" vertical="top"/>
    </xf>
    <xf numFmtId="168" fontId="6" fillId="7" borderId="0" xfId="0" applyNumberFormat="1" applyFont="1" applyFill="1" applyAlignment="1">
      <alignment horizontal="center" wrapText="1"/>
    </xf>
    <xf numFmtId="168" fontId="10" fillId="7" borderId="0" xfId="0" applyNumberFormat="1" applyFont="1" applyFill="1" applyAlignment="1">
      <alignment horizontal="center"/>
    </xf>
    <xf numFmtId="168" fontId="6" fillId="7" borderId="0" xfId="0" applyNumberFormat="1" applyFont="1" applyFill="1" applyAlignment="1">
      <alignment horizontal="center"/>
    </xf>
    <xf numFmtId="0" fontId="6" fillId="7" borderId="0" xfId="1" applyFont="1" applyFill="1" applyAlignment="1">
      <alignment wrapText="1"/>
    </xf>
    <xf numFmtId="0" fontId="6" fillId="7" borderId="0" xfId="1" applyFont="1" applyFill="1" applyAlignment="1">
      <alignment horizontal="center" vertical="top" wrapText="1"/>
    </xf>
    <xf numFmtId="168" fontId="19" fillId="7" borderId="0" xfId="0" applyNumberFormat="1" applyFont="1" applyFill="1" applyAlignment="1" applyProtection="1">
      <alignment horizontal="center"/>
      <protection locked="0"/>
    </xf>
    <xf numFmtId="0" fontId="27" fillId="7" borderId="0" xfId="1" applyFont="1" applyFill="1"/>
    <xf numFmtId="0" fontId="10" fillId="7" borderId="0" xfId="1" applyFont="1" applyFill="1" applyAlignment="1">
      <alignment horizontal="left" vertical="top" wrapText="1"/>
    </xf>
    <xf numFmtId="0" fontId="6" fillId="7" borderId="13" xfId="0" applyFont="1" applyFill="1" applyBorder="1" applyAlignment="1">
      <alignment horizontal="left" vertical="top" wrapText="1"/>
    </xf>
    <xf numFmtId="0" fontId="3" fillId="7" borderId="13" xfId="1" applyFont="1" applyFill="1" applyBorder="1"/>
    <xf numFmtId="0" fontId="10" fillId="0" borderId="26" xfId="0" applyFont="1" applyBorder="1" applyAlignment="1">
      <alignment vertical="top" wrapText="1"/>
    </xf>
    <xf numFmtId="168" fontId="10" fillId="6" borderId="27" xfId="0" applyNumberFormat="1" applyFont="1" applyFill="1" applyBorder="1" applyAlignment="1" applyProtection="1">
      <alignment horizontal="center"/>
      <protection locked="0"/>
    </xf>
    <xf numFmtId="168" fontId="6" fillId="3" borderId="30" xfId="0" applyNumberFormat="1" applyFont="1" applyFill="1" applyBorder="1" applyAlignment="1">
      <alignment horizontal="center"/>
    </xf>
    <xf numFmtId="0" fontId="1" fillId="7" borderId="0" xfId="1" applyFill="1" applyAlignment="1">
      <alignment horizontal="left" vertical="top"/>
    </xf>
    <xf numFmtId="0" fontId="6" fillId="5" borderId="48" xfId="0" applyFont="1" applyFill="1" applyBorder="1" applyAlignment="1">
      <alignment horizontal="left"/>
    </xf>
    <xf numFmtId="0" fontId="6" fillId="5" borderId="25" xfId="1" applyFont="1" applyFill="1" applyBorder="1" applyAlignment="1">
      <alignment wrapText="1"/>
    </xf>
    <xf numFmtId="0" fontId="1" fillId="0" borderId="42" xfId="1" applyBorder="1" applyAlignment="1">
      <alignment horizontal="left" vertical="top" wrapText="1"/>
    </xf>
    <xf numFmtId="0" fontId="1" fillId="0" borderId="27" xfId="1" applyBorder="1"/>
    <xf numFmtId="0" fontId="6" fillId="0" borderId="51" xfId="0" applyFont="1" applyBorder="1" applyAlignment="1">
      <alignment horizontal="left" vertical="top" wrapText="1"/>
    </xf>
    <xf numFmtId="0" fontId="10" fillId="0" borderId="51" xfId="0" applyFont="1" applyBorder="1" applyAlignment="1">
      <alignment vertical="top" wrapText="1"/>
    </xf>
    <xf numFmtId="168" fontId="19" fillId="6" borderId="27" xfId="0" applyNumberFormat="1" applyFont="1" applyFill="1" applyBorder="1" applyAlignment="1" applyProtection="1">
      <alignment horizontal="center"/>
      <protection locked="0"/>
    </xf>
    <xf numFmtId="168" fontId="10" fillId="3" borderId="27" xfId="0" applyNumberFormat="1" applyFont="1" applyFill="1" applyBorder="1" applyAlignment="1">
      <alignment horizontal="center"/>
    </xf>
    <xf numFmtId="0" fontId="10" fillId="7" borderId="47" xfId="1" applyFont="1" applyFill="1" applyBorder="1" applyAlignment="1">
      <alignment horizontal="left" vertical="top" wrapText="1"/>
    </xf>
    <xf numFmtId="0" fontId="1" fillId="7" borderId="46" xfId="1" applyFill="1" applyBorder="1"/>
    <xf numFmtId="0" fontId="6" fillId="0" borderId="23" xfId="1" applyFont="1" applyBorder="1" applyAlignment="1">
      <alignment wrapText="1"/>
    </xf>
    <xf numFmtId="169" fontId="10" fillId="8" borderId="25" xfId="1" applyNumberFormat="1" applyFont="1" applyFill="1" applyBorder="1"/>
    <xf numFmtId="0" fontId="20" fillId="7" borderId="0" xfId="0" applyFont="1" applyFill="1" applyAlignment="1">
      <alignment vertical="center" wrapText="1"/>
    </xf>
    <xf numFmtId="0" fontId="20" fillId="7" borderId="0" xfId="1" applyFont="1" applyFill="1" applyAlignment="1">
      <alignment wrapText="1"/>
    </xf>
    <xf numFmtId="0" fontId="20" fillId="7" borderId="0" xfId="1" applyFont="1" applyFill="1" applyAlignment="1">
      <alignment vertical="center" wrapText="1"/>
    </xf>
    <xf numFmtId="0" fontId="20" fillId="7" borderId="0" xfId="0" applyFont="1" applyFill="1" applyAlignment="1">
      <alignment horizontal="left" vertical="top" wrapText="1"/>
    </xf>
    <xf numFmtId="165" fontId="14" fillId="7" borderId="0" xfId="0" applyNumberFormat="1" applyFont="1" applyFill="1"/>
    <xf numFmtId="2" fontId="14" fillId="7" borderId="0" xfId="0" applyNumberFormat="1" applyFont="1" applyFill="1"/>
    <xf numFmtId="0" fontId="20" fillId="7" borderId="0" xfId="0" applyFont="1" applyFill="1"/>
    <xf numFmtId="0" fontId="10" fillId="7" borderId="0" xfId="0" applyFont="1" applyFill="1" applyAlignment="1">
      <alignment wrapText="1"/>
    </xf>
    <xf numFmtId="0" fontId="0" fillId="0" borderId="49" xfId="0" applyBorder="1" applyAlignment="1">
      <alignment vertical="top"/>
    </xf>
    <xf numFmtId="0" fontId="6" fillId="0" borderId="52" xfId="0" applyFont="1" applyBorder="1" applyAlignment="1">
      <alignment vertical="top" wrapText="1"/>
    </xf>
    <xf numFmtId="0" fontId="9" fillId="0" borderId="50" xfId="0" applyFont="1" applyBorder="1" applyAlignment="1">
      <alignment vertical="top"/>
    </xf>
    <xf numFmtId="0" fontId="9" fillId="0" borderId="50" xfId="0" applyFont="1" applyBorder="1" applyAlignment="1">
      <alignment vertical="top" wrapText="1"/>
    </xf>
    <xf numFmtId="168" fontId="10" fillId="0" borderId="50" xfId="0" applyNumberFormat="1" applyFont="1" applyBorder="1" applyAlignment="1">
      <alignment horizontal="center" vertical="top"/>
    </xf>
    <xf numFmtId="4" fontId="9" fillId="0" borderId="50" xfId="0" applyNumberFormat="1" applyFont="1" applyBorder="1" applyAlignment="1">
      <alignment horizontal="center" vertical="top"/>
    </xf>
    <xf numFmtId="0" fontId="0" fillId="5" borderId="49" xfId="0" applyFill="1" applyBorder="1" applyAlignment="1">
      <alignment vertical="top"/>
    </xf>
    <xf numFmtId="0" fontId="6" fillId="5" borderId="52" xfId="0" applyFont="1" applyFill="1" applyBorder="1" applyAlignment="1">
      <alignment vertical="top" wrapText="1"/>
    </xf>
    <xf numFmtId="0" fontId="9" fillId="5" borderId="50" xfId="0" applyFont="1" applyFill="1" applyBorder="1" applyAlignment="1">
      <alignment vertical="top"/>
    </xf>
    <xf numFmtId="0" fontId="9" fillId="5" borderId="50" xfId="0" applyFont="1" applyFill="1" applyBorder="1" applyAlignment="1">
      <alignment vertical="top" wrapText="1"/>
    </xf>
    <xf numFmtId="168" fontId="10" fillId="5" borderId="50" xfId="0" applyNumberFormat="1" applyFont="1" applyFill="1" applyBorder="1" applyAlignment="1">
      <alignment horizontal="center" vertical="top"/>
    </xf>
    <xf numFmtId="4" fontId="9" fillId="5" borderId="50" xfId="0" applyNumberFormat="1" applyFont="1" applyFill="1" applyBorder="1" applyAlignment="1">
      <alignment horizontal="center" vertical="top"/>
    </xf>
    <xf numFmtId="0" fontId="10" fillId="0" borderId="26" xfId="0" applyFont="1" applyBorder="1" applyAlignment="1">
      <alignment wrapText="1"/>
    </xf>
    <xf numFmtId="0" fontId="10" fillId="7" borderId="6" xfId="0" applyFont="1" applyFill="1" applyBorder="1" applyAlignment="1" applyProtection="1">
      <alignment horizontal="center" vertical="top"/>
      <protection locked="0"/>
    </xf>
    <xf numFmtId="0" fontId="0" fillId="0" borderId="0" xfId="0" applyAlignment="1" applyProtection="1">
      <alignment vertical="top"/>
      <protection locked="0"/>
    </xf>
    <xf numFmtId="0" fontId="6" fillId="0" borderId="0" xfId="0" applyFont="1" applyAlignment="1" applyProtection="1">
      <alignment vertical="top"/>
      <protection locked="0"/>
    </xf>
    <xf numFmtId="0" fontId="0" fillId="0" borderId="0" xfId="0" applyAlignment="1" applyProtection="1">
      <alignment vertical="top" wrapText="1"/>
      <protection locked="0"/>
    </xf>
    <xf numFmtId="168" fontId="0" fillId="0" borderId="0" xfId="0" applyNumberFormat="1" applyAlignment="1" applyProtection="1">
      <alignment horizontal="center" vertical="top"/>
      <protection locked="0"/>
    </xf>
    <xf numFmtId="4" fontId="0" fillId="0" borderId="0" xfId="0" applyNumberFormat="1" applyAlignment="1" applyProtection="1">
      <alignment horizontal="center" vertical="top"/>
      <protection locked="0"/>
    </xf>
    <xf numFmtId="0" fontId="10" fillId="6" borderId="2" xfId="0" applyFont="1" applyFill="1" applyBorder="1" applyAlignment="1" applyProtection="1">
      <alignment horizontal="left" vertical="top" wrapText="1"/>
      <protection locked="0"/>
    </xf>
    <xf numFmtId="0" fontId="19" fillId="6" borderId="2" xfId="0" applyFont="1" applyFill="1" applyBorder="1" applyAlignment="1" applyProtection="1">
      <alignment horizontal="left" vertical="top" wrapText="1"/>
      <protection locked="0"/>
    </xf>
    <xf numFmtId="0" fontId="10" fillId="6" borderId="3" xfId="0" applyFont="1" applyFill="1" applyBorder="1" applyAlignment="1" applyProtection="1">
      <alignment horizontal="left" vertical="top" wrapText="1"/>
      <protection locked="0"/>
    </xf>
    <xf numFmtId="0" fontId="10" fillId="6" borderId="26" xfId="0" applyFont="1" applyFill="1" applyBorder="1" applyAlignment="1" applyProtection="1">
      <alignment horizontal="left" vertical="top" wrapText="1"/>
      <protection locked="0"/>
    </xf>
    <xf numFmtId="0" fontId="6" fillId="6" borderId="2" xfId="0" applyFont="1" applyFill="1" applyBorder="1" applyAlignment="1" applyProtection="1">
      <alignment horizontal="left" vertical="top" wrapText="1"/>
      <protection locked="0"/>
    </xf>
    <xf numFmtId="168" fontId="10" fillId="6" borderId="2" xfId="0" applyNumberFormat="1" applyFont="1" applyFill="1" applyBorder="1" applyAlignment="1" applyProtection="1">
      <alignment horizontal="left" vertical="top" wrapText="1"/>
      <protection locked="0"/>
    </xf>
    <xf numFmtId="0" fontId="10" fillId="0" borderId="0" xfId="0" applyFont="1" applyAlignment="1">
      <alignment horizontal="left" vertical="top" wrapText="1"/>
    </xf>
    <xf numFmtId="0" fontId="0" fillId="6" borderId="26" xfId="0" applyFill="1" applyBorder="1" applyAlignment="1" applyProtection="1">
      <alignment horizontal="left" vertical="top" wrapText="1"/>
      <protection locked="0"/>
    </xf>
    <xf numFmtId="168" fontId="0" fillId="6" borderId="2" xfId="0" applyNumberFormat="1"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0" xfId="0" applyAlignment="1">
      <alignment horizontal="left" vertical="top" wrapText="1"/>
    </xf>
    <xf numFmtId="168" fontId="19" fillId="6" borderId="2" xfId="0" applyNumberFormat="1" applyFont="1" applyFill="1" applyBorder="1" applyAlignment="1" applyProtection="1">
      <alignment horizontal="left" vertical="top" wrapText="1"/>
      <protection locked="0"/>
    </xf>
    <xf numFmtId="0" fontId="0" fillId="6" borderId="3" xfId="0" applyFill="1" applyBorder="1" applyAlignment="1" applyProtection="1">
      <alignment horizontal="left" vertical="top" wrapText="1"/>
      <protection locked="0"/>
    </xf>
    <xf numFmtId="0" fontId="0" fillId="10" borderId="26" xfId="0"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ill="1" applyBorder="1" applyAlignment="1" applyProtection="1">
      <alignment horizontal="left" vertical="top" wrapText="1"/>
      <protection locked="0"/>
    </xf>
    <xf numFmtId="168" fontId="0" fillId="10" borderId="3" xfId="0" applyNumberFormat="1" applyFill="1" applyBorder="1" applyAlignment="1" applyProtection="1">
      <alignment horizontal="left" vertical="top" wrapText="1"/>
      <protection locked="0"/>
    </xf>
    <xf numFmtId="0" fontId="0" fillId="10" borderId="28" xfId="0" applyFill="1" applyBorder="1" applyAlignment="1" applyProtection="1">
      <alignment horizontal="left" vertical="top" wrapText="1"/>
      <protection locked="0"/>
    </xf>
    <xf numFmtId="0" fontId="0" fillId="10" borderId="39" xfId="0" applyFill="1" applyBorder="1" applyAlignment="1" applyProtection="1">
      <alignment horizontal="left" vertical="top" wrapText="1"/>
      <protection locked="0"/>
    </xf>
    <xf numFmtId="0" fontId="6" fillId="10" borderId="39" xfId="0" applyFont="1" applyFill="1" applyBorder="1" applyAlignment="1" applyProtection="1">
      <alignment horizontal="left" vertical="top" wrapText="1"/>
      <protection locked="0"/>
    </xf>
    <xf numFmtId="168" fontId="0" fillId="10" borderId="39" xfId="0" applyNumberFormat="1" applyFill="1" applyBorder="1" applyAlignment="1" applyProtection="1">
      <alignment horizontal="left" vertical="top" wrapText="1"/>
      <protection locked="0"/>
    </xf>
    <xf numFmtId="0" fontId="20" fillId="6" borderId="3" xfId="0" applyFont="1" applyFill="1" applyBorder="1" applyAlignment="1" applyProtection="1">
      <alignment horizontal="left" vertical="top" wrapText="1"/>
      <protection locked="0"/>
    </xf>
    <xf numFmtId="0" fontId="10" fillId="6" borderId="28" xfId="0" applyFont="1" applyFill="1" applyBorder="1" applyAlignment="1" applyProtection="1">
      <alignment horizontal="left" vertical="top" wrapText="1"/>
      <protection locked="0"/>
    </xf>
    <xf numFmtId="0" fontId="0" fillId="6" borderId="39" xfId="0" applyFill="1" applyBorder="1" applyAlignment="1" applyProtection="1">
      <alignment horizontal="left" vertical="top" wrapText="1"/>
      <protection locked="0"/>
    </xf>
    <xf numFmtId="0" fontId="6" fillId="6" borderId="29" xfId="0" applyFont="1" applyFill="1" applyBorder="1" applyAlignment="1" applyProtection="1">
      <alignment horizontal="left" vertical="top" wrapText="1"/>
      <protection locked="0"/>
    </xf>
    <xf numFmtId="0" fontId="10" fillId="6" borderId="29" xfId="0" applyFont="1" applyFill="1" applyBorder="1" applyAlignment="1" applyProtection="1">
      <alignment horizontal="left" vertical="top" wrapText="1"/>
      <protection locked="0"/>
    </xf>
    <xf numFmtId="168" fontId="10" fillId="6" borderId="29" xfId="0" applyNumberFormat="1" applyFont="1" applyFill="1" applyBorder="1" applyAlignment="1" applyProtection="1">
      <alignment horizontal="left" vertical="top" wrapText="1"/>
      <protection locked="0"/>
    </xf>
    <xf numFmtId="0" fontId="10" fillId="12" borderId="26" xfId="0" applyFont="1" applyFill="1" applyBorder="1" applyAlignment="1" applyProtection="1">
      <alignment horizontal="left" vertical="top" wrapText="1"/>
      <protection locked="0"/>
    </xf>
    <xf numFmtId="0" fontId="18" fillId="12" borderId="3"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0" fillId="12" borderId="3" xfId="0" applyFill="1" applyBorder="1" applyAlignment="1" applyProtection="1">
      <alignment horizontal="left" vertical="top" wrapText="1"/>
      <protection locked="0"/>
    </xf>
    <xf numFmtId="168" fontId="10" fillId="12" borderId="3" xfId="0" applyNumberFormat="1" applyFont="1" applyFill="1" applyBorder="1" applyAlignment="1" applyProtection="1">
      <alignment horizontal="left" vertical="top" wrapText="1"/>
      <protection locked="0"/>
    </xf>
    <xf numFmtId="0" fontId="10" fillId="12"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0" fillId="12" borderId="2" xfId="0" applyFill="1" applyBorder="1" applyAlignment="1" applyProtection="1">
      <alignment horizontal="left" vertical="top" wrapText="1"/>
      <protection locked="0"/>
    </xf>
    <xf numFmtId="168" fontId="10" fillId="12" borderId="2" xfId="0" applyNumberFormat="1" applyFont="1" applyFill="1" applyBorder="1" applyAlignment="1" applyProtection="1">
      <alignment horizontal="left" vertical="top" wrapText="1"/>
      <protection locked="0"/>
    </xf>
    <xf numFmtId="0" fontId="10" fillId="12" borderId="2" xfId="0" applyFont="1" applyFill="1" applyBorder="1" applyAlignment="1" applyProtection="1">
      <alignment horizontal="left" vertical="top" wrapText="1"/>
      <protection locked="0"/>
    </xf>
    <xf numFmtId="0" fontId="10" fillId="12" borderId="28" xfId="0" applyFont="1" applyFill="1" applyBorder="1" applyAlignment="1" applyProtection="1">
      <alignment horizontal="left" vertical="top" wrapText="1"/>
      <protection locked="0"/>
    </xf>
    <xf numFmtId="0" fontId="10" fillId="12" borderId="39" xfId="0" applyFont="1" applyFill="1" applyBorder="1" applyAlignment="1" applyProtection="1">
      <alignment horizontal="left" vertical="top" wrapText="1"/>
      <protection locked="0"/>
    </xf>
    <xf numFmtId="0" fontId="6" fillId="12" borderId="29" xfId="0" applyFont="1" applyFill="1" applyBorder="1" applyAlignment="1" applyProtection="1">
      <alignment horizontal="left" vertical="top" wrapText="1"/>
      <protection locked="0"/>
    </xf>
    <xf numFmtId="0" fontId="0" fillId="12" borderId="29" xfId="0" applyFill="1" applyBorder="1" applyAlignment="1" applyProtection="1">
      <alignment horizontal="left" vertical="top" wrapText="1"/>
      <protection locked="0"/>
    </xf>
    <xf numFmtId="168" fontId="10" fillId="12" borderId="29" xfId="0" applyNumberFormat="1" applyFont="1" applyFill="1" applyBorder="1" applyAlignment="1" applyProtection="1">
      <alignment horizontal="left" vertical="top" wrapText="1"/>
      <protection locked="0"/>
    </xf>
    <xf numFmtId="168" fontId="0" fillId="13" borderId="3" xfId="0" applyNumberFormat="1" applyFill="1" applyBorder="1" applyAlignment="1" applyProtection="1">
      <alignment horizontal="left" vertical="top" wrapText="1"/>
      <protection locked="0"/>
    </xf>
    <xf numFmtId="0" fontId="10" fillId="10" borderId="26" xfId="0" applyFont="1" applyFill="1" applyBorder="1" applyAlignment="1" applyProtection="1">
      <alignment horizontal="left" vertical="top" wrapText="1"/>
      <protection locked="0"/>
    </xf>
    <xf numFmtId="168" fontId="10" fillId="10" borderId="3" xfId="0" applyNumberFormat="1" applyFont="1" applyFill="1" applyBorder="1" applyAlignment="1" applyProtection="1">
      <alignment horizontal="left" vertical="top" wrapText="1"/>
      <protection locked="0"/>
    </xf>
    <xf numFmtId="0" fontId="10" fillId="6" borderId="39" xfId="0" applyFont="1" applyFill="1" applyBorder="1" applyAlignment="1" applyProtection="1">
      <alignment horizontal="left" vertical="top" wrapText="1"/>
      <protection locked="0"/>
    </xf>
    <xf numFmtId="0" fontId="13" fillId="7" borderId="0" xfId="0" applyFont="1" applyFill="1" applyAlignment="1">
      <alignment horizontal="center"/>
    </xf>
    <xf numFmtId="4" fontId="10" fillId="6" borderId="2" xfId="0" applyNumberFormat="1" applyFont="1" applyFill="1" applyBorder="1" applyAlignment="1" applyProtection="1">
      <alignment horizontal="center" vertical="top" wrapText="1"/>
      <protection locked="0"/>
    </xf>
    <xf numFmtId="4" fontId="0" fillId="6" borderId="2" xfId="0" applyNumberFormat="1" applyFill="1" applyBorder="1" applyAlignment="1" applyProtection="1">
      <alignment horizontal="center" vertical="top" wrapText="1"/>
      <protection locked="0"/>
    </xf>
    <xf numFmtId="4" fontId="0" fillId="10" borderId="3" xfId="0" applyNumberFormat="1" applyFill="1" applyBorder="1" applyAlignment="1" applyProtection="1">
      <alignment horizontal="center" vertical="top" wrapText="1"/>
      <protection locked="0"/>
    </xf>
    <xf numFmtId="4" fontId="0" fillId="10" borderId="39" xfId="0" applyNumberFormat="1" applyFill="1" applyBorder="1" applyAlignment="1" applyProtection="1">
      <alignment horizontal="center" vertical="top" wrapText="1"/>
      <protection locked="0"/>
    </xf>
    <xf numFmtId="4" fontId="10" fillId="6" borderId="29" xfId="0" applyNumberFormat="1" applyFont="1" applyFill="1" applyBorder="1" applyAlignment="1" applyProtection="1">
      <alignment horizontal="center" vertical="top" wrapText="1"/>
      <protection locked="0"/>
    </xf>
    <xf numFmtId="4" fontId="10" fillId="12" borderId="3" xfId="0" applyNumberFormat="1" applyFont="1" applyFill="1" applyBorder="1" applyAlignment="1" applyProtection="1">
      <alignment horizontal="center" vertical="top" wrapText="1"/>
      <protection locked="0"/>
    </xf>
    <xf numFmtId="4" fontId="10" fillId="12" borderId="2" xfId="0" applyNumberFormat="1" applyFont="1" applyFill="1" applyBorder="1" applyAlignment="1" applyProtection="1">
      <alignment horizontal="center" vertical="top" wrapText="1"/>
      <protection locked="0"/>
    </xf>
    <xf numFmtId="4" fontId="10" fillId="12" borderId="29" xfId="0" applyNumberFormat="1" applyFont="1" applyFill="1" applyBorder="1" applyAlignment="1" applyProtection="1">
      <alignment horizontal="center" vertical="top" wrapText="1"/>
      <protection locked="0"/>
    </xf>
    <xf numFmtId="168" fontId="10" fillId="9" borderId="2" xfId="0" applyNumberFormat="1" applyFont="1" applyFill="1" applyBorder="1" applyAlignment="1">
      <alignment horizontal="center" vertical="top" wrapText="1"/>
    </xf>
    <xf numFmtId="168" fontId="0" fillId="9" borderId="2" xfId="0" applyNumberFormat="1" applyFill="1" applyBorder="1" applyAlignment="1">
      <alignment horizontal="center" vertical="top" wrapText="1"/>
    </xf>
    <xf numFmtId="168" fontId="10" fillId="9" borderId="29" xfId="0" applyNumberFormat="1" applyFont="1" applyFill="1" applyBorder="1" applyAlignment="1">
      <alignment horizontal="center" vertical="top" wrapText="1"/>
    </xf>
    <xf numFmtId="168" fontId="10" fillId="7" borderId="16" xfId="0" applyNumberFormat="1" applyFont="1" applyFill="1" applyBorder="1" applyAlignment="1">
      <alignment horizontal="center" vertical="top"/>
    </xf>
    <xf numFmtId="168" fontId="10" fillId="8" borderId="2" xfId="0" applyNumberFormat="1" applyFont="1" applyFill="1" applyBorder="1" applyAlignment="1">
      <alignment horizontal="center" vertical="top"/>
    </xf>
    <xf numFmtId="168" fontId="6" fillId="3" borderId="2" xfId="0" applyNumberFormat="1" applyFont="1" applyFill="1" applyBorder="1" applyAlignment="1">
      <alignment horizontal="center" vertical="top"/>
    </xf>
    <xf numFmtId="0" fontId="0" fillId="0" borderId="38" xfId="0" applyBorder="1" applyAlignment="1">
      <alignment horizontal="center" vertical="top" wrapText="1"/>
    </xf>
    <xf numFmtId="0" fontId="10" fillId="0" borderId="38" xfId="0" applyFont="1" applyBorder="1" applyAlignment="1">
      <alignment horizontal="center" vertical="top" wrapText="1"/>
    </xf>
    <xf numFmtId="168" fontId="6" fillId="0" borderId="38" xfId="0" applyNumberFormat="1" applyFont="1" applyBorder="1" applyAlignment="1">
      <alignment horizontal="center" vertical="top" wrapText="1"/>
    </xf>
    <xf numFmtId="168" fontId="6" fillId="0" borderId="9" xfId="0" applyNumberFormat="1" applyFont="1" applyBorder="1" applyAlignment="1">
      <alignment horizontal="center" vertical="top" wrapText="1"/>
    </xf>
    <xf numFmtId="164" fontId="10" fillId="0" borderId="7" xfId="0" applyNumberFormat="1" applyFont="1" applyBorder="1" applyAlignment="1">
      <alignment horizontal="center" vertical="top"/>
    </xf>
    <xf numFmtId="164" fontId="0" fillId="0" borderId="38" xfId="0" applyNumberFormat="1" applyBorder="1" applyAlignment="1">
      <alignment horizontal="center" vertical="top" wrapText="1"/>
    </xf>
    <xf numFmtId="0" fontId="10" fillId="0" borderId="7" xfId="0" applyFont="1" applyBorder="1" applyAlignment="1">
      <alignment horizontal="center" vertical="top"/>
    </xf>
    <xf numFmtId="168" fontId="6" fillId="7" borderId="0" xfId="0" applyNumberFormat="1" applyFont="1" applyFill="1" applyAlignment="1">
      <alignment horizontal="center" vertical="top"/>
    </xf>
    <xf numFmtId="168" fontId="6" fillId="0" borderId="7" xfId="0" applyNumberFormat="1" applyFont="1" applyBorder="1" applyAlignment="1">
      <alignment horizontal="center" vertical="top"/>
    </xf>
    <xf numFmtId="168" fontId="6" fillId="0" borderId="0" xfId="0" applyNumberFormat="1" applyFont="1" applyAlignment="1">
      <alignment horizontal="center" vertical="top"/>
    </xf>
    <xf numFmtId="0" fontId="6" fillId="0" borderId="7" xfId="0" applyFont="1" applyBorder="1" applyAlignment="1">
      <alignment horizontal="center" vertical="top"/>
    </xf>
    <xf numFmtId="0" fontId="6" fillId="0" borderId="38" xfId="0" applyFont="1" applyBorder="1" applyAlignment="1">
      <alignment horizontal="center" vertical="top" wrapText="1"/>
    </xf>
    <xf numFmtId="170" fontId="12" fillId="11" borderId="46" xfId="0" applyNumberFormat="1" applyFont="1" applyFill="1" applyBorder="1" applyAlignment="1">
      <alignment horizontal="center" vertical="top"/>
    </xf>
    <xf numFmtId="170" fontId="12" fillId="0" borderId="7" xfId="0" applyNumberFormat="1" applyFont="1" applyBorder="1" applyAlignment="1">
      <alignment horizontal="center" vertical="top"/>
    </xf>
    <xf numFmtId="170" fontId="12" fillId="5" borderId="7" xfId="0" applyNumberFormat="1" applyFont="1" applyFill="1" applyBorder="1" applyAlignment="1">
      <alignment horizontal="center" vertical="top"/>
    </xf>
    <xf numFmtId="0" fontId="10" fillId="0" borderId="38" xfId="0" applyFont="1" applyBorder="1" applyAlignment="1">
      <alignment horizontal="center" vertical="top"/>
    </xf>
    <xf numFmtId="0" fontId="6" fillId="0" borderId="38" xfId="0" applyFont="1" applyBorder="1" applyAlignment="1">
      <alignment horizontal="center" vertical="top"/>
    </xf>
    <xf numFmtId="0" fontId="10" fillId="0" borderId="9" xfId="0" applyFont="1" applyBorder="1" applyAlignment="1">
      <alignment horizontal="center" vertical="top"/>
    </xf>
    <xf numFmtId="0" fontId="6" fillId="0" borderId="26" xfId="0" applyFont="1" applyBorder="1" applyAlignment="1">
      <alignment horizontal="left" wrapText="1"/>
    </xf>
    <xf numFmtId="0" fontId="10" fillId="0" borderId="23" xfId="0" applyFont="1" applyBorder="1" applyAlignment="1">
      <alignment wrapText="1"/>
    </xf>
    <xf numFmtId="0" fontId="10" fillId="0" borderId="33"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168" fontId="10" fillId="0" borderId="16" xfId="0" applyNumberFormat="1" applyFont="1" applyBorder="1" applyAlignment="1" applyProtection="1">
      <alignment horizontal="left" vertical="top" wrapText="1"/>
      <protection locked="0"/>
    </xf>
    <xf numFmtId="4" fontId="10" fillId="0" borderId="16" xfId="0" applyNumberFormat="1" applyFont="1" applyBorder="1" applyAlignment="1" applyProtection="1">
      <alignment horizontal="center" vertical="top" wrapText="1"/>
      <protection locked="0"/>
    </xf>
    <xf numFmtId="168" fontId="10" fillId="0" borderId="19" xfId="0" applyNumberFormat="1" applyFont="1" applyBorder="1" applyAlignment="1">
      <alignment horizontal="center" vertical="top" wrapText="1"/>
    </xf>
    <xf numFmtId="0" fontId="10" fillId="0" borderId="32" xfId="0" applyFont="1" applyBorder="1" applyAlignment="1">
      <alignment horizontal="center" vertical="top"/>
    </xf>
    <xf numFmtId="168" fontId="6" fillId="0" borderId="1" xfId="0" applyNumberFormat="1" applyFont="1" applyBorder="1" applyAlignment="1">
      <alignment horizontal="center" vertical="top" wrapText="1"/>
    </xf>
    <xf numFmtId="168" fontId="6" fillId="0" borderId="53" xfId="0" applyNumberFormat="1" applyFont="1" applyBorder="1" applyAlignment="1">
      <alignment horizontal="center" vertical="top" wrapText="1"/>
    </xf>
    <xf numFmtId="0" fontId="10" fillId="0" borderId="41" xfId="0" applyFont="1" applyBorder="1" applyAlignment="1">
      <alignment horizontal="center" vertical="top"/>
    </xf>
    <xf numFmtId="168" fontId="6" fillId="7" borderId="54" xfId="0" applyNumberFormat="1" applyFont="1" applyFill="1" applyBorder="1" applyAlignment="1">
      <alignment horizontal="center" vertical="top"/>
    </xf>
    <xf numFmtId="168" fontId="6" fillId="17" borderId="27" xfId="0" applyNumberFormat="1" applyFont="1" applyFill="1" applyBorder="1"/>
    <xf numFmtId="0" fontId="6" fillId="0" borderId="56" xfId="0" applyFont="1" applyBorder="1"/>
    <xf numFmtId="0" fontId="6" fillId="0" borderId="14" xfId="0" applyFont="1" applyBorder="1" applyAlignment="1">
      <alignment wrapText="1"/>
    </xf>
    <xf numFmtId="168" fontId="6" fillId="0" borderId="13" xfId="0" applyNumberFormat="1" applyFont="1" applyBorder="1" applyAlignment="1">
      <alignment horizontal="center"/>
    </xf>
    <xf numFmtId="168" fontId="6" fillId="0" borderId="55" xfId="0" applyNumberFormat="1" applyFont="1" applyBorder="1"/>
    <xf numFmtId="168" fontId="6" fillId="0" borderId="27" xfId="0" applyNumberFormat="1" applyFont="1" applyBorder="1" applyAlignment="1">
      <alignment horizontal="center" vertical="top" wrapText="1"/>
    </xf>
    <xf numFmtId="0" fontId="15" fillId="4" borderId="5" xfId="0" applyFont="1" applyFill="1" applyBorder="1" applyAlignment="1">
      <alignment horizontal="left" vertical="center" wrapText="1"/>
    </xf>
    <xf numFmtId="0" fontId="15" fillId="4" borderId="8" xfId="0" applyFont="1" applyFill="1" applyBorder="1" applyAlignment="1">
      <alignment horizontal="left" vertical="center" wrapText="1"/>
    </xf>
    <xf numFmtId="15" fontId="14" fillId="6" borderId="6" xfId="0" applyNumberFormat="1" applyFont="1" applyFill="1" applyBorder="1" applyAlignment="1" applyProtection="1">
      <alignment horizontal="left" vertical="top" wrapText="1"/>
      <protection locked="0"/>
    </xf>
    <xf numFmtId="0" fontId="14" fillId="6" borderId="6" xfId="0" applyFont="1" applyFill="1" applyBorder="1" applyAlignment="1" applyProtection="1">
      <alignment horizontal="left" vertical="top" wrapText="1"/>
      <protection locked="0"/>
    </xf>
    <xf numFmtId="0" fontId="14" fillId="6" borderId="7" xfId="0" applyFont="1" applyFill="1" applyBorder="1" applyAlignment="1" applyProtection="1">
      <alignment horizontal="left" vertical="top" wrapText="1"/>
      <protection locked="0"/>
    </xf>
    <xf numFmtId="0" fontId="14" fillId="6" borderId="1" xfId="0" applyFont="1" applyFill="1" applyBorder="1" applyAlignment="1" applyProtection="1">
      <alignment horizontal="left" vertical="top" wrapText="1"/>
      <protection locked="0"/>
    </xf>
    <xf numFmtId="0" fontId="14" fillId="6" borderId="9" xfId="0" applyFont="1" applyFill="1" applyBorder="1" applyAlignment="1" applyProtection="1">
      <alignment horizontal="left" vertical="top" wrapText="1"/>
      <protection locked="0"/>
    </xf>
    <xf numFmtId="0" fontId="30" fillId="7" borderId="0" xfId="0" applyFont="1" applyFill="1" applyAlignment="1">
      <alignment horizontal="left"/>
    </xf>
    <xf numFmtId="0" fontId="6" fillId="7" borderId="0" xfId="0" applyFont="1" applyFill="1" applyAlignment="1">
      <alignment horizontal="left"/>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6" fillId="7" borderId="0" xfId="0" applyFont="1" applyFill="1" applyAlignment="1">
      <alignment horizontal="left" vertical="top" wrapText="1"/>
    </xf>
    <xf numFmtId="0" fontId="34" fillId="14" borderId="11" xfId="0" applyFont="1" applyFill="1" applyBorder="1" applyAlignment="1">
      <alignment horizontal="center"/>
    </xf>
    <xf numFmtId="0" fontId="34" fillId="14" borderId="3" xfId="0" applyFont="1" applyFill="1" applyBorder="1" applyAlignment="1">
      <alignment horizontal="center"/>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6" fillId="7" borderId="0" xfId="0" applyFont="1" applyFill="1" applyAlignment="1">
      <alignment horizontal="left" wrapText="1"/>
    </xf>
    <xf numFmtId="0" fontId="30" fillId="0" borderId="0" xfId="0" applyFont="1" applyAlignment="1">
      <alignment horizontal="left"/>
    </xf>
    <xf numFmtId="0" fontId="24" fillId="7" borderId="0" xfId="0" applyFont="1" applyFill="1" applyAlignment="1">
      <alignment horizontal="left" vertical="center" wrapText="1"/>
    </xf>
    <xf numFmtId="0" fontId="24" fillId="7" borderId="0" xfId="0" applyFont="1" applyFill="1" applyAlignment="1">
      <alignment horizontal="left" vertical="top" wrapText="1"/>
    </xf>
    <xf numFmtId="0" fontId="6" fillId="0" borderId="36" xfId="0" applyFont="1" applyBorder="1" applyAlignment="1">
      <alignment horizontal="left" vertical="center" wrapText="1"/>
    </xf>
    <xf numFmtId="0" fontId="6" fillId="0" borderId="18" xfId="0" applyFont="1" applyBorder="1" applyAlignment="1">
      <alignment horizontal="left" vertical="center" wrapText="1"/>
    </xf>
    <xf numFmtId="0" fontId="6" fillId="0" borderId="37" xfId="0" applyFont="1" applyBorder="1" applyAlignment="1">
      <alignment horizontal="left" vertical="center" wrapText="1"/>
    </xf>
    <xf numFmtId="0" fontId="0" fillId="0" borderId="40" xfId="0" applyBorder="1" applyAlignment="1">
      <alignment horizontal="center" vertical="top"/>
    </xf>
    <xf numFmtId="0" fontId="0" fillId="0" borderId="6" xfId="0" applyBorder="1" applyAlignment="1">
      <alignment horizontal="center"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0" fillId="7" borderId="47" xfId="0" applyFont="1" applyFill="1" applyBorder="1" applyAlignment="1">
      <alignment horizontal="left" vertical="top" wrapText="1"/>
    </xf>
    <xf numFmtId="0" fontId="10" fillId="7" borderId="41" xfId="0" applyFont="1" applyFill="1" applyBorder="1" applyAlignment="1">
      <alignment horizontal="left" vertical="top" wrapText="1"/>
    </xf>
    <xf numFmtId="0" fontId="10" fillId="7" borderId="46" xfId="0" applyFont="1" applyFill="1" applyBorder="1" applyAlignment="1">
      <alignment horizontal="left" vertical="top" wrapText="1"/>
    </xf>
    <xf numFmtId="0" fontId="10" fillId="7" borderId="6" xfId="0" applyFont="1" applyFill="1" applyBorder="1" applyAlignment="1" applyProtection="1">
      <alignment horizontal="center" vertical="top"/>
      <protection locked="0"/>
    </xf>
    <xf numFmtId="0" fontId="20" fillId="7" borderId="0" xfId="0" applyFont="1" applyFill="1" applyAlignment="1">
      <alignment horizontal="center" vertical="top" wrapText="1"/>
    </xf>
    <xf numFmtId="0" fontId="0" fillId="15" borderId="6" xfId="0" applyFill="1" applyBorder="1" applyAlignment="1" applyProtection="1">
      <alignment horizontal="center" vertical="top"/>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7" borderId="19" xfId="0" applyFont="1" applyFill="1" applyBorder="1" applyAlignment="1">
      <alignment horizontal="left" vertical="top" wrapText="1"/>
    </xf>
    <xf numFmtId="0" fontId="10" fillId="0" borderId="47" xfId="1" applyFont="1" applyBorder="1" applyAlignment="1">
      <alignment horizontal="left" vertical="top" wrapText="1"/>
    </xf>
    <xf numFmtId="0" fontId="10" fillId="0" borderId="41" xfId="1" applyFont="1" applyBorder="1" applyAlignment="1">
      <alignment horizontal="left" vertical="top" wrapText="1"/>
    </xf>
    <xf numFmtId="0" fontId="10" fillId="0" borderId="46" xfId="1" applyFont="1" applyBorder="1" applyAlignment="1">
      <alignment horizontal="left" vertical="top" wrapText="1"/>
    </xf>
    <xf numFmtId="0" fontId="6" fillId="7" borderId="40" xfId="0" applyFont="1" applyFill="1" applyBorder="1" applyAlignment="1">
      <alignment horizontal="center" vertical="top" wrapText="1"/>
    </xf>
    <xf numFmtId="0" fontId="6" fillId="7" borderId="52" xfId="0" applyFont="1" applyFill="1" applyBorder="1" applyAlignment="1">
      <alignment horizontal="center" vertical="top" wrapText="1"/>
    </xf>
    <xf numFmtId="0" fontId="24" fillId="7" borderId="19" xfId="0" applyFont="1" applyFill="1" applyBorder="1" applyAlignment="1">
      <alignment horizontal="left" vertical="top" wrapText="1"/>
    </xf>
    <xf numFmtId="0" fontId="30" fillId="16" borderId="19" xfId="0" applyFont="1" applyFill="1" applyBorder="1" applyAlignment="1">
      <alignment horizontal="left" vertical="top" wrapText="1"/>
    </xf>
    <xf numFmtId="0" fontId="30" fillId="16" borderId="0" xfId="0" applyFont="1" applyFill="1" applyAlignment="1">
      <alignment horizontal="left" vertical="top" wrapText="1"/>
    </xf>
    <xf numFmtId="0" fontId="1" fillId="0" borderId="0" xfId="1" applyAlignment="1">
      <alignment horizontal="center" vertical="top"/>
    </xf>
    <xf numFmtId="0" fontId="10" fillId="0" borderId="26" xfId="0" applyFont="1" applyFill="1" applyBorder="1" applyAlignment="1">
      <alignment horizontal="left" vertical="top"/>
    </xf>
    <xf numFmtId="0" fontId="10" fillId="0" borderId="51" xfId="0" applyFont="1" applyFill="1" applyBorder="1" applyAlignment="1">
      <alignment vertical="top" wrapText="1"/>
    </xf>
    <xf numFmtId="0" fontId="6" fillId="0" borderId="0" xfId="0" applyFont="1" applyFill="1"/>
  </cellXfs>
  <cellStyles count="647">
    <cellStyle name="Gevolgde hyperlink" xfId="61" builtinId="9" hidden="1"/>
    <cellStyle name="Gevolgde hyperlink" xfId="65" builtinId="9" hidden="1"/>
    <cellStyle name="Gevolgde hyperlink" xfId="69" builtinId="9" hidden="1"/>
    <cellStyle name="Gevolgde hyperlink" xfId="73" builtinId="9" hidden="1"/>
    <cellStyle name="Gevolgde hyperlink" xfId="77" builtinId="9" hidden="1"/>
    <cellStyle name="Gevolgde hyperlink" xfId="81" builtinId="9" hidden="1"/>
    <cellStyle name="Gevolgde hyperlink" xfId="85" builtinId="9" hidden="1"/>
    <cellStyle name="Gevolgde hyperlink" xfId="89" builtinId="9" hidden="1"/>
    <cellStyle name="Gevolgde hyperlink" xfId="93" builtinId="9" hidden="1"/>
    <cellStyle name="Gevolgde hyperlink" xfId="97" builtinId="9" hidden="1"/>
    <cellStyle name="Gevolgde hyperlink" xfId="101" builtinId="9" hidden="1"/>
    <cellStyle name="Gevolgde hyperlink" xfId="105" builtinId="9" hidden="1"/>
    <cellStyle name="Gevolgde hyperlink" xfId="109" builtinId="9" hidden="1"/>
    <cellStyle name="Gevolgde hyperlink" xfId="113" builtinId="9" hidden="1"/>
    <cellStyle name="Gevolgde hyperlink" xfId="117" builtinId="9" hidden="1"/>
    <cellStyle name="Gevolgde hyperlink" xfId="121" builtinId="9" hidden="1"/>
    <cellStyle name="Gevolgde hyperlink" xfId="125" builtinId="9" hidden="1"/>
    <cellStyle name="Gevolgde hyperlink" xfId="129" builtinId="9" hidden="1"/>
    <cellStyle name="Gevolgde hyperlink" xfId="133" builtinId="9" hidden="1"/>
    <cellStyle name="Gevolgde hyperlink" xfId="137" builtinId="9" hidden="1"/>
    <cellStyle name="Gevolgde hyperlink" xfId="141" builtinId="9" hidden="1"/>
    <cellStyle name="Gevolgde hyperlink" xfId="145" builtinId="9" hidden="1"/>
    <cellStyle name="Gevolgde hyperlink" xfId="150" builtinId="9" hidden="1"/>
    <cellStyle name="Gevolgde hyperlink" xfId="154" builtinId="9" hidden="1"/>
    <cellStyle name="Gevolgde hyperlink" xfId="158" builtinId="9" hidden="1"/>
    <cellStyle name="Gevolgde hyperlink" xfId="162" builtinId="9" hidden="1"/>
    <cellStyle name="Gevolgde hyperlink" xfId="166" builtinId="9" hidden="1"/>
    <cellStyle name="Gevolgde hyperlink" xfId="170" builtinId="9" hidden="1"/>
    <cellStyle name="Gevolgde hyperlink" xfId="174" builtinId="9" hidden="1"/>
    <cellStyle name="Gevolgde hyperlink" xfId="178" builtinId="9" hidden="1"/>
    <cellStyle name="Gevolgde hyperlink" xfId="182" builtinId="9" hidden="1"/>
    <cellStyle name="Gevolgde hyperlink" xfId="186" builtinId="9" hidden="1"/>
    <cellStyle name="Gevolgde hyperlink" xfId="190" builtinId="9" hidden="1"/>
    <cellStyle name="Gevolgde hyperlink" xfId="194" builtinId="9" hidden="1"/>
    <cellStyle name="Gevolgde hyperlink" xfId="198" builtinId="9" hidden="1"/>
    <cellStyle name="Gevolgde hyperlink" xfId="202" builtinId="9" hidden="1"/>
    <cellStyle name="Gevolgde hyperlink" xfId="206" builtinId="9" hidden="1"/>
    <cellStyle name="Gevolgde hyperlink" xfId="210" builtinId="9" hidden="1"/>
    <cellStyle name="Gevolgde hyperlink" xfId="214" builtinId="9" hidden="1"/>
    <cellStyle name="Gevolgde hyperlink" xfId="218" builtinId="9" hidden="1"/>
    <cellStyle name="Gevolgde hyperlink" xfId="222" builtinId="9" hidden="1"/>
    <cellStyle name="Gevolgde hyperlink" xfId="226" builtinId="9" hidden="1"/>
    <cellStyle name="Gevolgde hyperlink" xfId="230" builtinId="9" hidden="1"/>
    <cellStyle name="Gevolgde hyperlink" xfId="234" builtinId="9" hidden="1"/>
    <cellStyle name="Gevolgde hyperlink" xfId="238" builtinId="9" hidden="1"/>
    <cellStyle name="Gevolgde hyperlink" xfId="242" builtinId="9" hidden="1"/>
    <cellStyle name="Gevolgde hyperlink" xfId="246" builtinId="9" hidden="1"/>
    <cellStyle name="Gevolgde hyperlink" xfId="250" builtinId="9" hidden="1"/>
    <cellStyle name="Gevolgde hyperlink" xfId="254" builtinId="9" hidden="1"/>
    <cellStyle name="Gevolgde hyperlink" xfId="258" builtinId="9" hidden="1"/>
    <cellStyle name="Gevolgde hyperlink" xfId="262" builtinId="9" hidden="1"/>
    <cellStyle name="Gevolgde hyperlink" xfId="266" builtinId="9" hidden="1"/>
    <cellStyle name="Gevolgde hyperlink" xfId="270" builtinId="9" hidden="1"/>
    <cellStyle name="Gevolgde hyperlink" xfId="274" builtinId="9" hidden="1"/>
    <cellStyle name="Gevolgde hyperlink" xfId="278" builtinId="9" hidden="1"/>
    <cellStyle name="Gevolgde hyperlink" xfId="282" builtinId="9" hidden="1"/>
    <cellStyle name="Gevolgde hyperlink" xfId="286" builtinId="9" hidden="1"/>
    <cellStyle name="Gevolgde hyperlink" xfId="290" builtinId="9" hidden="1"/>
    <cellStyle name="Gevolgde hyperlink" xfId="294" builtinId="9" hidden="1"/>
    <cellStyle name="Gevolgde hyperlink" xfId="298" builtinId="9" hidden="1"/>
    <cellStyle name="Gevolgde hyperlink" xfId="302" builtinId="9" hidden="1"/>
    <cellStyle name="Gevolgde hyperlink" xfId="306" builtinId="9" hidden="1"/>
    <cellStyle name="Gevolgde hyperlink" xfId="310" builtinId="9" hidden="1"/>
    <cellStyle name="Gevolgde hyperlink" xfId="314" builtinId="9" hidden="1"/>
    <cellStyle name="Gevolgde hyperlink" xfId="318" builtinId="9" hidden="1"/>
    <cellStyle name="Gevolgde hyperlink" xfId="322" builtinId="9" hidden="1"/>
    <cellStyle name="Gevolgde hyperlink" xfId="326" builtinId="9" hidden="1"/>
    <cellStyle name="Gevolgde hyperlink" xfId="330" builtinId="9" hidden="1"/>
    <cellStyle name="Gevolgde hyperlink" xfId="334" builtinId="9" hidden="1"/>
    <cellStyle name="Gevolgde hyperlink" xfId="338" builtinId="9" hidden="1"/>
    <cellStyle name="Gevolgde hyperlink" xfId="342" builtinId="9" hidden="1"/>
    <cellStyle name="Gevolgde hyperlink" xfId="346" builtinId="9" hidden="1"/>
    <cellStyle name="Gevolgde hyperlink" xfId="350" builtinId="9" hidden="1"/>
    <cellStyle name="Gevolgde hyperlink" xfId="354" builtinId="9" hidden="1"/>
    <cellStyle name="Gevolgde hyperlink" xfId="358" builtinId="9" hidden="1"/>
    <cellStyle name="Gevolgde hyperlink" xfId="362" builtinId="9" hidden="1"/>
    <cellStyle name="Gevolgde hyperlink" xfId="366" builtinId="9" hidden="1"/>
    <cellStyle name="Gevolgde hyperlink" xfId="370" builtinId="9" hidden="1"/>
    <cellStyle name="Gevolgde hyperlink" xfId="374" builtinId="9" hidden="1"/>
    <cellStyle name="Gevolgde hyperlink" xfId="378" builtinId="9" hidden="1"/>
    <cellStyle name="Gevolgde hyperlink" xfId="382" builtinId="9" hidden="1"/>
    <cellStyle name="Gevolgde hyperlink" xfId="386" builtinId="9" hidden="1"/>
    <cellStyle name="Gevolgde hyperlink" xfId="390" builtinId="9" hidden="1"/>
    <cellStyle name="Gevolgde hyperlink" xfId="394" builtinId="9" hidden="1"/>
    <cellStyle name="Gevolgde hyperlink" xfId="398" builtinId="9" hidden="1"/>
    <cellStyle name="Gevolgde hyperlink" xfId="402" builtinId="9" hidden="1"/>
    <cellStyle name="Gevolgde hyperlink" xfId="406" builtinId="9" hidden="1"/>
    <cellStyle name="Gevolgde hyperlink" xfId="410" builtinId="9" hidden="1"/>
    <cellStyle name="Gevolgde hyperlink" xfId="414" builtinId="9" hidden="1"/>
    <cellStyle name="Gevolgde hyperlink" xfId="418" builtinId="9" hidden="1"/>
    <cellStyle name="Gevolgde hyperlink" xfId="422" builtinId="9" hidden="1"/>
    <cellStyle name="Gevolgde hyperlink" xfId="426" builtinId="9" hidden="1"/>
    <cellStyle name="Gevolgde hyperlink" xfId="430" builtinId="9" hidden="1"/>
    <cellStyle name="Gevolgde hyperlink" xfId="434" builtinId="9" hidden="1"/>
    <cellStyle name="Gevolgde hyperlink" xfId="438" builtinId="9" hidden="1"/>
    <cellStyle name="Gevolgde hyperlink" xfId="442" builtinId="9" hidden="1"/>
    <cellStyle name="Gevolgde hyperlink" xfId="446" builtinId="9" hidden="1"/>
    <cellStyle name="Gevolgde hyperlink" xfId="450" builtinId="9" hidden="1"/>
    <cellStyle name="Gevolgde hyperlink" xfId="454" builtinId="9" hidden="1"/>
    <cellStyle name="Gevolgde hyperlink" xfId="458" builtinId="9" hidden="1"/>
    <cellStyle name="Gevolgde hyperlink" xfId="462" builtinId="9" hidden="1"/>
    <cellStyle name="Gevolgde hyperlink" xfId="466" builtinId="9" hidden="1"/>
    <cellStyle name="Gevolgde hyperlink" xfId="470" builtinId="9" hidden="1"/>
    <cellStyle name="Gevolgde hyperlink" xfId="474" builtinId="9" hidden="1"/>
    <cellStyle name="Gevolgde hyperlink" xfId="478" builtinId="9" hidden="1"/>
    <cellStyle name="Gevolgde hyperlink" xfId="482" builtinId="9" hidden="1"/>
    <cellStyle name="Gevolgde hyperlink" xfId="486" builtinId="9" hidden="1"/>
    <cellStyle name="Gevolgde hyperlink" xfId="490" builtinId="9" hidden="1"/>
    <cellStyle name="Gevolgde hyperlink" xfId="494" builtinId="9" hidden="1"/>
    <cellStyle name="Gevolgde hyperlink" xfId="498" builtinId="9" hidden="1"/>
    <cellStyle name="Gevolgde hyperlink" xfId="502" builtinId="9" hidden="1"/>
    <cellStyle name="Gevolgde hyperlink" xfId="506" builtinId="9" hidden="1"/>
    <cellStyle name="Gevolgde hyperlink" xfId="510" builtinId="9" hidden="1"/>
    <cellStyle name="Gevolgde hyperlink" xfId="514" builtinId="9" hidden="1"/>
    <cellStyle name="Gevolgde hyperlink" xfId="518" builtinId="9" hidden="1"/>
    <cellStyle name="Gevolgde hyperlink" xfId="522" builtinId="9" hidden="1"/>
    <cellStyle name="Gevolgde hyperlink" xfId="526" builtinId="9" hidden="1"/>
    <cellStyle name="Gevolgde hyperlink" xfId="530" builtinId="9" hidden="1"/>
    <cellStyle name="Gevolgde hyperlink" xfId="534" builtinId="9" hidden="1"/>
    <cellStyle name="Gevolgde hyperlink" xfId="538" builtinId="9" hidden="1"/>
    <cellStyle name="Gevolgde hyperlink" xfId="542" builtinId="9" hidden="1"/>
    <cellStyle name="Gevolgde hyperlink" xfId="546" builtinId="9" hidden="1"/>
    <cellStyle name="Gevolgde hyperlink" xfId="550" builtinId="9" hidden="1"/>
    <cellStyle name="Gevolgde hyperlink" xfId="554" builtinId="9" hidden="1"/>
    <cellStyle name="Gevolgde hyperlink" xfId="558" builtinId="9" hidden="1"/>
    <cellStyle name="Gevolgde hyperlink" xfId="562" builtinId="9" hidden="1"/>
    <cellStyle name="Gevolgde hyperlink" xfId="566" builtinId="9" hidden="1"/>
    <cellStyle name="Gevolgde hyperlink" xfId="570" builtinId="9" hidden="1"/>
    <cellStyle name="Gevolgde hyperlink" xfId="574" builtinId="9" hidden="1"/>
    <cellStyle name="Gevolgde hyperlink" xfId="578" builtinId="9" hidden="1"/>
    <cellStyle name="Gevolgde hyperlink" xfId="582" builtinId="9" hidden="1"/>
    <cellStyle name="Gevolgde hyperlink" xfId="586" builtinId="9" hidden="1"/>
    <cellStyle name="Gevolgde hyperlink" xfId="590" builtinId="9" hidden="1"/>
    <cellStyle name="Gevolgde hyperlink" xfId="594" builtinId="9" hidden="1"/>
    <cellStyle name="Gevolgde hyperlink" xfId="598" builtinId="9" hidden="1"/>
    <cellStyle name="Gevolgde hyperlink" xfId="602" builtinId="9" hidden="1"/>
    <cellStyle name="Gevolgde hyperlink" xfId="606" builtinId="9" hidden="1"/>
    <cellStyle name="Gevolgde hyperlink" xfId="610" builtinId="9" hidden="1"/>
    <cellStyle name="Gevolgde hyperlink" xfId="614" builtinId="9" hidden="1"/>
    <cellStyle name="Gevolgde hyperlink" xfId="618" builtinId="9" hidden="1"/>
    <cellStyle name="Gevolgde hyperlink" xfId="622" builtinId="9" hidden="1"/>
    <cellStyle name="Gevolgde hyperlink" xfId="626" builtinId="9" hidden="1"/>
    <cellStyle name="Gevolgde hyperlink" xfId="630" builtinId="9" hidden="1"/>
    <cellStyle name="Gevolgde hyperlink" xfId="634" builtinId="9" hidden="1"/>
    <cellStyle name="Gevolgde hyperlink" xfId="638" builtinId="9" hidden="1"/>
    <cellStyle name="Gevolgde hyperlink" xfId="642" builtinId="9" hidden="1"/>
    <cellStyle name="Gevolgde hyperlink" xfId="646" builtinId="9" hidden="1"/>
    <cellStyle name="Gevolgde hyperlink" xfId="644" builtinId="9" hidden="1"/>
    <cellStyle name="Gevolgde hyperlink" xfId="640" builtinId="9" hidden="1"/>
    <cellStyle name="Gevolgde hyperlink" xfId="636" builtinId="9" hidden="1"/>
    <cellStyle name="Gevolgde hyperlink" xfId="632" builtinId="9" hidden="1"/>
    <cellStyle name="Gevolgde hyperlink" xfId="628" builtinId="9" hidden="1"/>
    <cellStyle name="Gevolgde hyperlink" xfId="624" builtinId="9" hidden="1"/>
    <cellStyle name="Gevolgde hyperlink" xfId="620" builtinId="9" hidden="1"/>
    <cellStyle name="Gevolgde hyperlink" xfId="616" builtinId="9" hidden="1"/>
    <cellStyle name="Gevolgde hyperlink" xfId="612" builtinId="9" hidden="1"/>
    <cellStyle name="Gevolgde hyperlink" xfId="608" builtinId="9" hidden="1"/>
    <cellStyle name="Gevolgde hyperlink" xfId="604" builtinId="9" hidden="1"/>
    <cellStyle name="Gevolgde hyperlink" xfId="600" builtinId="9" hidden="1"/>
    <cellStyle name="Gevolgde hyperlink" xfId="596" builtinId="9" hidden="1"/>
    <cellStyle name="Gevolgde hyperlink" xfId="592" builtinId="9" hidden="1"/>
    <cellStyle name="Gevolgde hyperlink" xfId="588" builtinId="9" hidden="1"/>
    <cellStyle name="Gevolgde hyperlink" xfId="584" builtinId="9" hidden="1"/>
    <cellStyle name="Gevolgde hyperlink" xfId="580" builtinId="9" hidden="1"/>
    <cellStyle name="Gevolgde hyperlink" xfId="576" builtinId="9" hidden="1"/>
    <cellStyle name="Gevolgde hyperlink" xfId="572" builtinId="9" hidden="1"/>
    <cellStyle name="Gevolgde hyperlink" xfId="568" builtinId="9" hidden="1"/>
    <cellStyle name="Gevolgde hyperlink" xfId="564" builtinId="9" hidden="1"/>
    <cellStyle name="Gevolgde hyperlink" xfId="560" builtinId="9" hidden="1"/>
    <cellStyle name="Gevolgde hyperlink" xfId="556" builtinId="9" hidden="1"/>
    <cellStyle name="Gevolgde hyperlink" xfId="552" builtinId="9" hidden="1"/>
    <cellStyle name="Gevolgde hyperlink" xfId="548" builtinId="9" hidden="1"/>
    <cellStyle name="Gevolgde hyperlink" xfId="544" builtinId="9" hidden="1"/>
    <cellStyle name="Gevolgde hyperlink" xfId="540" builtinId="9" hidden="1"/>
    <cellStyle name="Gevolgde hyperlink" xfId="536" builtinId="9" hidden="1"/>
    <cellStyle name="Gevolgde hyperlink" xfId="532" builtinId="9" hidden="1"/>
    <cellStyle name="Gevolgde hyperlink" xfId="528" builtinId="9" hidden="1"/>
    <cellStyle name="Gevolgde hyperlink" xfId="524" builtinId="9" hidden="1"/>
    <cellStyle name="Gevolgde hyperlink" xfId="520" builtinId="9" hidden="1"/>
    <cellStyle name="Gevolgde hyperlink" xfId="516" builtinId="9" hidden="1"/>
    <cellStyle name="Gevolgde hyperlink" xfId="512" builtinId="9" hidden="1"/>
    <cellStyle name="Gevolgde hyperlink" xfId="508" builtinId="9" hidden="1"/>
    <cellStyle name="Gevolgde hyperlink" xfId="504" builtinId="9" hidden="1"/>
    <cellStyle name="Gevolgde hyperlink" xfId="500" builtinId="9" hidden="1"/>
    <cellStyle name="Gevolgde hyperlink" xfId="496" builtinId="9" hidden="1"/>
    <cellStyle name="Gevolgde hyperlink" xfId="492" builtinId="9" hidden="1"/>
    <cellStyle name="Gevolgde hyperlink" xfId="488" builtinId="9" hidden="1"/>
    <cellStyle name="Gevolgde hyperlink" xfId="484" builtinId="9" hidden="1"/>
    <cellStyle name="Gevolgde hyperlink" xfId="480" builtinId="9" hidden="1"/>
    <cellStyle name="Gevolgde hyperlink" xfId="476" builtinId="9" hidden="1"/>
    <cellStyle name="Gevolgde hyperlink" xfId="472" builtinId="9" hidden="1"/>
    <cellStyle name="Gevolgde hyperlink" xfId="468" builtinId="9" hidden="1"/>
    <cellStyle name="Gevolgde hyperlink" xfId="464" builtinId="9" hidden="1"/>
    <cellStyle name="Gevolgde hyperlink" xfId="460" builtinId="9" hidden="1"/>
    <cellStyle name="Gevolgde hyperlink" xfId="456" builtinId="9" hidden="1"/>
    <cellStyle name="Gevolgde hyperlink" xfId="452" builtinId="9" hidden="1"/>
    <cellStyle name="Gevolgde hyperlink" xfId="448" builtinId="9" hidden="1"/>
    <cellStyle name="Gevolgde hyperlink" xfId="444" builtinId="9" hidden="1"/>
    <cellStyle name="Gevolgde hyperlink" xfId="440" builtinId="9" hidden="1"/>
    <cellStyle name="Gevolgde hyperlink" xfId="436" builtinId="9" hidden="1"/>
    <cellStyle name="Gevolgde hyperlink" xfId="432" builtinId="9" hidden="1"/>
    <cellStyle name="Gevolgde hyperlink" xfId="428" builtinId="9" hidden="1"/>
    <cellStyle name="Gevolgde hyperlink" xfId="424" builtinId="9" hidden="1"/>
    <cellStyle name="Gevolgde hyperlink" xfId="420" builtinId="9" hidden="1"/>
    <cellStyle name="Gevolgde hyperlink" xfId="416" builtinId="9" hidden="1"/>
    <cellStyle name="Gevolgde hyperlink" xfId="412" builtinId="9" hidden="1"/>
    <cellStyle name="Gevolgde hyperlink" xfId="408" builtinId="9" hidden="1"/>
    <cellStyle name="Gevolgde hyperlink" xfId="404" builtinId="9" hidden="1"/>
    <cellStyle name="Gevolgde hyperlink" xfId="400" builtinId="9" hidden="1"/>
    <cellStyle name="Gevolgde hyperlink" xfId="396" builtinId="9" hidden="1"/>
    <cellStyle name="Gevolgde hyperlink" xfId="392" builtinId="9" hidden="1"/>
    <cellStyle name="Gevolgde hyperlink" xfId="388" builtinId="9" hidden="1"/>
    <cellStyle name="Gevolgde hyperlink" xfId="384" builtinId="9" hidden="1"/>
    <cellStyle name="Gevolgde hyperlink" xfId="380" builtinId="9" hidden="1"/>
    <cellStyle name="Gevolgde hyperlink" xfId="376" builtinId="9" hidden="1"/>
    <cellStyle name="Gevolgde hyperlink" xfId="372" builtinId="9" hidden="1"/>
    <cellStyle name="Gevolgde hyperlink" xfId="368" builtinId="9" hidden="1"/>
    <cellStyle name="Gevolgde hyperlink" xfId="364" builtinId="9" hidden="1"/>
    <cellStyle name="Gevolgde hyperlink" xfId="360" builtinId="9" hidden="1"/>
    <cellStyle name="Gevolgde hyperlink" xfId="356" builtinId="9" hidden="1"/>
    <cellStyle name="Gevolgde hyperlink" xfId="352" builtinId="9" hidden="1"/>
    <cellStyle name="Gevolgde hyperlink" xfId="348" builtinId="9" hidden="1"/>
    <cellStyle name="Gevolgde hyperlink" xfId="344" builtinId="9" hidden="1"/>
    <cellStyle name="Gevolgde hyperlink" xfId="340" builtinId="9" hidden="1"/>
    <cellStyle name="Gevolgde hyperlink" xfId="336" builtinId="9" hidden="1"/>
    <cellStyle name="Gevolgde hyperlink" xfId="332" builtinId="9" hidden="1"/>
    <cellStyle name="Gevolgde hyperlink" xfId="328" builtinId="9" hidden="1"/>
    <cellStyle name="Gevolgde hyperlink" xfId="324" builtinId="9" hidden="1"/>
    <cellStyle name="Gevolgde hyperlink" xfId="320" builtinId="9" hidden="1"/>
    <cellStyle name="Gevolgde hyperlink" xfId="316" builtinId="9" hidden="1"/>
    <cellStyle name="Gevolgde hyperlink" xfId="312" builtinId="9" hidden="1"/>
    <cellStyle name="Gevolgde hyperlink" xfId="308" builtinId="9" hidden="1"/>
    <cellStyle name="Gevolgde hyperlink" xfId="304" builtinId="9" hidden="1"/>
    <cellStyle name="Gevolgde hyperlink" xfId="300" builtinId="9" hidden="1"/>
    <cellStyle name="Gevolgde hyperlink" xfId="296" builtinId="9" hidden="1"/>
    <cellStyle name="Gevolgde hyperlink" xfId="292" builtinId="9" hidden="1"/>
    <cellStyle name="Gevolgde hyperlink" xfId="288" builtinId="9" hidden="1"/>
    <cellStyle name="Gevolgde hyperlink" xfId="284" builtinId="9" hidden="1"/>
    <cellStyle name="Gevolgde hyperlink" xfId="280" builtinId="9" hidden="1"/>
    <cellStyle name="Gevolgde hyperlink" xfId="276" builtinId="9" hidden="1"/>
    <cellStyle name="Gevolgde hyperlink" xfId="272" builtinId="9" hidden="1"/>
    <cellStyle name="Gevolgde hyperlink" xfId="268" builtinId="9" hidden="1"/>
    <cellStyle name="Gevolgde hyperlink" xfId="264" builtinId="9" hidden="1"/>
    <cellStyle name="Gevolgde hyperlink" xfId="260" builtinId="9" hidden="1"/>
    <cellStyle name="Gevolgde hyperlink" xfId="256" builtinId="9" hidden="1"/>
    <cellStyle name="Gevolgde hyperlink" xfId="252" builtinId="9" hidden="1"/>
    <cellStyle name="Gevolgde hyperlink" xfId="248" builtinId="9" hidden="1"/>
    <cellStyle name="Gevolgde hyperlink" xfId="244" builtinId="9" hidden="1"/>
    <cellStyle name="Gevolgde hyperlink" xfId="240" builtinId="9" hidden="1"/>
    <cellStyle name="Gevolgde hyperlink" xfId="236" builtinId="9" hidden="1"/>
    <cellStyle name="Gevolgde hyperlink" xfId="232" builtinId="9" hidden="1"/>
    <cellStyle name="Gevolgde hyperlink" xfId="228" builtinId="9" hidden="1"/>
    <cellStyle name="Gevolgde hyperlink" xfId="224" builtinId="9" hidden="1"/>
    <cellStyle name="Gevolgde hyperlink" xfId="220" builtinId="9" hidden="1"/>
    <cellStyle name="Gevolgde hyperlink" xfId="216" builtinId="9" hidden="1"/>
    <cellStyle name="Gevolgde hyperlink" xfId="212" builtinId="9" hidden="1"/>
    <cellStyle name="Gevolgde hyperlink" xfId="208" builtinId="9" hidden="1"/>
    <cellStyle name="Gevolgde hyperlink" xfId="204" builtinId="9" hidden="1"/>
    <cellStyle name="Gevolgde hyperlink" xfId="200" builtinId="9" hidden="1"/>
    <cellStyle name="Gevolgde hyperlink" xfId="196" builtinId="9" hidden="1"/>
    <cellStyle name="Gevolgde hyperlink" xfId="192" builtinId="9" hidden="1"/>
    <cellStyle name="Gevolgde hyperlink" xfId="188" builtinId="9" hidden="1"/>
    <cellStyle name="Gevolgde hyperlink" xfId="184" builtinId="9" hidden="1"/>
    <cellStyle name="Gevolgde hyperlink" xfId="180" builtinId="9" hidden="1"/>
    <cellStyle name="Gevolgde hyperlink" xfId="176" builtinId="9" hidden="1"/>
    <cellStyle name="Gevolgde hyperlink" xfId="172" builtinId="9" hidden="1"/>
    <cellStyle name="Gevolgde hyperlink" xfId="168" builtinId="9" hidden="1"/>
    <cellStyle name="Gevolgde hyperlink" xfId="164" builtinId="9" hidden="1"/>
    <cellStyle name="Gevolgde hyperlink" xfId="160" builtinId="9" hidden="1"/>
    <cellStyle name="Gevolgde hyperlink" xfId="156" builtinId="9" hidden="1"/>
    <cellStyle name="Gevolgde hyperlink" xfId="152" builtinId="9" hidden="1"/>
    <cellStyle name="Gevolgde hyperlink" xfId="147" builtinId="9" hidden="1"/>
    <cellStyle name="Gevolgde hyperlink" xfId="143" builtinId="9" hidden="1"/>
    <cellStyle name="Gevolgde hyperlink" xfId="139" builtinId="9" hidden="1"/>
    <cellStyle name="Gevolgde hyperlink" xfId="135" builtinId="9" hidden="1"/>
    <cellStyle name="Gevolgde hyperlink" xfId="131" builtinId="9" hidden="1"/>
    <cellStyle name="Gevolgde hyperlink" xfId="127" builtinId="9" hidden="1"/>
    <cellStyle name="Gevolgde hyperlink" xfId="123" builtinId="9" hidden="1"/>
    <cellStyle name="Gevolgde hyperlink" xfId="119" builtinId="9" hidden="1"/>
    <cellStyle name="Gevolgde hyperlink" xfId="115" builtinId="9" hidden="1"/>
    <cellStyle name="Gevolgde hyperlink" xfId="111" builtinId="9" hidden="1"/>
    <cellStyle name="Gevolgde hyperlink" xfId="107" builtinId="9" hidden="1"/>
    <cellStyle name="Gevolgde hyperlink" xfId="103" builtinId="9" hidden="1"/>
    <cellStyle name="Gevolgde hyperlink" xfId="99" builtinId="9" hidden="1"/>
    <cellStyle name="Gevolgde hyperlink" xfId="95" builtinId="9" hidden="1"/>
    <cellStyle name="Gevolgde hyperlink" xfId="91" builtinId="9" hidden="1"/>
    <cellStyle name="Gevolgde hyperlink" xfId="87" builtinId="9" hidden="1"/>
    <cellStyle name="Gevolgde hyperlink" xfId="83" builtinId="9" hidden="1"/>
    <cellStyle name="Gevolgde hyperlink" xfId="79" builtinId="9" hidden="1"/>
    <cellStyle name="Gevolgde hyperlink" xfId="75" builtinId="9" hidden="1"/>
    <cellStyle name="Gevolgde hyperlink" xfId="71" builtinId="9" hidden="1"/>
    <cellStyle name="Gevolgde hyperlink" xfId="67" builtinId="9" hidden="1"/>
    <cellStyle name="Gevolgde hyperlink" xfId="63" builtinId="9" hidden="1"/>
    <cellStyle name="Gevolgde hyperlink" xfId="59" builtinId="9" hidden="1"/>
    <cellStyle name="Gevolgde hyperlink" xfId="21" builtinId="9" hidden="1"/>
    <cellStyle name="Gevolgde hyperlink" xfId="25" builtinId="9" hidden="1"/>
    <cellStyle name="Gevolgde hyperlink" xfId="27" builtinId="9" hidden="1"/>
    <cellStyle name="Gevolgde hyperlink" xfId="29" builtinId="9" hidden="1"/>
    <cellStyle name="Gevolgde hyperlink" xfId="33" builtinId="9" hidden="1"/>
    <cellStyle name="Gevolgde hyperlink" xfId="35" builtinId="9" hidden="1"/>
    <cellStyle name="Gevolgde hyperlink" xfId="37" builtinId="9" hidden="1"/>
    <cellStyle name="Gevolgde hyperlink" xfId="41" builtinId="9" hidden="1"/>
    <cellStyle name="Gevolgde hyperlink" xfId="43" builtinId="9" hidden="1"/>
    <cellStyle name="Gevolgde hyperlink" xfId="45" builtinId="9" hidden="1"/>
    <cellStyle name="Gevolgde hyperlink" xfId="49" builtinId="9" hidden="1"/>
    <cellStyle name="Gevolgde hyperlink" xfId="51" builtinId="9" hidden="1"/>
    <cellStyle name="Gevolgde hyperlink" xfId="53" builtinId="9" hidden="1"/>
    <cellStyle name="Gevolgde hyperlink" xfId="57" builtinId="9" hidden="1"/>
    <cellStyle name="Gevolgde hyperlink" xfId="55" builtinId="9" hidden="1"/>
    <cellStyle name="Gevolgde hyperlink" xfId="47" builtinId="9" hidden="1"/>
    <cellStyle name="Gevolgde hyperlink" xfId="39" builtinId="9" hidden="1"/>
    <cellStyle name="Gevolgde hyperlink" xfId="31" builtinId="9" hidden="1"/>
    <cellStyle name="Gevolgde hyperlink" xfId="23"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5" builtinId="9" hidden="1"/>
    <cellStyle name="Gevolgde hyperlink" xfId="9" builtinId="9" hidden="1"/>
    <cellStyle name="Gevolgde hyperlink" xfId="7" builtinId="9" hidden="1"/>
    <cellStyle name="Gevolgde hyperlink" xfId="3" builtinId="9" hidden="1"/>
    <cellStyle name="Hyperlink" xfId="237" builtinId="8" hidden="1"/>
    <cellStyle name="Hyperlink" xfId="239" builtinId="8" hidden="1"/>
    <cellStyle name="Hyperlink" xfId="243" builtinId="8" hidden="1"/>
    <cellStyle name="Hyperlink" xfId="245" builtinId="8" hidden="1"/>
    <cellStyle name="Hyperlink" xfId="247" builtinId="8" hidden="1"/>
    <cellStyle name="Hyperlink" xfId="251" builtinId="8" hidden="1"/>
    <cellStyle name="Hyperlink" xfId="253" builtinId="8" hidden="1"/>
    <cellStyle name="Hyperlink" xfId="255" builtinId="8" hidden="1"/>
    <cellStyle name="Hyperlink" xfId="259" builtinId="8" hidden="1"/>
    <cellStyle name="Hyperlink" xfId="261" builtinId="8" hidden="1"/>
    <cellStyle name="Hyperlink" xfId="263" builtinId="8" hidden="1"/>
    <cellStyle name="Hyperlink" xfId="267" builtinId="8" hidden="1"/>
    <cellStyle name="Hyperlink" xfId="269" builtinId="8" hidden="1"/>
    <cellStyle name="Hyperlink" xfId="271" builtinId="8" hidden="1"/>
    <cellStyle name="Hyperlink" xfId="275" builtinId="8" hidden="1"/>
    <cellStyle name="Hyperlink" xfId="277" builtinId="8" hidden="1"/>
    <cellStyle name="Hyperlink" xfId="279" builtinId="8" hidden="1"/>
    <cellStyle name="Hyperlink" xfId="283" builtinId="8" hidden="1"/>
    <cellStyle name="Hyperlink" xfId="285" builtinId="8" hidden="1"/>
    <cellStyle name="Hyperlink" xfId="287" builtinId="8" hidden="1"/>
    <cellStyle name="Hyperlink" xfId="291" builtinId="8" hidden="1"/>
    <cellStyle name="Hyperlink" xfId="293" builtinId="8" hidden="1"/>
    <cellStyle name="Hyperlink" xfId="295" builtinId="8" hidden="1"/>
    <cellStyle name="Hyperlink" xfId="299" builtinId="8" hidden="1"/>
    <cellStyle name="Hyperlink" xfId="301" builtinId="8" hidden="1"/>
    <cellStyle name="Hyperlink" xfId="303" builtinId="8" hidden="1"/>
    <cellStyle name="Hyperlink" xfId="307" builtinId="8" hidden="1"/>
    <cellStyle name="Hyperlink" xfId="309" builtinId="8" hidden="1"/>
    <cellStyle name="Hyperlink" xfId="311" builtinId="8" hidden="1"/>
    <cellStyle name="Hyperlink" xfId="315" builtinId="8" hidden="1"/>
    <cellStyle name="Hyperlink" xfId="317" builtinId="8" hidden="1"/>
    <cellStyle name="Hyperlink" xfId="319" builtinId="8" hidden="1"/>
    <cellStyle name="Hyperlink" xfId="323" builtinId="8" hidden="1"/>
    <cellStyle name="Hyperlink" xfId="325" builtinId="8" hidden="1"/>
    <cellStyle name="Hyperlink" xfId="327"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49" builtinId="8" hidden="1"/>
    <cellStyle name="Hyperlink" xfId="351" builtinId="8" hidden="1"/>
    <cellStyle name="Hyperlink" xfId="355" builtinId="8" hidden="1"/>
    <cellStyle name="Hyperlink" xfId="357" builtinId="8" hidden="1"/>
    <cellStyle name="Hyperlink" xfId="359" builtinId="8" hidden="1"/>
    <cellStyle name="Hyperlink" xfId="363" builtinId="8" hidden="1"/>
    <cellStyle name="Hyperlink" xfId="365" builtinId="8" hidden="1"/>
    <cellStyle name="Hyperlink" xfId="367" builtinId="8" hidden="1"/>
    <cellStyle name="Hyperlink" xfId="371" builtinId="8" hidden="1"/>
    <cellStyle name="Hyperlink" xfId="373" builtinId="8" hidden="1"/>
    <cellStyle name="Hyperlink" xfId="375" builtinId="8" hidden="1"/>
    <cellStyle name="Hyperlink" xfId="379" builtinId="8" hidden="1"/>
    <cellStyle name="Hyperlink" xfId="381" builtinId="8" hidden="1"/>
    <cellStyle name="Hyperlink" xfId="383" builtinId="8" hidden="1"/>
    <cellStyle name="Hyperlink" xfId="387" builtinId="8" hidden="1"/>
    <cellStyle name="Hyperlink" xfId="389" builtinId="8" hidden="1"/>
    <cellStyle name="Hyperlink" xfId="391" builtinId="8" hidden="1"/>
    <cellStyle name="Hyperlink" xfId="395" builtinId="8" hidden="1"/>
    <cellStyle name="Hyperlink" xfId="397" builtinId="8" hidden="1"/>
    <cellStyle name="Hyperlink" xfId="399" builtinId="8" hidden="1"/>
    <cellStyle name="Hyperlink" xfId="403" builtinId="8" hidden="1"/>
    <cellStyle name="Hyperlink" xfId="405" builtinId="8" hidden="1"/>
    <cellStyle name="Hyperlink" xfId="407" builtinId="8" hidden="1"/>
    <cellStyle name="Hyperlink" xfId="411" builtinId="8" hidden="1"/>
    <cellStyle name="Hyperlink" xfId="413" builtinId="8" hidden="1"/>
    <cellStyle name="Hyperlink" xfId="415" builtinId="8" hidden="1"/>
    <cellStyle name="Hyperlink" xfId="419" builtinId="8" hidden="1"/>
    <cellStyle name="Hyperlink" xfId="421" builtinId="8" hidden="1"/>
    <cellStyle name="Hyperlink" xfId="423" builtinId="8" hidden="1"/>
    <cellStyle name="Hyperlink" xfId="427" builtinId="8" hidden="1"/>
    <cellStyle name="Hyperlink" xfId="429" builtinId="8" hidden="1"/>
    <cellStyle name="Hyperlink" xfId="431" builtinId="8" hidden="1"/>
    <cellStyle name="Hyperlink" xfId="435" builtinId="8" hidden="1"/>
    <cellStyle name="Hyperlink" xfId="437" builtinId="8" hidden="1"/>
    <cellStyle name="Hyperlink" xfId="439" builtinId="8" hidden="1"/>
    <cellStyle name="Hyperlink" xfId="443" builtinId="8" hidden="1"/>
    <cellStyle name="Hyperlink" xfId="445" builtinId="8" hidden="1"/>
    <cellStyle name="Hyperlink" xfId="447" builtinId="8" hidden="1"/>
    <cellStyle name="Hyperlink" xfId="451" builtinId="8" hidden="1"/>
    <cellStyle name="Hyperlink" xfId="453" builtinId="8" hidden="1"/>
    <cellStyle name="Hyperlink" xfId="455" builtinId="8" hidden="1"/>
    <cellStyle name="Hyperlink" xfId="459" builtinId="8" hidden="1"/>
    <cellStyle name="Hyperlink" xfId="461" builtinId="8" hidden="1"/>
    <cellStyle name="Hyperlink" xfId="463" builtinId="8" hidden="1"/>
    <cellStyle name="Hyperlink" xfId="467" builtinId="8" hidden="1"/>
    <cellStyle name="Hyperlink" xfId="469" builtinId="8" hidden="1"/>
    <cellStyle name="Hyperlink" xfId="471" builtinId="8" hidden="1"/>
    <cellStyle name="Hyperlink" xfId="475" builtinId="8" hidden="1"/>
    <cellStyle name="Hyperlink" xfId="477" builtinId="8" hidden="1"/>
    <cellStyle name="Hyperlink" xfId="479" builtinId="8" hidden="1"/>
    <cellStyle name="Hyperlink" xfId="483" builtinId="8" hidden="1"/>
    <cellStyle name="Hyperlink" xfId="485" builtinId="8" hidden="1"/>
    <cellStyle name="Hyperlink" xfId="487" builtinId="8" hidden="1"/>
    <cellStyle name="Hyperlink" xfId="491" builtinId="8" hidden="1"/>
    <cellStyle name="Hyperlink" xfId="493" builtinId="8" hidden="1"/>
    <cellStyle name="Hyperlink" xfId="495" builtinId="8" hidden="1"/>
    <cellStyle name="Hyperlink" xfId="499" builtinId="8" hidden="1"/>
    <cellStyle name="Hyperlink" xfId="501" builtinId="8" hidden="1"/>
    <cellStyle name="Hyperlink" xfId="503" builtinId="8" hidden="1"/>
    <cellStyle name="Hyperlink" xfId="507" builtinId="8" hidden="1"/>
    <cellStyle name="Hyperlink" xfId="509" builtinId="8" hidden="1"/>
    <cellStyle name="Hyperlink" xfId="511" builtinId="8" hidden="1"/>
    <cellStyle name="Hyperlink" xfId="515" builtinId="8" hidden="1"/>
    <cellStyle name="Hyperlink" xfId="517" builtinId="8" hidden="1"/>
    <cellStyle name="Hyperlink" xfId="519" builtinId="8" hidden="1"/>
    <cellStyle name="Hyperlink" xfId="523" builtinId="8" hidden="1"/>
    <cellStyle name="Hyperlink" xfId="525" builtinId="8" hidden="1"/>
    <cellStyle name="Hyperlink" xfId="527" builtinId="8" hidden="1"/>
    <cellStyle name="Hyperlink" xfId="531" builtinId="8" hidden="1"/>
    <cellStyle name="Hyperlink" xfId="533" builtinId="8" hidden="1"/>
    <cellStyle name="Hyperlink" xfId="535" builtinId="8" hidden="1"/>
    <cellStyle name="Hyperlink" xfId="539" builtinId="8" hidden="1"/>
    <cellStyle name="Hyperlink" xfId="541" builtinId="8" hidden="1"/>
    <cellStyle name="Hyperlink" xfId="543" builtinId="8" hidden="1"/>
    <cellStyle name="Hyperlink" xfId="547" builtinId="8" hidden="1"/>
    <cellStyle name="Hyperlink" xfId="549" builtinId="8" hidden="1"/>
    <cellStyle name="Hyperlink" xfId="551" builtinId="8" hidden="1"/>
    <cellStyle name="Hyperlink" xfId="555" builtinId="8" hidden="1"/>
    <cellStyle name="Hyperlink" xfId="557" builtinId="8" hidden="1"/>
    <cellStyle name="Hyperlink" xfId="559" builtinId="8" hidden="1"/>
    <cellStyle name="Hyperlink" xfId="563" builtinId="8" hidden="1"/>
    <cellStyle name="Hyperlink" xfId="565" builtinId="8" hidden="1"/>
    <cellStyle name="Hyperlink" xfId="567" builtinId="8" hidden="1"/>
    <cellStyle name="Hyperlink" xfId="571" builtinId="8" hidden="1"/>
    <cellStyle name="Hyperlink" xfId="573" builtinId="8" hidden="1"/>
    <cellStyle name="Hyperlink" xfId="575" builtinId="8" hidden="1"/>
    <cellStyle name="Hyperlink" xfId="579" builtinId="8" hidden="1"/>
    <cellStyle name="Hyperlink" xfId="581" builtinId="8" hidden="1"/>
    <cellStyle name="Hyperlink" xfId="583" builtinId="8" hidden="1"/>
    <cellStyle name="Hyperlink" xfId="587" builtinId="8" hidden="1"/>
    <cellStyle name="Hyperlink" xfId="589" builtinId="8" hidden="1"/>
    <cellStyle name="Hyperlink" xfId="591" builtinId="8" hidden="1"/>
    <cellStyle name="Hyperlink" xfId="595" builtinId="8" hidden="1"/>
    <cellStyle name="Hyperlink" xfId="597" builtinId="8" hidden="1"/>
    <cellStyle name="Hyperlink" xfId="599" builtinId="8" hidden="1"/>
    <cellStyle name="Hyperlink" xfId="603" builtinId="8" hidden="1"/>
    <cellStyle name="Hyperlink" xfId="605" builtinId="8" hidden="1"/>
    <cellStyle name="Hyperlink" xfId="607" builtinId="8" hidden="1"/>
    <cellStyle name="Hyperlink" xfId="611" builtinId="8" hidden="1"/>
    <cellStyle name="Hyperlink" xfId="613" builtinId="8" hidden="1"/>
    <cellStyle name="Hyperlink" xfId="615" builtinId="8" hidden="1"/>
    <cellStyle name="Hyperlink" xfId="619" builtinId="8" hidden="1"/>
    <cellStyle name="Hyperlink" xfId="621" builtinId="8" hidden="1"/>
    <cellStyle name="Hyperlink" xfId="623" builtinId="8" hidden="1"/>
    <cellStyle name="Hyperlink" xfId="627" builtinId="8" hidden="1"/>
    <cellStyle name="Hyperlink" xfId="629" builtinId="8" hidden="1"/>
    <cellStyle name="Hyperlink" xfId="631" builtinId="8" hidden="1"/>
    <cellStyle name="Hyperlink" xfId="635" builtinId="8" hidden="1"/>
    <cellStyle name="Hyperlink" xfId="637" builtinId="8" hidden="1"/>
    <cellStyle name="Hyperlink" xfId="639" builtinId="8" hidden="1"/>
    <cellStyle name="Hyperlink" xfId="643" builtinId="8" hidden="1"/>
    <cellStyle name="Hyperlink" xfId="645" builtinId="8" hidden="1"/>
    <cellStyle name="Hyperlink" xfId="641" builtinId="8" hidden="1"/>
    <cellStyle name="Hyperlink" xfId="633" builtinId="8" hidden="1"/>
    <cellStyle name="Hyperlink" xfId="625" builtinId="8" hidden="1"/>
    <cellStyle name="Hyperlink" xfId="617" builtinId="8" hidden="1"/>
    <cellStyle name="Hyperlink" xfId="609" builtinId="8" hidden="1"/>
    <cellStyle name="Hyperlink" xfId="601" builtinId="8" hidden="1"/>
    <cellStyle name="Hyperlink" xfId="593" builtinId="8" hidden="1"/>
    <cellStyle name="Hyperlink" xfId="585" builtinId="8" hidden="1"/>
    <cellStyle name="Hyperlink" xfId="577" builtinId="8" hidden="1"/>
    <cellStyle name="Hyperlink" xfId="569" builtinId="8" hidden="1"/>
    <cellStyle name="Hyperlink" xfId="561" builtinId="8" hidden="1"/>
    <cellStyle name="Hyperlink" xfId="553" builtinId="8" hidden="1"/>
    <cellStyle name="Hyperlink" xfId="545" builtinId="8" hidden="1"/>
    <cellStyle name="Hyperlink" xfId="537" builtinId="8" hidden="1"/>
    <cellStyle name="Hyperlink" xfId="529" builtinId="8" hidden="1"/>
    <cellStyle name="Hyperlink" xfId="521" builtinId="8" hidden="1"/>
    <cellStyle name="Hyperlink" xfId="513" builtinId="8" hidden="1"/>
    <cellStyle name="Hyperlink" xfId="505" builtinId="8" hidden="1"/>
    <cellStyle name="Hyperlink" xfId="497" builtinId="8" hidden="1"/>
    <cellStyle name="Hyperlink" xfId="489" builtinId="8" hidden="1"/>
    <cellStyle name="Hyperlink" xfId="481" builtinId="8" hidden="1"/>
    <cellStyle name="Hyperlink" xfId="473" builtinId="8" hidden="1"/>
    <cellStyle name="Hyperlink" xfId="465" builtinId="8" hidden="1"/>
    <cellStyle name="Hyperlink" xfId="457" builtinId="8" hidden="1"/>
    <cellStyle name="Hyperlink" xfId="449" builtinId="8" hidden="1"/>
    <cellStyle name="Hyperlink" xfId="441" builtinId="8" hidden="1"/>
    <cellStyle name="Hyperlink" xfId="433" builtinId="8" hidden="1"/>
    <cellStyle name="Hyperlink" xfId="425" builtinId="8" hidden="1"/>
    <cellStyle name="Hyperlink" xfId="417" builtinId="8" hidden="1"/>
    <cellStyle name="Hyperlink" xfId="409" builtinId="8" hidden="1"/>
    <cellStyle name="Hyperlink" xfId="401" builtinId="8" hidden="1"/>
    <cellStyle name="Hyperlink" xfId="393" builtinId="8" hidden="1"/>
    <cellStyle name="Hyperlink" xfId="385" builtinId="8" hidden="1"/>
    <cellStyle name="Hyperlink" xfId="377" builtinId="8" hidden="1"/>
    <cellStyle name="Hyperlink" xfId="369" builtinId="8" hidden="1"/>
    <cellStyle name="Hyperlink" xfId="361" builtinId="8" hidden="1"/>
    <cellStyle name="Hyperlink" xfId="353" builtinId="8" hidden="1"/>
    <cellStyle name="Hyperlink" xfId="345" builtinId="8" hidden="1"/>
    <cellStyle name="Hyperlink" xfId="337" builtinId="8" hidden="1"/>
    <cellStyle name="Hyperlink" xfId="329" builtinId="8" hidden="1"/>
    <cellStyle name="Hyperlink" xfId="321" builtinId="8" hidden="1"/>
    <cellStyle name="Hyperlink" xfId="313" builtinId="8" hidden="1"/>
    <cellStyle name="Hyperlink" xfId="305" builtinId="8" hidden="1"/>
    <cellStyle name="Hyperlink" xfId="297" builtinId="8" hidden="1"/>
    <cellStyle name="Hyperlink" xfId="289" builtinId="8" hidden="1"/>
    <cellStyle name="Hyperlink" xfId="281" builtinId="8" hidden="1"/>
    <cellStyle name="Hyperlink" xfId="273" builtinId="8" hidden="1"/>
    <cellStyle name="Hyperlink" xfId="265" builtinId="8" hidden="1"/>
    <cellStyle name="Hyperlink" xfId="257" builtinId="8" hidden="1"/>
    <cellStyle name="Hyperlink" xfId="249" builtinId="8" hidden="1"/>
    <cellStyle name="Hyperlink" xfId="241"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6"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25" builtinId="8" hidden="1"/>
    <cellStyle name="Hyperlink" xfId="209" builtinId="8" hidden="1"/>
    <cellStyle name="Hyperlink" xfId="193" builtinId="8" hidden="1"/>
    <cellStyle name="Hyperlink" xfId="177" builtinId="8" hidden="1"/>
    <cellStyle name="Hyperlink" xfId="161" builtinId="8" hidden="1"/>
    <cellStyle name="Hyperlink" xfId="144" builtinId="8" hidden="1"/>
    <cellStyle name="Hyperlink" xfId="128" builtinId="8" hidden="1"/>
    <cellStyle name="Hyperlink" xfId="112"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8" builtinId="8" hidden="1"/>
    <cellStyle name="Hyperlink" xfId="100" builtinId="8" hidden="1"/>
    <cellStyle name="Hyperlink" xfId="96" builtinId="8" hidden="1"/>
    <cellStyle name="Hyperlink" xfId="64"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6" builtinId="8" hidden="1"/>
    <cellStyle name="Hyperlink" xfId="8" builtinId="8" hidden="1"/>
    <cellStyle name="Hyperlink" xfId="10" builtinId="8" hidden="1"/>
    <cellStyle name="Hyperlink" xfId="4" builtinId="8" hidden="1"/>
    <cellStyle name="Hyperlink" xfId="2" builtinId="8" hidden="1"/>
    <cellStyle name="Invoer" xfId="148" builtinId="20"/>
    <cellStyle name="Standaard" xfId="0" builtinId="0" customBuiltin="1"/>
    <cellStyle name="Standaard 2" xfId="1" xr:uid="{00000000-0005-0000-0000-000086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29"/>
  <sheetViews>
    <sheetView tabSelected="1" zoomScale="118" zoomScaleNormal="118" zoomScalePageLayoutView="90" workbookViewId="0">
      <selection activeCell="B6" sqref="B6:G6"/>
    </sheetView>
  </sheetViews>
  <sheetFormatPr baseColWidth="10" defaultColWidth="6.75" defaultRowHeight="16" x14ac:dyDescent="0.2"/>
  <cols>
    <col min="1" max="1" width="9.75" style="93" customWidth="1"/>
    <col min="2" max="2" width="114.5" style="93" customWidth="1"/>
    <col min="3" max="3" width="22.75" style="114" customWidth="1"/>
    <col min="4" max="8" width="6.75" style="55"/>
    <col min="9" max="12" width="13.125" style="55" bestFit="1" customWidth="1"/>
    <col min="13" max="38" width="6.75" style="55"/>
    <col min="39" max="16384" width="6.75" style="93"/>
  </cols>
  <sheetData>
    <row r="1" spans="1:38" x14ac:dyDescent="0.2">
      <c r="A1" s="380" t="s">
        <v>179</v>
      </c>
      <c r="B1" s="380"/>
      <c r="C1" s="92"/>
    </row>
    <row r="2" spans="1:38" x14ac:dyDescent="0.2">
      <c r="A2" s="380"/>
      <c r="B2" s="380"/>
      <c r="C2" s="92"/>
    </row>
    <row r="3" spans="1:38" ht="32" customHeight="1" x14ac:dyDescent="0.2">
      <c r="A3" s="54"/>
      <c r="B3" s="54"/>
      <c r="C3" s="92"/>
    </row>
    <row r="4" spans="1:38" s="96" customFormat="1" ht="18" x14ac:dyDescent="0.2">
      <c r="A4" s="379" t="s">
        <v>0</v>
      </c>
      <c r="B4" s="379"/>
      <c r="C4" s="94"/>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38" x14ac:dyDescent="0.2">
      <c r="A5" s="92"/>
      <c r="B5" s="55"/>
      <c r="C5" s="97"/>
      <c r="D5" s="98"/>
      <c r="E5" s="98"/>
      <c r="F5" s="98"/>
      <c r="G5" s="98"/>
      <c r="H5" s="98"/>
    </row>
    <row r="6" spans="1:38" s="101" customFormat="1" ht="55.5" customHeight="1" x14ac:dyDescent="0.2">
      <c r="A6" s="56" t="s">
        <v>1</v>
      </c>
      <c r="B6" s="384" t="s">
        <v>2</v>
      </c>
      <c r="C6" s="384"/>
      <c r="D6" s="384"/>
      <c r="E6" s="384"/>
      <c r="F6" s="384"/>
      <c r="G6" s="384"/>
      <c r="H6" s="99"/>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row>
    <row r="7" spans="1:38" x14ac:dyDescent="0.2">
      <c r="A7" s="55"/>
      <c r="B7" s="423" t="s">
        <v>206</v>
      </c>
      <c r="C7" s="97"/>
      <c r="D7" s="98"/>
      <c r="E7" s="98"/>
      <c r="F7" s="98"/>
      <c r="G7" s="98"/>
      <c r="H7" s="98"/>
    </row>
    <row r="8" spans="1:38" x14ac:dyDescent="0.2">
      <c r="A8" s="102" t="s">
        <v>3</v>
      </c>
      <c r="B8" s="385" t="s">
        <v>4</v>
      </c>
      <c r="C8" s="385"/>
      <c r="D8" s="385"/>
      <c r="E8" s="385"/>
      <c r="F8" s="385"/>
      <c r="G8" s="386"/>
      <c r="H8" s="92"/>
      <c r="I8" s="92"/>
      <c r="J8" s="92"/>
      <c r="K8" s="92"/>
    </row>
    <row r="9" spans="1:38" x14ac:dyDescent="0.2">
      <c r="A9" s="55"/>
      <c r="B9" s="55"/>
      <c r="C9" s="92"/>
    </row>
    <row r="10" spans="1:38" ht="60" customHeight="1" x14ac:dyDescent="0.2">
      <c r="A10" s="387" t="s">
        <v>72</v>
      </c>
      <c r="B10" s="388"/>
      <c r="C10" s="388"/>
      <c r="D10" s="388"/>
      <c r="E10" s="388"/>
      <c r="F10" s="388"/>
      <c r="G10" s="389"/>
    </row>
    <row r="11" spans="1:38" x14ac:dyDescent="0.2">
      <c r="A11" s="55"/>
      <c r="B11" s="55"/>
      <c r="C11" s="92"/>
    </row>
    <row r="12" spans="1:38" s="105" customFormat="1" ht="30" customHeight="1" x14ac:dyDescent="0.2">
      <c r="A12" s="60" t="s">
        <v>5</v>
      </c>
      <c r="B12" s="61"/>
      <c r="C12" s="89" t="s">
        <v>6</v>
      </c>
      <c r="D12" s="61"/>
      <c r="E12" s="61"/>
      <c r="F12" s="61"/>
      <c r="G12" s="103"/>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row>
    <row r="13" spans="1:38" x14ac:dyDescent="0.2">
      <c r="A13" s="58"/>
      <c r="B13" s="62" t="s">
        <v>7</v>
      </c>
      <c r="C13" s="106">
        <v>0</v>
      </c>
      <c r="G13" s="107"/>
      <c r="I13" s="108"/>
    </row>
    <row r="14" spans="1:38" x14ac:dyDescent="0.2">
      <c r="A14" s="58"/>
      <c r="B14" s="62" t="s">
        <v>8</v>
      </c>
      <c r="C14" s="106">
        <v>0</v>
      </c>
      <c r="G14" s="107"/>
      <c r="I14" s="108"/>
    </row>
    <row r="15" spans="1:38" x14ac:dyDescent="0.2">
      <c r="A15" s="58"/>
      <c r="B15" s="62" t="s">
        <v>9</v>
      </c>
      <c r="C15" s="106">
        <v>0</v>
      </c>
      <c r="G15" s="107"/>
      <c r="I15" s="108"/>
    </row>
    <row r="16" spans="1:38" x14ac:dyDescent="0.2">
      <c r="A16" s="58"/>
      <c r="B16" s="62" t="s">
        <v>10</v>
      </c>
      <c r="C16" s="106">
        <v>0</v>
      </c>
      <c r="G16" s="107"/>
      <c r="I16" s="108"/>
    </row>
    <row r="17" spans="1:12" x14ac:dyDescent="0.2">
      <c r="A17" s="58"/>
      <c r="B17" s="62" t="s">
        <v>11</v>
      </c>
      <c r="C17" s="106">
        <v>0</v>
      </c>
      <c r="G17" s="107"/>
      <c r="I17" s="108"/>
    </row>
    <row r="18" spans="1:12" x14ac:dyDescent="0.2">
      <c r="A18" s="58"/>
      <c r="B18" s="62" t="s">
        <v>12</v>
      </c>
      <c r="C18" s="106">
        <v>0</v>
      </c>
      <c r="G18" s="107"/>
      <c r="I18" s="108"/>
    </row>
    <row r="19" spans="1:12" x14ac:dyDescent="0.2">
      <c r="A19" s="58"/>
      <c r="B19" s="62" t="s">
        <v>13</v>
      </c>
      <c r="C19" s="106">
        <v>0</v>
      </c>
      <c r="G19" s="107"/>
      <c r="I19" s="108"/>
    </row>
    <row r="20" spans="1:12" x14ac:dyDescent="0.2">
      <c r="A20" s="58"/>
      <c r="B20" s="62" t="s">
        <v>14</v>
      </c>
      <c r="C20" s="106">
        <v>0</v>
      </c>
      <c r="G20" s="107"/>
      <c r="I20" s="108"/>
    </row>
    <row r="21" spans="1:12" x14ac:dyDescent="0.2">
      <c r="A21" s="59"/>
      <c r="B21" s="62" t="s">
        <v>15</v>
      </c>
      <c r="C21" s="106">
        <v>0</v>
      </c>
      <c r="D21" s="109"/>
      <c r="E21" s="109"/>
      <c r="F21" s="109"/>
      <c r="G21" s="110"/>
      <c r="I21" s="108"/>
    </row>
    <row r="22" spans="1:12" s="55" customFormat="1" x14ac:dyDescent="0.2">
      <c r="C22" s="92"/>
    </row>
    <row r="23" spans="1:12" s="55" customFormat="1" ht="34" x14ac:dyDescent="0.2">
      <c r="A23" s="64" t="s">
        <v>16</v>
      </c>
      <c r="B23" s="111"/>
      <c r="C23" s="90" t="s">
        <v>6</v>
      </c>
      <c r="D23" s="111"/>
      <c r="E23" s="111"/>
      <c r="F23" s="111"/>
      <c r="G23" s="112"/>
    </row>
    <row r="24" spans="1:12" x14ac:dyDescent="0.2">
      <c r="A24" s="58"/>
      <c r="B24" s="62"/>
      <c r="C24" s="113"/>
      <c r="G24" s="107"/>
      <c r="I24" s="249"/>
      <c r="J24" s="249"/>
      <c r="K24" s="249"/>
      <c r="L24" s="249"/>
    </row>
    <row r="25" spans="1:12" ht="18" x14ac:dyDescent="0.2">
      <c r="A25" s="59"/>
      <c r="B25" s="63" t="s">
        <v>67</v>
      </c>
      <c r="C25" s="91">
        <f>Verzamelblad!C43</f>
        <v>0</v>
      </c>
      <c r="D25" s="109"/>
      <c r="E25" s="109"/>
      <c r="F25" s="109"/>
      <c r="G25" s="110"/>
      <c r="J25" s="249"/>
      <c r="L25" s="250"/>
    </row>
    <row r="26" spans="1:12" s="55" customFormat="1" x14ac:dyDescent="0.2">
      <c r="C26" s="92"/>
    </row>
    <row r="27" spans="1:12" ht="184.5" customHeight="1" x14ac:dyDescent="0.2">
      <c r="A27" s="381" t="s">
        <v>195</v>
      </c>
      <c r="B27" s="382"/>
      <c r="C27" s="382"/>
      <c r="D27" s="382"/>
      <c r="E27" s="382"/>
      <c r="F27" s="382"/>
      <c r="G27" s="383"/>
      <c r="H27" s="251"/>
    </row>
    <row r="28" spans="1:12" s="55" customFormat="1" x14ac:dyDescent="0.2">
      <c r="C28" s="92"/>
    </row>
    <row r="29" spans="1:12" s="55" customFormat="1" ht="17" thickBot="1" x14ac:dyDescent="0.25">
      <c r="C29" s="92"/>
    </row>
    <row r="30" spans="1:12" x14ac:dyDescent="0.2">
      <c r="A30" s="55"/>
      <c r="B30" s="372" t="s">
        <v>17</v>
      </c>
      <c r="C30" s="375"/>
      <c r="D30" s="375"/>
      <c r="E30" s="375"/>
      <c r="F30" s="375"/>
      <c r="G30" s="376"/>
    </row>
    <row r="31" spans="1:12" ht="17" thickBot="1" x14ac:dyDescent="0.25">
      <c r="A31" s="55"/>
      <c r="B31" s="373"/>
      <c r="C31" s="377"/>
      <c r="D31" s="377"/>
      <c r="E31" s="377"/>
      <c r="F31" s="377"/>
      <c r="G31" s="378"/>
    </row>
    <row r="32" spans="1:12" x14ac:dyDescent="0.2">
      <c r="A32" s="55"/>
      <c r="B32" s="372" t="s">
        <v>18</v>
      </c>
      <c r="C32" s="375"/>
      <c r="D32" s="375"/>
      <c r="E32" s="375"/>
      <c r="F32" s="375"/>
      <c r="G32" s="376"/>
    </row>
    <row r="33" spans="1:7" ht="17" thickBot="1" x14ac:dyDescent="0.25">
      <c r="A33" s="55"/>
      <c r="B33" s="373"/>
      <c r="C33" s="377"/>
      <c r="D33" s="377"/>
      <c r="E33" s="377"/>
      <c r="F33" s="377"/>
      <c r="G33" s="378"/>
    </row>
    <row r="34" spans="1:7" x14ac:dyDescent="0.2">
      <c r="A34" s="55"/>
      <c r="B34" s="372" t="s">
        <v>19</v>
      </c>
      <c r="C34" s="375"/>
      <c r="D34" s="375"/>
      <c r="E34" s="375"/>
      <c r="F34" s="375"/>
      <c r="G34" s="376"/>
    </row>
    <row r="35" spans="1:7" ht="17" thickBot="1" x14ac:dyDescent="0.25">
      <c r="A35" s="55"/>
      <c r="B35" s="373"/>
      <c r="C35" s="377"/>
      <c r="D35" s="377"/>
      <c r="E35" s="377"/>
      <c r="F35" s="377"/>
      <c r="G35" s="378"/>
    </row>
    <row r="36" spans="1:7" x14ac:dyDescent="0.2">
      <c r="A36" s="55"/>
      <c r="B36" s="372" t="s">
        <v>20</v>
      </c>
      <c r="C36" s="375"/>
      <c r="D36" s="375"/>
      <c r="E36" s="375"/>
      <c r="F36" s="375"/>
      <c r="G36" s="376"/>
    </row>
    <row r="37" spans="1:7" ht="17" thickBot="1" x14ac:dyDescent="0.25">
      <c r="A37" s="55"/>
      <c r="B37" s="373"/>
      <c r="C37" s="377"/>
      <c r="D37" s="377"/>
      <c r="E37" s="377"/>
      <c r="F37" s="377"/>
      <c r="G37" s="378"/>
    </row>
    <row r="38" spans="1:7" x14ac:dyDescent="0.2">
      <c r="A38" s="55"/>
      <c r="B38" s="372" t="s">
        <v>21</v>
      </c>
      <c r="C38" s="374"/>
      <c r="D38" s="375"/>
      <c r="E38" s="375"/>
      <c r="F38" s="375"/>
      <c r="G38" s="376"/>
    </row>
    <row r="39" spans="1:7" ht="17" thickBot="1" x14ac:dyDescent="0.25">
      <c r="A39" s="55"/>
      <c r="B39" s="373"/>
      <c r="C39" s="377"/>
      <c r="D39" s="377"/>
      <c r="E39" s="377"/>
      <c r="F39" s="377"/>
      <c r="G39" s="378"/>
    </row>
    <row r="40" spans="1:7" s="55" customFormat="1" x14ac:dyDescent="0.2">
      <c r="C40" s="92"/>
    </row>
    <row r="41" spans="1:7" s="55" customFormat="1" x14ac:dyDescent="0.2">
      <c r="C41" s="92"/>
    </row>
    <row r="42" spans="1:7" s="55" customFormat="1" x14ac:dyDescent="0.2">
      <c r="C42" s="92"/>
    </row>
    <row r="43" spans="1:7" ht="51" x14ac:dyDescent="0.2">
      <c r="A43" s="55"/>
      <c r="B43" s="252" t="s">
        <v>69</v>
      </c>
      <c r="C43" s="92"/>
    </row>
    <row r="44" spans="1:7" s="55" customFormat="1" x14ac:dyDescent="0.2">
      <c r="C44" s="92"/>
    </row>
    <row r="45" spans="1:7" s="55" customFormat="1" x14ac:dyDescent="0.2">
      <c r="C45" s="92"/>
    </row>
    <row r="46" spans="1:7" s="55" customFormat="1" x14ac:dyDescent="0.2">
      <c r="C46" s="92"/>
    </row>
    <row r="47" spans="1:7" s="55" customFormat="1" x14ac:dyDescent="0.2">
      <c r="C47" s="92"/>
    </row>
    <row r="48" spans="1:7" s="55" customFormat="1" x14ac:dyDescent="0.2">
      <c r="C48" s="92"/>
    </row>
    <row r="49" spans="3:3" s="55" customFormat="1" x14ac:dyDescent="0.2">
      <c r="C49" s="92"/>
    </row>
    <row r="50" spans="3:3" s="55" customFormat="1" x14ac:dyDescent="0.2">
      <c r="C50" s="92"/>
    </row>
    <row r="51" spans="3:3" s="55" customFormat="1" x14ac:dyDescent="0.2">
      <c r="C51" s="92"/>
    </row>
    <row r="52" spans="3:3" s="55" customFormat="1" x14ac:dyDescent="0.2">
      <c r="C52" s="92"/>
    </row>
    <row r="53" spans="3:3" s="55" customFormat="1" x14ac:dyDescent="0.2">
      <c r="C53" s="92"/>
    </row>
    <row r="54" spans="3:3" s="55" customFormat="1" x14ac:dyDescent="0.2">
      <c r="C54" s="92"/>
    </row>
    <row r="55" spans="3:3" s="55" customFormat="1" x14ac:dyDescent="0.2">
      <c r="C55" s="92"/>
    </row>
    <row r="56" spans="3:3" s="55" customFormat="1" x14ac:dyDescent="0.2">
      <c r="C56" s="92"/>
    </row>
    <row r="57" spans="3:3" s="55" customFormat="1" x14ac:dyDescent="0.2">
      <c r="C57" s="92"/>
    </row>
    <row r="58" spans="3:3" s="55" customFormat="1" x14ac:dyDescent="0.2">
      <c r="C58" s="92"/>
    </row>
    <row r="59" spans="3:3" s="55" customFormat="1" x14ac:dyDescent="0.2">
      <c r="C59" s="92"/>
    </row>
    <row r="60" spans="3:3" s="55" customFormat="1" x14ac:dyDescent="0.2">
      <c r="C60" s="92"/>
    </row>
    <row r="61" spans="3:3" s="55" customFormat="1" x14ac:dyDescent="0.2">
      <c r="C61" s="92"/>
    </row>
    <row r="62" spans="3:3" s="55" customFormat="1" x14ac:dyDescent="0.2">
      <c r="C62" s="92"/>
    </row>
    <row r="63" spans="3:3" s="55" customFormat="1" x14ac:dyDescent="0.2">
      <c r="C63" s="92"/>
    </row>
    <row r="64" spans="3:3" s="55" customFormat="1" x14ac:dyDescent="0.2">
      <c r="C64" s="92"/>
    </row>
    <row r="65" spans="3:3" s="55" customFormat="1" x14ac:dyDescent="0.2">
      <c r="C65" s="92"/>
    </row>
    <row r="66" spans="3:3" s="55" customFormat="1" x14ac:dyDescent="0.2">
      <c r="C66" s="92"/>
    </row>
    <row r="67" spans="3:3" s="55" customFormat="1" x14ac:dyDescent="0.2">
      <c r="C67" s="92"/>
    </row>
    <row r="68" spans="3:3" s="55" customFormat="1" x14ac:dyDescent="0.2">
      <c r="C68" s="92"/>
    </row>
    <row r="69" spans="3:3" s="55" customFormat="1" x14ac:dyDescent="0.2">
      <c r="C69" s="92"/>
    </row>
    <row r="70" spans="3:3" s="55" customFormat="1" x14ac:dyDescent="0.2">
      <c r="C70" s="92"/>
    </row>
    <row r="71" spans="3:3" s="55" customFormat="1" x14ac:dyDescent="0.2">
      <c r="C71" s="92"/>
    </row>
    <row r="72" spans="3:3" s="55" customFormat="1" x14ac:dyDescent="0.2">
      <c r="C72" s="92"/>
    </row>
    <row r="73" spans="3:3" s="55" customFormat="1" x14ac:dyDescent="0.2">
      <c r="C73" s="92"/>
    </row>
    <row r="74" spans="3:3" s="55" customFormat="1" x14ac:dyDescent="0.2">
      <c r="C74" s="92"/>
    </row>
    <row r="75" spans="3:3" s="55" customFormat="1" x14ac:dyDescent="0.2">
      <c r="C75" s="92"/>
    </row>
    <row r="76" spans="3:3" s="55" customFormat="1" x14ac:dyDescent="0.2">
      <c r="C76" s="92"/>
    </row>
    <row r="77" spans="3:3" s="55" customFormat="1" x14ac:dyDescent="0.2">
      <c r="C77" s="92"/>
    </row>
    <row r="78" spans="3:3" s="55" customFormat="1" x14ac:dyDescent="0.2">
      <c r="C78" s="92"/>
    </row>
    <row r="79" spans="3:3" s="55" customFormat="1" x14ac:dyDescent="0.2">
      <c r="C79" s="92"/>
    </row>
    <row r="80" spans="3:3" s="55" customFormat="1" x14ac:dyDescent="0.2">
      <c r="C80" s="92"/>
    </row>
    <row r="81" spans="3:3" s="55" customFormat="1" x14ac:dyDescent="0.2">
      <c r="C81" s="92"/>
    </row>
    <row r="82" spans="3:3" s="55" customFormat="1" x14ac:dyDescent="0.2">
      <c r="C82" s="92"/>
    </row>
    <row r="83" spans="3:3" s="55" customFormat="1" x14ac:dyDescent="0.2">
      <c r="C83" s="92"/>
    </row>
    <row r="84" spans="3:3" s="55" customFormat="1" x14ac:dyDescent="0.2">
      <c r="C84" s="92"/>
    </row>
    <row r="85" spans="3:3" s="55" customFormat="1" x14ac:dyDescent="0.2">
      <c r="C85" s="92"/>
    </row>
    <row r="86" spans="3:3" s="55" customFormat="1" x14ac:dyDescent="0.2">
      <c r="C86" s="92"/>
    </row>
    <row r="87" spans="3:3" s="55" customFormat="1" x14ac:dyDescent="0.2">
      <c r="C87" s="92"/>
    </row>
    <row r="88" spans="3:3" s="55" customFormat="1" x14ac:dyDescent="0.2">
      <c r="C88" s="92"/>
    </row>
    <row r="89" spans="3:3" s="55" customFormat="1" x14ac:dyDescent="0.2">
      <c r="C89" s="92"/>
    </row>
    <row r="90" spans="3:3" s="55" customFormat="1" x14ac:dyDescent="0.2">
      <c r="C90" s="92"/>
    </row>
    <row r="91" spans="3:3" s="55" customFormat="1" x14ac:dyDescent="0.2">
      <c r="C91" s="92"/>
    </row>
    <row r="92" spans="3:3" s="55" customFormat="1" x14ac:dyDescent="0.2">
      <c r="C92" s="92"/>
    </row>
    <row r="93" spans="3:3" s="55" customFormat="1" x14ac:dyDescent="0.2">
      <c r="C93" s="92"/>
    </row>
    <row r="94" spans="3:3" s="55" customFormat="1" x14ac:dyDescent="0.2">
      <c r="C94" s="92"/>
    </row>
    <row r="95" spans="3:3" s="55" customFormat="1" x14ac:dyDescent="0.2">
      <c r="C95" s="92"/>
    </row>
    <row r="96" spans="3:3" s="55" customFormat="1" x14ac:dyDescent="0.2">
      <c r="C96" s="92"/>
    </row>
    <row r="97" spans="3:3" s="55" customFormat="1" x14ac:dyDescent="0.2">
      <c r="C97" s="92"/>
    </row>
    <row r="98" spans="3:3" s="55" customFormat="1" x14ac:dyDescent="0.2">
      <c r="C98" s="92"/>
    </row>
    <row r="99" spans="3:3" s="55" customFormat="1" x14ac:dyDescent="0.2">
      <c r="C99" s="92"/>
    </row>
    <row r="100" spans="3:3" s="55" customFormat="1" x14ac:dyDescent="0.2">
      <c r="C100" s="92"/>
    </row>
    <row r="101" spans="3:3" s="55" customFormat="1" x14ac:dyDescent="0.2">
      <c r="C101" s="92"/>
    </row>
    <row r="102" spans="3:3" s="55" customFormat="1" x14ac:dyDescent="0.2">
      <c r="C102" s="92"/>
    </row>
    <row r="103" spans="3:3" s="55" customFormat="1" x14ac:dyDescent="0.2">
      <c r="C103" s="92"/>
    </row>
    <row r="104" spans="3:3" s="55" customFormat="1" x14ac:dyDescent="0.2">
      <c r="C104" s="92"/>
    </row>
    <row r="105" spans="3:3" s="55" customFormat="1" x14ac:dyDescent="0.2">
      <c r="C105" s="92"/>
    </row>
    <row r="106" spans="3:3" s="55" customFormat="1" x14ac:dyDescent="0.2">
      <c r="C106" s="92"/>
    </row>
    <row r="107" spans="3:3" s="55" customFormat="1" x14ac:dyDescent="0.2">
      <c r="C107" s="92"/>
    </row>
    <row r="108" spans="3:3" s="55" customFormat="1" x14ac:dyDescent="0.2">
      <c r="C108" s="92"/>
    </row>
    <row r="109" spans="3:3" s="55" customFormat="1" x14ac:dyDescent="0.2">
      <c r="C109" s="92"/>
    </row>
    <row r="110" spans="3:3" s="55" customFormat="1" x14ac:dyDescent="0.2">
      <c r="C110" s="92"/>
    </row>
    <row r="111" spans="3:3" s="55" customFormat="1" x14ac:dyDescent="0.2">
      <c r="C111" s="92"/>
    </row>
    <row r="112" spans="3:3" s="55" customFormat="1" x14ac:dyDescent="0.2">
      <c r="C112" s="92"/>
    </row>
    <row r="113" spans="3:3" s="55" customFormat="1" x14ac:dyDescent="0.2">
      <c r="C113" s="92"/>
    </row>
    <row r="114" spans="3:3" s="55" customFormat="1" x14ac:dyDescent="0.2">
      <c r="C114" s="92"/>
    </row>
    <row r="115" spans="3:3" s="55" customFormat="1" x14ac:dyDescent="0.2">
      <c r="C115" s="92"/>
    </row>
    <row r="116" spans="3:3" s="55" customFormat="1" x14ac:dyDescent="0.2">
      <c r="C116" s="92"/>
    </row>
    <row r="117" spans="3:3" s="55" customFormat="1" x14ac:dyDescent="0.2">
      <c r="C117" s="92"/>
    </row>
    <row r="118" spans="3:3" s="55" customFormat="1" x14ac:dyDescent="0.2">
      <c r="C118" s="92"/>
    </row>
    <row r="119" spans="3:3" s="55" customFormat="1" x14ac:dyDescent="0.2">
      <c r="C119" s="92"/>
    </row>
    <row r="120" spans="3:3" s="55" customFormat="1" x14ac:dyDescent="0.2">
      <c r="C120" s="92"/>
    </row>
    <row r="121" spans="3:3" s="55" customFormat="1" x14ac:dyDescent="0.2">
      <c r="C121" s="92"/>
    </row>
    <row r="122" spans="3:3" s="55" customFormat="1" x14ac:dyDescent="0.2">
      <c r="C122" s="92"/>
    </row>
    <row r="123" spans="3:3" s="55" customFormat="1" x14ac:dyDescent="0.2">
      <c r="C123" s="92"/>
    </row>
    <row r="124" spans="3:3" s="55" customFormat="1" x14ac:dyDescent="0.2">
      <c r="C124" s="92"/>
    </row>
    <row r="125" spans="3:3" s="55" customFormat="1" x14ac:dyDescent="0.2">
      <c r="C125" s="92"/>
    </row>
    <row r="126" spans="3:3" s="55" customFormat="1" x14ac:dyDescent="0.2">
      <c r="C126" s="92"/>
    </row>
    <row r="127" spans="3:3" s="55" customFormat="1" x14ac:dyDescent="0.2">
      <c r="C127" s="92"/>
    </row>
    <row r="128" spans="3:3" s="55" customFormat="1" x14ac:dyDescent="0.2">
      <c r="C128" s="92"/>
    </row>
    <row r="129" spans="3:3" s="55" customFormat="1" x14ac:dyDescent="0.2">
      <c r="C129" s="92"/>
    </row>
    <row r="130" spans="3:3" s="55" customFormat="1" x14ac:dyDescent="0.2">
      <c r="C130" s="92"/>
    </row>
    <row r="131" spans="3:3" s="55" customFormat="1" x14ac:dyDescent="0.2">
      <c r="C131" s="92"/>
    </row>
    <row r="132" spans="3:3" s="55" customFormat="1" x14ac:dyDescent="0.2">
      <c r="C132" s="92"/>
    </row>
    <row r="133" spans="3:3" s="55" customFormat="1" x14ac:dyDescent="0.2">
      <c r="C133" s="92"/>
    </row>
    <row r="134" spans="3:3" s="55" customFormat="1" x14ac:dyDescent="0.2">
      <c r="C134" s="92"/>
    </row>
    <row r="135" spans="3:3" s="55" customFormat="1" x14ac:dyDescent="0.2">
      <c r="C135" s="92"/>
    </row>
    <row r="136" spans="3:3" s="55" customFormat="1" x14ac:dyDescent="0.2">
      <c r="C136" s="92"/>
    </row>
    <row r="137" spans="3:3" s="55" customFormat="1" x14ac:dyDescent="0.2">
      <c r="C137" s="92"/>
    </row>
    <row r="138" spans="3:3" s="55" customFormat="1" x14ac:dyDescent="0.2">
      <c r="C138" s="92"/>
    </row>
    <row r="139" spans="3:3" s="55" customFormat="1" x14ac:dyDescent="0.2">
      <c r="C139" s="92"/>
    </row>
    <row r="140" spans="3:3" s="55" customFormat="1" x14ac:dyDescent="0.2">
      <c r="C140" s="92"/>
    </row>
    <row r="141" spans="3:3" s="55" customFormat="1" x14ac:dyDescent="0.2">
      <c r="C141" s="92"/>
    </row>
    <row r="142" spans="3:3" s="55" customFormat="1" x14ac:dyDescent="0.2">
      <c r="C142" s="92"/>
    </row>
    <row r="143" spans="3:3" s="55" customFormat="1" x14ac:dyDescent="0.2">
      <c r="C143" s="92"/>
    </row>
    <row r="144" spans="3:3" s="55" customFormat="1" x14ac:dyDescent="0.2">
      <c r="C144" s="92"/>
    </row>
    <row r="145" spans="3:3" s="55" customFormat="1" x14ac:dyDescent="0.2">
      <c r="C145" s="92"/>
    </row>
    <row r="146" spans="3:3" s="55" customFormat="1" x14ac:dyDescent="0.2">
      <c r="C146" s="92"/>
    </row>
    <row r="147" spans="3:3" s="55" customFormat="1" x14ac:dyDescent="0.2">
      <c r="C147" s="92"/>
    </row>
    <row r="148" spans="3:3" s="55" customFormat="1" x14ac:dyDescent="0.2">
      <c r="C148" s="92"/>
    </row>
    <row r="149" spans="3:3" s="55" customFormat="1" x14ac:dyDescent="0.2">
      <c r="C149" s="92"/>
    </row>
    <row r="150" spans="3:3" s="55" customFormat="1" x14ac:dyDescent="0.2">
      <c r="C150" s="92"/>
    </row>
    <row r="151" spans="3:3" s="55" customFormat="1" x14ac:dyDescent="0.2">
      <c r="C151" s="92"/>
    </row>
    <row r="152" spans="3:3" s="55" customFormat="1" x14ac:dyDescent="0.2">
      <c r="C152" s="92"/>
    </row>
    <row r="153" spans="3:3" s="55" customFormat="1" x14ac:dyDescent="0.2">
      <c r="C153" s="92"/>
    </row>
    <row r="154" spans="3:3" s="55" customFormat="1" x14ac:dyDescent="0.2">
      <c r="C154" s="92"/>
    </row>
    <row r="155" spans="3:3" s="55" customFormat="1" x14ac:dyDescent="0.2">
      <c r="C155" s="92"/>
    </row>
    <row r="156" spans="3:3" s="55" customFormat="1" x14ac:dyDescent="0.2">
      <c r="C156" s="92"/>
    </row>
    <row r="157" spans="3:3" s="55" customFormat="1" x14ac:dyDescent="0.2">
      <c r="C157" s="92"/>
    </row>
    <row r="158" spans="3:3" s="55" customFormat="1" x14ac:dyDescent="0.2">
      <c r="C158" s="92"/>
    </row>
    <row r="159" spans="3:3" s="55" customFormat="1" x14ac:dyDescent="0.2">
      <c r="C159" s="92"/>
    </row>
    <row r="160" spans="3:3" s="55" customFormat="1" x14ac:dyDescent="0.2">
      <c r="C160" s="92"/>
    </row>
    <row r="161" spans="3:3" s="55" customFormat="1" x14ac:dyDescent="0.2">
      <c r="C161" s="92"/>
    </row>
    <row r="162" spans="3:3" s="55" customFormat="1" x14ac:dyDescent="0.2">
      <c r="C162" s="92"/>
    </row>
    <row r="163" spans="3:3" s="55" customFormat="1" x14ac:dyDescent="0.2">
      <c r="C163" s="92"/>
    </row>
    <row r="164" spans="3:3" s="55" customFormat="1" x14ac:dyDescent="0.2">
      <c r="C164" s="92"/>
    </row>
    <row r="165" spans="3:3" s="55" customFormat="1" x14ac:dyDescent="0.2">
      <c r="C165" s="92"/>
    </row>
    <row r="166" spans="3:3" s="55" customFormat="1" x14ac:dyDescent="0.2">
      <c r="C166" s="92"/>
    </row>
    <row r="167" spans="3:3" s="55" customFormat="1" x14ac:dyDescent="0.2">
      <c r="C167" s="92"/>
    </row>
    <row r="168" spans="3:3" s="55" customFormat="1" x14ac:dyDescent="0.2">
      <c r="C168" s="92"/>
    </row>
    <row r="169" spans="3:3" s="55" customFormat="1" x14ac:dyDescent="0.2">
      <c r="C169" s="92"/>
    </row>
    <row r="170" spans="3:3" s="55" customFormat="1" x14ac:dyDescent="0.2">
      <c r="C170" s="92"/>
    </row>
    <row r="171" spans="3:3" s="55" customFormat="1" x14ac:dyDescent="0.2">
      <c r="C171" s="92"/>
    </row>
    <row r="172" spans="3:3" s="55" customFormat="1" x14ac:dyDescent="0.2">
      <c r="C172" s="92"/>
    </row>
    <row r="173" spans="3:3" s="55" customFormat="1" x14ac:dyDescent="0.2">
      <c r="C173" s="92"/>
    </row>
    <row r="174" spans="3:3" s="55" customFormat="1" x14ac:dyDescent="0.2">
      <c r="C174" s="92"/>
    </row>
    <row r="175" spans="3:3" s="55" customFormat="1" x14ac:dyDescent="0.2">
      <c r="C175" s="92"/>
    </row>
    <row r="176" spans="3:3" s="55" customFormat="1" x14ac:dyDescent="0.2">
      <c r="C176" s="92"/>
    </row>
    <row r="177" spans="3:3" s="55" customFormat="1" x14ac:dyDescent="0.2">
      <c r="C177" s="92"/>
    </row>
    <row r="178" spans="3:3" s="55" customFormat="1" x14ac:dyDescent="0.2">
      <c r="C178" s="92"/>
    </row>
    <row r="179" spans="3:3" s="55" customFormat="1" x14ac:dyDescent="0.2">
      <c r="C179" s="92"/>
    </row>
    <row r="180" spans="3:3" s="55" customFormat="1" x14ac:dyDescent="0.2">
      <c r="C180" s="92"/>
    </row>
    <row r="181" spans="3:3" s="55" customFormat="1" x14ac:dyDescent="0.2">
      <c r="C181" s="92"/>
    </row>
    <row r="182" spans="3:3" s="55" customFormat="1" x14ac:dyDescent="0.2">
      <c r="C182" s="92"/>
    </row>
    <row r="183" spans="3:3" s="55" customFormat="1" x14ac:dyDescent="0.2">
      <c r="C183" s="92"/>
    </row>
    <row r="184" spans="3:3" s="55" customFormat="1" x14ac:dyDescent="0.2">
      <c r="C184" s="92"/>
    </row>
    <row r="185" spans="3:3" s="55" customFormat="1" x14ac:dyDescent="0.2">
      <c r="C185" s="92"/>
    </row>
    <row r="186" spans="3:3" s="55" customFormat="1" x14ac:dyDescent="0.2">
      <c r="C186" s="92"/>
    </row>
    <row r="187" spans="3:3" s="55" customFormat="1" x14ac:dyDescent="0.2">
      <c r="C187" s="92"/>
    </row>
    <row r="188" spans="3:3" s="55" customFormat="1" x14ac:dyDescent="0.2">
      <c r="C188" s="92"/>
    </row>
    <row r="189" spans="3:3" s="55" customFormat="1" x14ac:dyDescent="0.2">
      <c r="C189" s="92"/>
    </row>
    <row r="190" spans="3:3" s="55" customFormat="1" x14ac:dyDescent="0.2">
      <c r="C190" s="92"/>
    </row>
    <row r="191" spans="3:3" s="55" customFormat="1" x14ac:dyDescent="0.2">
      <c r="C191" s="92"/>
    </row>
    <row r="192" spans="3:3" s="55" customFormat="1" x14ac:dyDescent="0.2">
      <c r="C192" s="92"/>
    </row>
    <row r="193" spans="3:3" s="55" customFormat="1" x14ac:dyDescent="0.2">
      <c r="C193" s="92"/>
    </row>
    <row r="194" spans="3:3" s="55" customFormat="1" x14ac:dyDescent="0.2">
      <c r="C194" s="92"/>
    </row>
    <row r="195" spans="3:3" s="55" customFormat="1" x14ac:dyDescent="0.2">
      <c r="C195" s="92"/>
    </row>
    <row r="196" spans="3:3" s="55" customFormat="1" x14ac:dyDescent="0.2">
      <c r="C196" s="92"/>
    </row>
    <row r="197" spans="3:3" s="55" customFormat="1" x14ac:dyDescent="0.2">
      <c r="C197" s="92"/>
    </row>
    <row r="198" spans="3:3" s="55" customFormat="1" x14ac:dyDescent="0.2">
      <c r="C198" s="92"/>
    </row>
    <row r="199" spans="3:3" s="55" customFormat="1" x14ac:dyDescent="0.2">
      <c r="C199" s="92"/>
    </row>
    <row r="200" spans="3:3" s="55" customFormat="1" x14ac:dyDescent="0.2">
      <c r="C200" s="92"/>
    </row>
    <row r="201" spans="3:3" s="55" customFormat="1" x14ac:dyDescent="0.2">
      <c r="C201" s="92"/>
    </row>
    <row r="202" spans="3:3" s="55" customFormat="1" x14ac:dyDescent="0.2">
      <c r="C202" s="92"/>
    </row>
    <row r="203" spans="3:3" s="55" customFormat="1" x14ac:dyDescent="0.2">
      <c r="C203" s="92"/>
    </row>
    <row r="204" spans="3:3" s="55" customFormat="1" x14ac:dyDescent="0.2">
      <c r="C204" s="92"/>
    </row>
    <row r="205" spans="3:3" s="55" customFormat="1" x14ac:dyDescent="0.2">
      <c r="C205" s="92"/>
    </row>
    <row r="206" spans="3:3" s="55" customFormat="1" x14ac:dyDescent="0.2">
      <c r="C206" s="92"/>
    </row>
    <row r="207" spans="3:3" s="55" customFormat="1" x14ac:dyDescent="0.2">
      <c r="C207" s="92"/>
    </row>
    <row r="208" spans="3:3" s="55" customFormat="1" x14ac:dyDescent="0.2">
      <c r="C208" s="92"/>
    </row>
    <row r="209" spans="3:3" s="55" customFormat="1" x14ac:dyDescent="0.2">
      <c r="C209" s="92"/>
    </row>
    <row r="210" spans="3:3" s="55" customFormat="1" x14ac:dyDescent="0.2">
      <c r="C210" s="92"/>
    </row>
    <row r="211" spans="3:3" s="55" customFormat="1" x14ac:dyDescent="0.2">
      <c r="C211" s="92"/>
    </row>
    <row r="212" spans="3:3" s="55" customFormat="1" x14ac:dyDescent="0.2">
      <c r="C212" s="92"/>
    </row>
    <row r="213" spans="3:3" s="55" customFormat="1" x14ac:dyDescent="0.2">
      <c r="C213" s="92"/>
    </row>
    <row r="214" spans="3:3" s="55" customFormat="1" x14ac:dyDescent="0.2">
      <c r="C214" s="92"/>
    </row>
    <row r="215" spans="3:3" s="55" customFormat="1" x14ac:dyDescent="0.2">
      <c r="C215" s="92"/>
    </row>
    <row r="216" spans="3:3" s="55" customFormat="1" x14ac:dyDescent="0.2">
      <c r="C216" s="92"/>
    </row>
    <row r="217" spans="3:3" s="55" customFormat="1" x14ac:dyDescent="0.2">
      <c r="C217" s="92"/>
    </row>
    <row r="218" spans="3:3" s="55" customFormat="1" x14ac:dyDescent="0.2">
      <c r="C218" s="92"/>
    </row>
    <row r="219" spans="3:3" s="55" customFormat="1" x14ac:dyDescent="0.2">
      <c r="C219" s="92"/>
    </row>
    <row r="220" spans="3:3" s="55" customFormat="1" x14ac:dyDescent="0.2">
      <c r="C220" s="92"/>
    </row>
    <row r="221" spans="3:3" s="55" customFormat="1" x14ac:dyDescent="0.2">
      <c r="C221" s="92"/>
    </row>
    <row r="222" spans="3:3" s="55" customFormat="1" x14ac:dyDescent="0.2">
      <c r="C222" s="92"/>
    </row>
    <row r="223" spans="3:3" s="55" customFormat="1" x14ac:dyDescent="0.2">
      <c r="C223" s="92"/>
    </row>
    <row r="224" spans="3:3" s="55" customFormat="1" x14ac:dyDescent="0.2">
      <c r="C224" s="92"/>
    </row>
    <row r="225" spans="1:3" s="55" customFormat="1" x14ac:dyDescent="0.2">
      <c r="C225" s="92"/>
    </row>
    <row r="226" spans="1:3" x14ac:dyDescent="0.2">
      <c r="A226" s="55"/>
    </row>
    <row r="227" spans="1:3" x14ac:dyDescent="0.2">
      <c r="A227" s="55"/>
    </row>
    <row r="228" spans="1:3" x14ac:dyDescent="0.2">
      <c r="A228" s="55"/>
    </row>
    <row r="229" spans="1:3" x14ac:dyDescent="0.2">
      <c r="A229" s="55"/>
    </row>
  </sheetData>
  <sheetProtection algorithmName="SHA-512" hashValue="CROZqKIxfJB0kJnbGGpxV+08ro09Vxtx9PvdDvJVnNF3u+6DuEWi4ACp1SAgxx1wr9o7ghfBxre3cYcY27SA8Q==" saltValue="1b/OZbxvxy/QJRXlTVyobw==" spinCount="100000" sheet="1" objects="1" scenarios="1"/>
  <mergeCells count="17">
    <mergeCell ref="A4:B4"/>
    <mergeCell ref="A1:B1"/>
    <mergeCell ref="A2:B2"/>
    <mergeCell ref="B36:B37"/>
    <mergeCell ref="C36:G37"/>
    <mergeCell ref="A27:G27"/>
    <mergeCell ref="B6:G6"/>
    <mergeCell ref="B8:G8"/>
    <mergeCell ref="A10:G10"/>
    <mergeCell ref="B38:B39"/>
    <mergeCell ref="C38:G39"/>
    <mergeCell ref="B30:B31"/>
    <mergeCell ref="C30:G31"/>
    <mergeCell ref="B32:B33"/>
    <mergeCell ref="C32:G33"/>
    <mergeCell ref="B34:B35"/>
    <mergeCell ref="C34:G35"/>
  </mergeCells>
  <pageMargins left="0.75" right="0.75" top="1" bottom="1" header="0.5" footer="0.5"/>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F17C-F577-D842-AD25-8D9EDF8C2720}">
  <dimension ref="A1:AL287"/>
  <sheetViews>
    <sheetView zoomScale="115" zoomScaleNormal="115" workbookViewId="0">
      <selection activeCell="C43" sqref="C43"/>
    </sheetView>
  </sheetViews>
  <sheetFormatPr baseColWidth="10" defaultColWidth="8.625" defaultRowHeight="16" x14ac:dyDescent="0.2"/>
  <cols>
    <col min="1" max="1" width="73.875" bestFit="1" customWidth="1"/>
    <col min="2" max="2" width="37.625" style="3" customWidth="1"/>
    <col min="3" max="3" width="21.375" style="2" customWidth="1"/>
    <col min="4" max="4" width="20.5" style="2" hidden="1" customWidth="1"/>
    <col min="5" max="34" width="8.625" style="50"/>
  </cols>
  <sheetData>
    <row r="1" spans="1:38" s="6" customFormat="1" x14ac:dyDescent="0.2">
      <c r="A1" s="390" t="s">
        <v>179</v>
      </c>
      <c r="B1" s="390"/>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s="66" customFormat="1" ht="18" customHeight="1" x14ac:dyDescent="0.2">
      <c r="A4" s="391" t="s">
        <v>22</v>
      </c>
      <c r="B4" s="391"/>
      <c r="C4" s="391"/>
      <c r="D4" s="391"/>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row>
    <row r="5" spans="1:38" ht="18" customHeight="1" x14ac:dyDescent="0.2">
      <c r="A5" s="119"/>
      <c r="B5" s="120"/>
      <c r="C5" s="121"/>
      <c r="D5"/>
    </row>
    <row r="6" spans="1:38" ht="36.75" customHeight="1" x14ac:dyDescent="0.2">
      <c r="A6" s="392" t="s">
        <v>23</v>
      </c>
      <c r="B6" s="392"/>
      <c r="C6" s="392"/>
      <c r="D6" s="118"/>
    </row>
    <row r="7" spans="1:38" ht="18" customHeight="1" thickBot="1" x14ac:dyDescent="0.25">
      <c r="A7" s="50"/>
      <c r="B7" s="120"/>
      <c r="C7" s="121"/>
      <c r="D7" s="67"/>
    </row>
    <row r="8" spans="1:38" ht="18" customHeight="1" thickBot="1" x14ac:dyDescent="0.25">
      <c r="A8" s="71" t="s">
        <v>24</v>
      </c>
      <c r="B8" s="72" t="s">
        <v>25</v>
      </c>
      <c r="C8" s="73" t="s">
        <v>26</v>
      </c>
      <c r="D8" s="67"/>
    </row>
    <row r="9" spans="1:38" ht="34" x14ac:dyDescent="0.2">
      <c r="A9" s="353" t="s">
        <v>156</v>
      </c>
      <c r="B9" s="82">
        <f>'Commissiekamer 1'!G368</f>
        <v>0</v>
      </c>
      <c r="C9" s="83"/>
      <c r="D9" s="67"/>
    </row>
    <row r="10" spans="1:38" ht="18" customHeight="1" x14ac:dyDescent="0.2">
      <c r="A10" s="76" t="s">
        <v>160</v>
      </c>
      <c r="B10" s="31">
        <f>'Commissiekamer 1'!G369</f>
        <v>0</v>
      </c>
      <c r="C10" s="75"/>
      <c r="D10" s="67"/>
    </row>
    <row r="11" spans="1:38" ht="18" customHeight="1" thickBot="1" x14ac:dyDescent="0.25">
      <c r="A11" s="79" t="s">
        <v>157</v>
      </c>
      <c r="B11" s="80"/>
      <c r="C11" s="84">
        <f>B9+B10</f>
        <v>0</v>
      </c>
      <c r="D11" s="67"/>
    </row>
    <row r="12" spans="1:38" s="50" customFormat="1" ht="20" customHeight="1" thickBot="1" x14ac:dyDescent="0.25">
      <c r="A12" s="123"/>
      <c r="B12" s="124"/>
      <c r="C12" s="125"/>
      <c r="D12" s="69"/>
    </row>
    <row r="13" spans="1:38" ht="17" customHeight="1" x14ac:dyDescent="0.2">
      <c r="A13" s="81" t="s">
        <v>158</v>
      </c>
      <c r="B13" s="82">
        <f>'Commissiekamer 2'!G312</f>
        <v>0</v>
      </c>
      <c r="C13" s="83"/>
      <c r="D13" s="67"/>
    </row>
    <row r="14" spans="1:38" ht="18" customHeight="1" x14ac:dyDescent="0.2">
      <c r="A14" s="76" t="s">
        <v>159</v>
      </c>
      <c r="B14" s="31">
        <f>'Commissiekamer 2'!G313</f>
        <v>0</v>
      </c>
      <c r="C14" s="75"/>
      <c r="D14" s="67"/>
    </row>
    <row r="15" spans="1:38" ht="18" customHeight="1" thickBot="1" x14ac:dyDescent="0.25">
      <c r="A15" s="79" t="s">
        <v>161</v>
      </c>
      <c r="B15" s="80"/>
      <c r="C15" s="84">
        <f>B13+B14</f>
        <v>0</v>
      </c>
      <c r="D15" s="67"/>
    </row>
    <row r="16" spans="1:38" s="50" customFormat="1" ht="20" customHeight="1" thickBot="1" x14ac:dyDescent="0.25">
      <c r="A16" s="123"/>
      <c r="B16" s="124"/>
      <c r="C16" s="125"/>
      <c r="D16" s="69"/>
    </row>
    <row r="17" spans="1:4" ht="17" customHeight="1" x14ac:dyDescent="0.2">
      <c r="A17" s="81" t="s">
        <v>162</v>
      </c>
      <c r="B17" s="82">
        <f>'Commissiekamer 3'!G312</f>
        <v>0</v>
      </c>
      <c r="C17" s="83"/>
      <c r="D17" s="67"/>
    </row>
    <row r="18" spans="1:4" ht="18" customHeight="1" x14ac:dyDescent="0.2">
      <c r="A18" s="76" t="s">
        <v>163</v>
      </c>
      <c r="B18" s="31">
        <f>'Commissiekamer 3'!G313</f>
        <v>0</v>
      </c>
      <c r="C18" s="75"/>
      <c r="D18" s="67"/>
    </row>
    <row r="19" spans="1:4" ht="18" customHeight="1" thickBot="1" x14ac:dyDescent="0.25">
      <c r="A19" s="79" t="s">
        <v>164</v>
      </c>
      <c r="B19" s="80"/>
      <c r="C19" s="84">
        <f>B17+B18</f>
        <v>0</v>
      </c>
      <c r="D19" s="67"/>
    </row>
    <row r="20" spans="1:4" s="50" customFormat="1" ht="20" customHeight="1" thickBot="1" x14ac:dyDescent="0.25">
      <c r="A20" s="123"/>
      <c r="B20" s="124"/>
      <c r="C20" s="125"/>
      <c r="D20" s="69"/>
    </row>
    <row r="21" spans="1:4" ht="17" customHeight="1" x14ac:dyDescent="0.2">
      <c r="A21" s="81" t="s">
        <v>165</v>
      </c>
      <c r="B21" s="82">
        <f>Raadzaal!G395</f>
        <v>0</v>
      </c>
      <c r="C21" s="83"/>
      <c r="D21" s="67"/>
    </row>
    <row r="22" spans="1:4" ht="18" customHeight="1" x14ac:dyDescent="0.2">
      <c r="A22" s="76" t="s">
        <v>166</v>
      </c>
      <c r="B22" s="31">
        <f>Raadzaal!G396</f>
        <v>0</v>
      </c>
      <c r="C22" s="75"/>
      <c r="D22" s="67"/>
    </row>
    <row r="23" spans="1:4" ht="18" customHeight="1" thickBot="1" x14ac:dyDescent="0.25">
      <c r="A23" s="79" t="s">
        <v>167</v>
      </c>
      <c r="B23" s="80"/>
      <c r="C23" s="84">
        <f>B21+B22</f>
        <v>0</v>
      </c>
      <c r="D23" s="67"/>
    </row>
    <row r="24" spans="1:4" ht="18" customHeight="1" thickBot="1" x14ac:dyDescent="0.25">
      <c r="A24" s="79"/>
      <c r="B24" s="80"/>
      <c r="C24" s="80"/>
      <c r="D24" s="67"/>
    </row>
    <row r="25" spans="1:4" ht="18" thickBot="1" x14ac:dyDescent="0.25">
      <c r="A25" s="353" t="s">
        <v>168</v>
      </c>
      <c r="B25" s="82">
        <f>'Technische assistentie'!D8</f>
        <v>0</v>
      </c>
      <c r="C25" s="85"/>
      <c r="D25" s="68"/>
    </row>
    <row r="26" spans="1:4" ht="17" x14ac:dyDescent="0.2">
      <c r="A26" s="353" t="s">
        <v>169</v>
      </c>
      <c r="B26" s="82">
        <f>'Technische assistentie'!D9</f>
        <v>0</v>
      </c>
      <c r="C26" s="85"/>
      <c r="D26" s="68"/>
    </row>
    <row r="27" spans="1:4" ht="18" customHeight="1" thickBot="1" x14ac:dyDescent="0.25">
      <c r="A27" s="79" t="s">
        <v>170</v>
      </c>
      <c r="B27" s="80"/>
      <c r="C27" s="84">
        <f>B25+B26</f>
        <v>0</v>
      </c>
      <c r="D27" s="67"/>
    </row>
    <row r="28" spans="1:4" s="50" customFormat="1" ht="18" customHeight="1" thickBot="1" x14ac:dyDescent="0.25">
      <c r="A28" s="123"/>
      <c r="B28" s="124"/>
      <c r="C28" s="125"/>
      <c r="D28" s="69"/>
    </row>
    <row r="29" spans="1:4" ht="18" customHeight="1" x14ac:dyDescent="0.2">
      <c r="A29" s="81" t="s">
        <v>191</v>
      </c>
      <c r="B29" s="82">
        <f>Training!D10</f>
        <v>0</v>
      </c>
      <c r="C29" s="83"/>
      <c r="D29" s="67"/>
    </row>
    <row r="30" spans="1:4" ht="18" customHeight="1" thickBot="1" x14ac:dyDescent="0.25">
      <c r="A30" s="76" t="s">
        <v>192</v>
      </c>
      <c r="B30" s="31">
        <f>Training!D11</f>
        <v>0</v>
      </c>
      <c r="C30" s="75"/>
      <c r="D30" s="67"/>
    </row>
    <row r="31" spans="1:4" ht="18" customHeight="1" x14ac:dyDescent="0.2">
      <c r="A31" s="81" t="s">
        <v>171</v>
      </c>
      <c r="B31" s="31">
        <f>Training!D12</f>
        <v>0</v>
      </c>
      <c r="C31" s="75"/>
      <c r="D31" s="67"/>
    </row>
    <row r="32" spans="1:4" ht="18" customHeight="1" x14ac:dyDescent="0.2">
      <c r="A32" s="76" t="s">
        <v>172</v>
      </c>
      <c r="B32" s="31">
        <f>Training!D13</f>
        <v>0</v>
      </c>
      <c r="C32" s="75"/>
      <c r="D32" s="67"/>
    </row>
    <row r="33" spans="1:34" ht="18" customHeight="1" thickBot="1" x14ac:dyDescent="0.25">
      <c r="A33" s="79" t="s">
        <v>27</v>
      </c>
      <c r="B33" s="80"/>
      <c r="C33" s="84">
        <f>SUM(B29:B32)</f>
        <v>0</v>
      </c>
      <c r="D33" s="67"/>
    </row>
    <row r="34" spans="1:34" s="50" customFormat="1" ht="18" customHeight="1" thickBot="1" x14ac:dyDescent="0.25">
      <c r="A34" s="123"/>
      <c r="B34" s="124"/>
      <c r="C34" s="125"/>
      <c r="D34" s="69"/>
    </row>
    <row r="35" spans="1:34" ht="18" customHeight="1" x14ac:dyDescent="0.2">
      <c r="A35" s="86" t="s">
        <v>28</v>
      </c>
      <c r="B35" s="87"/>
      <c r="C35" s="83"/>
      <c r="D35" s="67"/>
    </row>
    <row r="36" spans="1:34" ht="18" customHeight="1" x14ac:dyDescent="0.2">
      <c r="A36" s="76" t="s">
        <v>193</v>
      </c>
      <c r="B36" s="31">
        <f>Exploitatiekosten!B17</f>
        <v>0</v>
      </c>
      <c r="C36" s="78"/>
      <c r="D36" s="67"/>
    </row>
    <row r="37" spans="1:34" ht="19" customHeight="1" x14ac:dyDescent="0.2">
      <c r="A37" s="265" t="s">
        <v>194</v>
      </c>
      <c r="B37" s="31">
        <f>Exploitatiekosten!B32</f>
        <v>0</v>
      </c>
      <c r="C37" s="78"/>
      <c r="D37" s="67"/>
    </row>
    <row r="38" spans="1:34" ht="18" customHeight="1" x14ac:dyDescent="0.2">
      <c r="A38" s="76" t="s">
        <v>173</v>
      </c>
      <c r="B38" s="31">
        <f>Exploitatiekosten!B47</f>
        <v>0</v>
      </c>
      <c r="C38" s="78"/>
      <c r="D38" s="67"/>
    </row>
    <row r="39" spans="1:34" ht="16" customHeight="1" x14ac:dyDescent="0.2">
      <c r="A39" s="265" t="s">
        <v>174</v>
      </c>
      <c r="B39" s="31">
        <f>Exploitatiekosten!B61</f>
        <v>0</v>
      </c>
      <c r="C39" s="78"/>
      <c r="D39" s="67"/>
    </row>
    <row r="40" spans="1:34" ht="18" customHeight="1" thickBot="1" x14ac:dyDescent="0.25">
      <c r="A40" s="79" t="s">
        <v>73</v>
      </c>
      <c r="B40" s="80"/>
      <c r="C40" s="88">
        <f>SUM(B36:B39)</f>
        <v>0</v>
      </c>
      <c r="D40" s="67"/>
    </row>
    <row r="41" spans="1:34" s="50" customFormat="1" ht="18" customHeight="1" x14ac:dyDescent="0.2">
      <c r="A41" s="126"/>
      <c r="B41" s="127"/>
      <c r="C41" s="78"/>
      <c r="D41" s="69"/>
    </row>
    <row r="42" spans="1:34" s="50" customFormat="1" ht="20" customHeight="1" x14ac:dyDescent="0.2">
      <c r="A42" s="123"/>
      <c r="B42" s="124"/>
      <c r="C42" s="125"/>
      <c r="D42" s="69"/>
    </row>
    <row r="43" spans="1:34" s="1" customFormat="1" ht="18" customHeight="1" thickBot="1" x14ac:dyDescent="0.25">
      <c r="A43" s="115" t="s">
        <v>29</v>
      </c>
      <c r="B43" s="116"/>
      <c r="C43" s="117">
        <f>SUM(C11:C40)</f>
        <v>0</v>
      </c>
      <c r="D43" s="70"/>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row>
    <row r="44" spans="1:34" s="50" customFormat="1" x14ac:dyDescent="0.2">
      <c r="B44" s="120"/>
      <c r="C44" s="121"/>
      <c r="D44" s="121"/>
    </row>
    <row r="45" spans="1:34" s="50" customFormat="1" x14ac:dyDescent="0.2">
      <c r="B45" s="120"/>
      <c r="C45" s="121"/>
      <c r="D45" s="121"/>
    </row>
    <row r="46" spans="1:34" s="50" customFormat="1" x14ac:dyDescent="0.2">
      <c r="B46" s="120"/>
      <c r="C46" s="121"/>
      <c r="D46" s="121"/>
    </row>
    <row r="47" spans="1:34" s="50" customFormat="1" x14ac:dyDescent="0.2">
      <c r="B47" s="120"/>
      <c r="C47" s="121"/>
      <c r="D47" s="121"/>
    </row>
    <row r="48" spans="1:34" s="50" customFormat="1" x14ac:dyDescent="0.2">
      <c r="B48" s="120"/>
      <c r="C48" s="121"/>
      <c r="D48" s="121"/>
    </row>
    <row r="49" spans="1:4" s="50" customFormat="1" ht="23" x14ac:dyDescent="0.25">
      <c r="A49" s="128"/>
      <c r="B49" s="120"/>
      <c r="C49" s="121"/>
      <c r="D49" s="121"/>
    </row>
    <row r="50" spans="1:4" s="50" customFormat="1" x14ac:dyDescent="0.2">
      <c r="B50" s="120"/>
      <c r="C50" s="121"/>
      <c r="D50" s="121"/>
    </row>
    <row r="51" spans="1:4" s="50" customFormat="1" x14ac:dyDescent="0.2">
      <c r="B51" s="120"/>
      <c r="C51" s="121"/>
      <c r="D51" s="121"/>
    </row>
    <row r="52" spans="1:4" s="50" customFormat="1" x14ac:dyDescent="0.2">
      <c r="B52" s="120"/>
      <c r="C52" s="121"/>
      <c r="D52" s="121"/>
    </row>
    <row r="53" spans="1:4" s="50" customFormat="1" x14ac:dyDescent="0.2">
      <c r="B53" s="120"/>
      <c r="C53" s="121"/>
      <c r="D53" s="121"/>
    </row>
    <row r="54" spans="1:4" s="50" customFormat="1" x14ac:dyDescent="0.2">
      <c r="B54" s="120"/>
      <c r="C54" s="121"/>
      <c r="D54" s="121"/>
    </row>
    <row r="55" spans="1:4" s="50" customFormat="1" x14ac:dyDescent="0.2">
      <c r="B55" s="120"/>
      <c r="C55" s="121"/>
      <c r="D55" s="121"/>
    </row>
    <row r="56" spans="1:4" s="50" customFormat="1" x14ac:dyDescent="0.2">
      <c r="B56" s="120"/>
      <c r="C56" s="121"/>
      <c r="D56" s="121"/>
    </row>
    <row r="57" spans="1:4" s="50" customFormat="1" x14ac:dyDescent="0.2">
      <c r="B57" s="120"/>
      <c r="C57" s="121"/>
      <c r="D57" s="121"/>
    </row>
    <row r="58" spans="1:4" s="50" customFormat="1" x14ac:dyDescent="0.2">
      <c r="B58" s="120"/>
      <c r="C58" s="121"/>
      <c r="D58" s="121"/>
    </row>
    <row r="59" spans="1:4" s="50" customFormat="1" x14ac:dyDescent="0.2">
      <c r="B59" s="120"/>
      <c r="C59" s="121"/>
      <c r="D59" s="121"/>
    </row>
    <row r="60" spans="1:4" s="50" customFormat="1" x14ac:dyDescent="0.2">
      <c r="B60" s="120"/>
      <c r="C60" s="121"/>
      <c r="D60" s="121"/>
    </row>
    <row r="61" spans="1:4" s="50" customFormat="1" x14ac:dyDescent="0.2">
      <c r="B61" s="120"/>
      <c r="C61" s="121"/>
      <c r="D61" s="121"/>
    </row>
    <row r="62" spans="1:4" s="50" customFormat="1" x14ac:dyDescent="0.2">
      <c r="B62" s="120"/>
      <c r="C62" s="121"/>
      <c r="D62" s="121"/>
    </row>
    <row r="63" spans="1:4" s="50" customFormat="1" x14ac:dyDescent="0.2">
      <c r="B63" s="120"/>
      <c r="C63" s="121"/>
      <c r="D63" s="121"/>
    </row>
    <row r="64" spans="1:4" s="50" customFormat="1" x14ac:dyDescent="0.2">
      <c r="B64" s="120"/>
      <c r="C64" s="121"/>
      <c r="D64" s="121"/>
    </row>
    <row r="65" spans="2:4" s="50" customFormat="1" x14ac:dyDescent="0.2">
      <c r="B65" s="120"/>
      <c r="C65" s="121"/>
      <c r="D65" s="121"/>
    </row>
    <row r="66" spans="2:4" s="50" customFormat="1" x14ac:dyDescent="0.2">
      <c r="B66" s="120"/>
      <c r="C66" s="121"/>
      <c r="D66" s="121"/>
    </row>
    <row r="67" spans="2:4" s="50" customFormat="1" x14ac:dyDescent="0.2">
      <c r="B67" s="120"/>
      <c r="C67" s="121"/>
      <c r="D67" s="121"/>
    </row>
    <row r="68" spans="2:4" s="50" customFormat="1" x14ac:dyDescent="0.2">
      <c r="B68" s="120"/>
      <c r="C68" s="121"/>
      <c r="D68" s="121"/>
    </row>
    <row r="69" spans="2:4" s="50" customFormat="1" x14ac:dyDescent="0.2">
      <c r="B69" s="120"/>
      <c r="C69" s="121"/>
      <c r="D69" s="121"/>
    </row>
    <row r="70" spans="2:4" s="50" customFormat="1" x14ac:dyDescent="0.2">
      <c r="B70" s="120"/>
      <c r="C70" s="121"/>
      <c r="D70" s="121"/>
    </row>
    <row r="71" spans="2:4" s="50" customFormat="1" x14ac:dyDescent="0.2">
      <c r="B71" s="120"/>
      <c r="C71" s="121"/>
      <c r="D71" s="121"/>
    </row>
    <row r="72" spans="2:4" s="50" customFormat="1" x14ac:dyDescent="0.2">
      <c r="B72" s="120"/>
      <c r="C72" s="121"/>
      <c r="D72" s="121"/>
    </row>
    <row r="73" spans="2:4" s="50" customFormat="1" x14ac:dyDescent="0.2">
      <c r="B73" s="120"/>
      <c r="C73" s="121"/>
      <c r="D73" s="121"/>
    </row>
    <row r="74" spans="2:4" s="50" customFormat="1" x14ac:dyDescent="0.2">
      <c r="B74" s="120"/>
      <c r="C74" s="121"/>
      <c r="D74" s="121"/>
    </row>
    <row r="75" spans="2:4" s="50" customFormat="1" x14ac:dyDescent="0.2">
      <c r="B75" s="120"/>
      <c r="C75" s="121"/>
      <c r="D75" s="121"/>
    </row>
    <row r="76" spans="2:4" s="50" customFormat="1" x14ac:dyDescent="0.2">
      <c r="B76" s="120"/>
      <c r="C76" s="121"/>
      <c r="D76" s="121"/>
    </row>
    <row r="77" spans="2:4" s="50" customFormat="1" x14ac:dyDescent="0.2">
      <c r="B77" s="120"/>
      <c r="C77" s="121"/>
      <c r="D77" s="121"/>
    </row>
    <row r="78" spans="2:4" s="50" customFormat="1" x14ac:dyDescent="0.2">
      <c r="B78" s="120"/>
      <c r="C78" s="121"/>
      <c r="D78" s="121"/>
    </row>
    <row r="79" spans="2:4" s="50" customFormat="1" x14ac:dyDescent="0.2">
      <c r="B79" s="120"/>
      <c r="C79" s="121"/>
      <c r="D79" s="121"/>
    </row>
    <row r="80" spans="2:4" s="50" customFormat="1" x14ac:dyDescent="0.2">
      <c r="B80" s="120"/>
      <c r="C80" s="121"/>
      <c r="D80" s="121"/>
    </row>
    <row r="81" spans="2:4" s="50" customFormat="1" x14ac:dyDescent="0.2">
      <c r="B81" s="120"/>
      <c r="C81" s="121"/>
      <c r="D81" s="121"/>
    </row>
    <row r="82" spans="2:4" s="50" customFormat="1" x14ac:dyDescent="0.2">
      <c r="B82" s="120"/>
      <c r="C82" s="121"/>
      <c r="D82" s="121"/>
    </row>
    <row r="83" spans="2:4" s="50" customFormat="1" x14ac:dyDescent="0.2">
      <c r="B83" s="120"/>
      <c r="C83" s="121"/>
      <c r="D83" s="121"/>
    </row>
    <row r="84" spans="2:4" s="50" customFormat="1" x14ac:dyDescent="0.2">
      <c r="B84" s="120"/>
      <c r="C84" s="121"/>
      <c r="D84" s="121"/>
    </row>
    <row r="85" spans="2:4" s="50" customFormat="1" x14ac:dyDescent="0.2">
      <c r="B85" s="120"/>
      <c r="C85" s="121"/>
      <c r="D85" s="121"/>
    </row>
    <row r="86" spans="2:4" s="50" customFormat="1" x14ac:dyDescent="0.2">
      <c r="B86" s="120"/>
      <c r="C86" s="121"/>
      <c r="D86" s="121"/>
    </row>
    <row r="87" spans="2:4" s="50" customFormat="1" x14ac:dyDescent="0.2">
      <c r="B87" s="120"/>
      <c r="C87" s="121"/>
      <c r="D87" s="121"/>
    </row>
    <row r="88" spans="2:4" s="50" customFormat="1" x14ac:dyDescent="0.2">
      <c r="B88" s="120"/>
      <c r="C88" s="121"/>
      <c r="D88" s="121"/>
    </row>
    <row r="89" spans="2:4" s="50" customFormat="1" x14ac:dyDescent="0.2">
      <c r="B89" s="120"/>
      <c r="C89" s="121"/>
      <c r="D89" s="121"/>
    </row>
    <row r="90" spans="2:4" s="50" customFormat="1" x14ac:dyDescent="0.2">
      <c r="B90" s="120"/>
      <c r="C90" s="121"/>
      <c r="D90" s="121"/>
    </row>
    <row r="91" spans="2:4" s="50" customFormat="1" x14ac:dyDescent="0.2">
      <c r="B91" s="120"/>
      <c r="C91" s="121"/>
      <c r="D91" s="121"/>
    </row>
    <row r="92" spans="2:4" s="50" customFormat="1" x14ac:dyDescent="0.2">
      <c r="B92" s="120"/>
      <c r="C92" s="121"/>
      <c r="D92" s="121"/>
    </row>
    <row r="93" spans="2:4" s="50" customFormat="1" x14ac:dyDescent="0.2">
      <c r="B93" s="120"/>
      <c r="C93" s="121"/>
      <c r="D93" s="121"/>
    </row>
    <row r="94" spans="2:4" s="50" customFormat="1" x14ac:dyDescent="0.2">
      <c r="B94" s="120"/>
      <c r="C94" s="121"/>
      <c r="D94" s="121"/>
    </row>
    <row r="95" spans="2:4" s="50" customFormat="1" x14ac:dyDescent="0.2">
      <c r="B95" s="120"/>
      <c r="C95" s="121"/>
      <c r="D95" s="121"/>
    </row>
    <row r="96" spans="2:4" s="50" customFormat="1" x14ac:dyDescent="0.2">
      <c r="B96" s="120"/>
      <c r="C96" s="121"/>
      <c r="D96" s="121"/>
    </row>
    <row r="97" spans="2:4" s="50" customFormat="1" x14ac:dyDescent="0.2">
      <c r="B97" s="120"/>
      <c r="C97" s="121"/>
      <c r="D97" s="121"/>
    </row>
    <row r="98" spans="2:4" s="50" customFormat="1" x14ac:dyDescent="0.2">
      <c r="B98" s="120"/>
      <c r="C98" s="121"/>
      <c r="D98" s="121"/>
    </row>
    <row r="99" spans="2:4" s="50" customFormat="1" x14ac:dyDescent="0.2">
      <c r="B99" s="120"/>
      <c r="C99" s="121"/>
      <c r="D99" s="121"/>
    </row>
    <row r="100" spans="2:4" s="50" customFormat="1" x14ac:dyDescent="0.2">
      <c r="B100" s="120"/>
      <c r="C100" s="121"/>
      <c r="D100" s="121"/>
    </row>
    <row r="101" spans="2:4" s="50" customFormat="1" x14ac:dyDescent="0.2">
      <c r="B101" s="120"/>
      <c r="C101" s="121"/>
      <c r="D101" s="121"/>
    </row>
    <row r="102" spans="2:4" s="50" customFormat="1" x14ac:dyDescent="0.2">
      <c r="B102" s="120"/>
      <c r="C102" s="121"/>
      <c r="D102" s="121"/>
    </row>
    <row r="103" spans="2:4" s="50" customFormat="1" x14ac:dyDescent="0.2">
      <c r="B103" s="120"/>
      <c r="C103" s="121"/>
      <c r="D103" s="121"/>
    </row>
    <row r="104" spans="2:4" s="50" customFormat="1" x14ac:dyDescent="0.2">
      <c r="B104" s="120"/>
      <c r="C104" s="121"/>
      <c r="D104" s="121"/>
    </row>
    <row r="105" spans="2:4" s="50" customFormat="1" x14ac:dyDescent="0.2">
      <c r="B105" s="120"/>
      <c r="C105" s="121"/>
      <c r="D105" s="121"/>
    </row>
    <row r="106" spans="2:4" s="50" customFormat="1" x14ac:dyDescent="0.2">
      <c r="B106" s="120"/>
      <c r="C106" s="121"/>
      <c r="D106" s="121"/>
    </row>
    <row r="107" spans="2:4" s="50" customFormat="1" x14ac:dyDescent="0.2">
      <c r="B107" s="120"/>
      <c r="C107" s="121"/>
      <c r="D107" s="121"/>
    </row>
    <row r="108" spans="2:4" s="50" customFormat="1" x14ac:dyDescent="0.2">
      <c r="B108" s="120"/>
      <c r="C108" s="121"/>
      <c r="D108" s="121"/>
    </row>
    <row r="109" spans="2:4" s="50" customFormat="1" x14ac:dyDescent="0.2">
      <c r="B109" s="120"/>
      <c r="C109" s="121"/>
      <c r="D109" s="121"/>
    </row>
    <row r="110" spans="2:4" s="50" customFormat="1" x14ac:dyDescent="0.2">
      <c r="B110" s="120"/>
      <c r="C110" s="121"/>
      <c r="D110" s="121"/>
    </row>
    <row r="111" spans="2:4" s="50" customFormat="1" x14ac:dyDescent="0.2">
      <c r="B111" s="120"/>
      <c r="C111" s="121"/>
      <c r="D111" s="121"/>
    </row>
    <row r="112" spans="2:4" s="50" customFormat="1" x14ac:dyDescent="0.2">
      <c r="B112" s="120"/>
      <c r="C112" s="121"/>
      <c r="D112" s="121"/>
    </row>
    <row r="113" spans="2:4" s="50" customFormat="1" x14ac:dyDescent="0.2">
      <c r="B113" s="120"/>
      <c r="C113" s="121"/>
      <c r="D113" s="121"/>
    </row>
    <row r="114" spans="2:4" s="50" customFormat="1" x14ac:dyDescent="0.2">
      <c r="B114" s="120"/>
      <c r="C114" s="121"/>
      <c r="D114" s="121"/>
    </row>
    <row r="115" spans="2:4" s="50" customFormat="1" x14ac:dyDescent="0.2">
      <c r="B115" s="120"/>
      <c r="C115" s="121"/>
      <c r="D115" s="121"/>
    </row>
    <row r="116" spans="2:4" s="50" customFormat="1" x14ac:dyDescent="0.2">
      <c r="B116" s="120"/>
      <c r="C116" s="121"/>
      <c r="D116" s="121"/>
    </row>
    <row r="117" spans="2:4" s="50" customFormat="1" x14ac:dyDescent="0.2">
      <c r="B117" s="120"/>
      <c r="C117" s="121"/>
      <c r="D117" s="121"/>
    </row>
    <row r="118" spans="2:4" s="50" customFormat="1" x14ac:dyDescent="0.2">
      <c r="B118" s="120"/>
      <c r="C118" s="121"/>
      <c r="D118" s="121"/>
    </row>
    <row r="119" spans="2:4" s="50" customFormat="1" x14ac:dyDescent="0.2">
      <c r="B119" s="120"/>
      <c r="C119" s="121"/>
      <c r="D119" s="121"/>
    </row>
    <row r="120" spans="2:4" s="50" customFormat="1" x14ac:dyDescent="0.2">
      <c r="B120" s="120"/>
      <c r="C120" s="121"/>
      <c r="D120" s="121"/>
    </row>
    <row r="121" spans="2:4" s="50" customFormat="1" x14ac:dyDescent="0.2">
      <c r="B121" s="120"/>
      <c r="C121" s="121"/>
      <c r="D121" s="121"/>
    </row>
    <row r="122" spans="2:4" s="50" customFormat="1" x14ac:dyDescent="0.2">
      <c r="B122" s="120"/>
      <c r="C122" s="121"/>
      <c r="D122" s="121"/>
    </row>
    <row r="123" spans="2:4" s="50" customFormat="1" x14ac:dyDescent="0.2">
      <c r="B123" s="120"/>
      <c r="C123" s="121"/>
      <c r="D123" s="121"/>
    </row>
    <row r="124" spans="2:4" s="50" customFormat="1" x14ac:dyDescent="0.2">
      <c r="B124" s="120"/>
      <c r="C124" s="121"/>
      <c r="D124" s="121"/>
    </row>
    <row r="125" spans="2:4" s="50" customFormat="1" x14ac:dyDescent="0.2">
      <c r="B125" s="120"/>
      <c r="C125" s="121"/>
      <c r="D125" s="121"/>
    </row>
    <row r="126" spans="2:4" s="50" customFormat="1" x14ac:dyDescent="0.2">
      <c r="B126" s="120"/>
      <c r="C126" s="121"/>
      <c r="D126" s="121"/>
    </row>
    <row r="127" spans="2:4" s="50" customFormat="1" x14ac:dyDescent="0.2">
      <c r="B127" s="120"/>
      <c r="C127" s="121"/>
      <c r="D127" s="121"/>
    </row>
    <row r="128" spans="2:4" s="50" customFormat="1" x14ac:dyDescent="0.2">
      <c r="B128" s="120"/>
      <c r="C128" s="121"/>
      <c r="D128" s="121"/>
    </row>
    <row r="129" spans="2:4" s="50" customFormat="1" x14ac:dyDescent="0.2">
      <c r="B129" s="120"/>
      <c r="C129" s="121"/>
      <c r="D129" s="121"/>
    </row>
    <row r="130" spans="2:4" s="50" customFormat="1" x14ac:dyDescent="0.2">
      <c r="B130" s="120"/>
      <c r="C130" s="121"/>
      <c r="D130" s="121"/>
    </row>
    <row r="131" spans="2:4" s="50" customFormat="1" x14ac:dyDescent="0.2">
      <c r="B131" s="120"/>
      <c r="C131" s="121"/>
      <c r="D131" s="121"/>
    </row>
    <row r="132" spans="2:4" s="50" customFormat="1" x14ac:dyDescent="0.2">
      <c r="B132" s="120"/>
      <c r="C132" s="121"/>
      <c r="D132" s="121"/>
    </row>
    <row r="133" spans="2:4" s="50" customFormat="1" x14ac:dyDescent="0.2">
      <c r="B133" s="120"/>
      <c r="C133" s="121"/>
      <c r="D133" s="121"/>
    </row>
    <row r="134" spans="2:4" s="50" customFormat="1" x14ac:dyDescent="0.2">
      <c r="B134" s="120"/>
      <c r="C134" s="121"/>
      <c r="D134" s="121"/>
    </row>
    <row r="135" spans="2:4" s="50" customFormat="1" x14ac:dyDescent="0.2">
      <c r="B135" s="120"/>
      <c r="C135" s="121"/>
      <c r="D135" s="121"/>
    </row>
    <row r="136" spans="2:4" s="50" customFormat="1" x14ac:dyDescent="0.2">
      <c r="B136" s="120"/>
      <c r="C136" s="121"/>
      <c r="D136" s="121"/>
    </row>
    <row r="137" spans="2:4" s="50" customFormat="1" x14ac:dyDescent="0.2">
      <c r="B137" s="120"/>
      <c r="C137" s="121"/>
      <c r="D137" s="121"/>
    </row>
    <row r="138" spans="2:4" s="50" customFormat="1" x14ac:dyDescent="0.2">
      <c r="B138" s="120"/>
      <c r="C138" s="121"/>
      <c r="D138" s="121"/>
    </row>
    <row r="139" spans="2:4" s="50" customFormat="1" x14ac:dyDescent="0.2">
      <c r="B139" s="120"/>
      <c r="C139" s="121"/>
      <c r="D139" s="121"/>
    </row>
    <row r="140" spans="2:4" s="50" customFormat="1" x14ac:dyDescent="0.2">
      <c r="B140" s="120"/>
      <c r="C140" s="121"/>
      <c r="D140" s="121"/>
    </row>
    <row r="141" spans="2:4" s="50" customFormat="1" x14ac:dyDescent="0.2">
      <c r="B141" s="120"/>
      <c r="C141" s="121"/>
      <c r="D141" s="121"/>
    </row>
    <row r="142" spans="2:4" s="50" customFormat="1" x14ac:dyDescent="0.2">
      <c r="B142" s="120"/>
      <c r="C142" s="121"/>
      <c r="D142" s="121"/>
    </row>
    <row r="143" spans="2:4" s="50" customFormat="1" x14ac:dyDescent="0.2">
      <c r="B143" s="120"/>
      <c r="C143" s="121"/>
      <c r="D143" s="121"/>
    </row>
    <row r="144" spans="2:4" s="50" customFormat="1" x14ac:dyDescent="0.2">
      <c r="B144" s="120"/>
      <c r="C144" s="121"/>
      <c r="D144" s="121"/>
    </row>
    <row r="145" spans="2:4" s="50" customFormat="1" x14ac:dyDescent="0.2">
      <c r="B145" s="120"/>
      <c r="C145" s="121"/>
      <c r="D145" s="121"/>
    </row>
    <row r="146" spans="2:4" s="50" customFormat="1" x14ac:dyDescent="0.2">
      <c r="B146" s="120"/>
      <c r="C146" s="121"/>
      <c r="D146" s="121"/>
    </row>
    <row r="147" spans="2:4" s="50" customFormat="1" x14ac:dyDescent="0.2">
      <c r="B147" s="120"/>
      <c r="C147" s="121"/>
      <c r="D147" s="121"/>
    </row>
    <row r="148" spans="2:4" s="50" customFormat="1" x14ac:dyDescent="0.2">
      <c r="B148" s="120"/>
      <c r="C148" s="121"/>
      <c r="D148" s="121"/>
    </row>
    <row r="149" spans="2:4" s="50" customFormat="1" x14ac:dyDescent="0.2">
      <c r="B149" s="120"/>
      <c r="C149" s="121"/>
      <c r="D149" s="121"/>
    </row>
    <row r="150" spans="2:4" s="50" customFormat="1" x14ac:dyDescent="0.2">
      <c r="B150" s="120"/>
      <c r="C150" s="121"/>
      <c r="D150" s="121"/>
    </row>
    <row r="151" spans="2:4" s="50" customFormat="1" x14ac:dyDescent="0.2">
      <c r="B151" s="120"/>
      <c r="C151" s="121"/>
      <c r="D151" s="121"/>
    </row>
    <row r="152" spans="2:4" s="50" customFormat="1" x14ac:dyDescent="0.2">
      <c r="B152" s="120"/>
      <c r="C152" s="121"/>
      <c r="D152" s="121"/>
    </row>
    <row r="153" spans="2:4" s="50" customFormat="1" x14ac:dyDescent="0.2">
      <c r="B153" s="120"/>
      <c r="C153" s="121"/>
      <c r="D153" s="121"/>
    </row>
    <row r="154" spans="2:4" s="50" customFormat="1" x14ac:dyDescent="0.2">
      <c r="B154" s="120"/>
      <c r="C154" s="121"/>
      <c r="D154" s="121"/>
    </row>
    <row r="155" spans="2:4" s="50" customFormat="1" x14ac:dyDescent="0.2">
      <c r="B155" s="120"/>
      <c r="C155" s="121"/>
      <c r="D155" s="121"/>
    </row>
    <row r="156" spans="2:4" s="50" customFormat="1" x14ac:dyDescent="0.2">
      <c r="B156" s="120"/>
      <c r="C156" s="121"/>
      <c r="D156" s="121"/>
    </row>
    <row r="157" spans="2:4" s="50" customFormat="1" x14ac:dyDescent="0.2">
      <c r="B157" s="120"/>
      <c r="C157" s="121"/>
      <c r="D157" s="121"/>
    </row>
    <row r="158" spans="2:4" s="50" customFormat="1" x14ac:dyDescent="0.2">
      <c r="B158" s="120"/>
      <c r="C158" s="121"/>
      <c r="D158" s="121"/>
    </row>
    <row r="159" spans="2:4" s="50" customFormat="1" x14ac:dyDescent="0.2">
      <c r="B159" s="120"/>
      <c r="C159" s="121"/>
      <c r="D159" s="121"/>
    </row>
    <row r="160" spans="2:4" s="50" customFormat="1" x14ac:dyDescent="0.2">
      <c r="B160" s="120"/>
      <c r="C160" s="121"/>
      <c r="D160" s="121"/>
    </row>
    <row r="161" spans="2:4" s="50" customFormat="1" x14ac:dyDescent="0.2">
      <c r="B161" s="120"/>
      <c r="C161" s="121"/>
      <c r="D161" s="121"/>
    </row>
    <row r="162" spans="2:4" s="50" customFormat="1" x14ac:dyDescent="0.2">
      <c r="B162" s="120"/>
      <c r="C162" s="121"/>
      <c r="D162" s="121"/>
    </row>
    <row r="163" spans="2:4" s="50" customFormat="1" x14ac:dyDescent="0.2">
      <c r="B163" s="120"/>
      <c r="C163" s="121"/>
      <c r="D163" s="121"/>
    </row>
    <row r="164" spans="2:4" s="50" customFormat="1" x14ac:dyDescent="0.2">
      <c r="B164" s="120"/>
      <c r="C164" s="121"/>
      <c r="D164" s="121"/>
    </row>
    <row r="165" spans="2:4" s="50" customFormat="1" x14ac:dyDescent="0.2">
      <c r="B165" s="120"/>
      <c r="C165" s="121"/>
      <c r="D165" s="121"/>
    </row>
    <row r="166" spans="2:4" s="50" customFormat="1" x14ac:dyDescent="0.2">
      <c r="B166" s="120"/>
      <c r="C166" s="121"/>
      <c r="D166" s="121"/>
    </row>
    <row r="167" spans="2:4" s="50" customFormat="1" x14ac:dyDescent="0.2">
      <c r="B167" s="120"/>
      <c r="C167" s="121"/>
      <c r="D167" s="121"/>
    </row>
    <row r="168" spans="2:4" s="50" customFormat="1" x14ac:dyDescent="0.2">
      <c r="B168" s="120"/>
      <c r="C168" s="121"/>
      <c r="D168" s="121"/>
    </row>
    <row r="169" spans="2:4" s="50" customFormat="1" x14ac:dyDescent="0.2">
      <c r="B169" s="120"/>
      <c r="C169" s="121"/>
      <c r="D169" s="121"/>
    </row>
    <row r="170" spans="2:4" s="50" customFormat="1" x14ac:dyDescent="0.2">
      <c r="B170" s="120"/>
      <c r="C170" s="121"/>
      <c r="D170" s="121"/>
    </row>
    <row r="171" spans="2:4" s="50" customFormat="1" x14ac:dyDescent="0.2">
      <c r="B171" s="120"/>
      <c r="C171" s="121"/>
      <c r="D171" s="121"/>
    </row>
    <row r="172" spans="2:4" s="50" customFormat="1" x14ac:dyDescent="0.2">
      <c r="B172" s="120"/>
      <c r="C172" s="121"/>
      <c r="D172" s="121"/>
    </row>
    <row r="173" spans="2:4" s="50" customFormat="1" x14ac:dyDescent="0.2">
      <c r="B173" s="120"/>
      <c r="C173" s="121"/>
      <c r="D173" s="121"/>
    </row>
    <row r="174" spans="2:4" s="50" customFormat="1" x14ac:dyDescent="0.2">
      <c r="B174" s="120"/>
      <c r="C174" s="121"/>
      <c r="D174" s="121"/>
    </row>
    <row r="175" spans="2:4" s="50" customFormat="1" x14ac:dyDescent="0.2">
      <c r="B175" s="120"/>
      <c r="C175" s="121"/>
      <c r="D175" s="121"/>
    </row>
    <row r="176" spans="2:4" s="50" customFormat="1" x14ac:dyDescent="0.2">
      <c r="B176" s="120"/>
      <c r="C176" s="121"/>
      <c r="D176" s="121"/>
    </row>
    <row r="177" spans="2:4" s="50" customFormat="1" x14ac:dyDescent="0.2">
      <c r="B177" s="120"/>
      <c r="C177" s="121"/>
      <c r="D177" s="121"/>
    </row>
    <row r="178" spans="2:4" s="50" customFormat="1" x14ac:dyDescent="0.2">
      <c r="B178" s="120"/>
      <c r="C178" s="121"/>
      <c r="D178" s="121"/>
    </row>
    <row r="179" spans="2:4" s="50" customFormat="1" x14ac:dyDescent="0.2">
      <c r="B179" s="120"/>
      <c r="C179" s="121"/>
      <c r="D179" s="121"/>
    </row>
    <row r="180" spans="2:4" s="50" customFormat="1" x14ac:dyDescent="0.2">
      <c r="B180" s="120"/>
      <c r="C180" s="121"/>
      <c r="D180" s="121"/>
    </row>
    <row r="181" spans="2:4" s="50" customFormat="1" x14ac:dyDescent="0.2">
      <c r="B181" s="120"/>
      <c r="C181" s="121"/>
      <c r="D181" s="121"/>
    </row>
    <row r="182" spans="2:4" s="50" customFormat="1" x14ac:dyDescent="0.2">
      <c r="B182" s="120"/>
      <c r="C182" s="121"/>
      <c r="D182" s="121"/>
    </row>
    <row r="183" spans="2:4" s="50" customFormat="1" x14ac:dyDescent="0.2">
      <c r="B183" s="120"/>
      <c r="C183" s="121"/>
      <c r="D183" s="121"/>
    </row>
    <row r="184" spans="2:4" s="50" customFormat="1" x14ac:dyDescent="0.2">
      <c r="B184" s="120"/>
      <c r="C184" s="121"/>
      <c r="D184" s="121"/>
    </row>
    <row r="185" spans="2:4" s="50" customFormat="1" x14ac:dyDescent="0.2">
      <c r="B185" s="120"/>
      <c r="C185" s="121"/>
      <c r="D185" s="121"/>
    </row>
    <row r="186" spans="2:4" s="50" customFormat="1" x14ac:dyDescent="0.2">
      <c r="B186" s="120"/>
      <c r="C186" s="121"/>
      <c r="D186" s="121"/>
    </row>
    <row r="187" spans="2:4" s="50" customFormat="1" x14ac:dyDescent="0.2">
      <c r="B187" s="120"/>
      <c r="C187" s="121"/>
      <c r="D187" s="121"/>
    </row>
    <row r="188" spans="2:4" s="50" customFormat="1" x14ac:dyDescent="0.2">
      <c r="B188" s="120"/>
      <c r="C188" s="121"/>
      <c r="D188" s="121"/>
    </row>
    <row r="189" spans="2:4" s="50" customFormat="1" x14ac:dyDescent="0.2">
      <c r="B189" s="120"/>
      <c r="C189" s="121"/>
      <c r="D189" s="121"/>
    </row>
    <row r="190" spans="2:4" s="50" customFormat="1" x14ac:dyDescent="0.2">
      <c r="B190" s="120"/>
      <c r="C190" s="121"/>
      <c r="D190" s="121"/>
    </row>
    <row r="191" spans="2:4" s="50" customFormat="1" x14ac:dyDescent="0.2">
      <c r="B191" s="120"/>
      <c r="C191" s="121"/>
      <c r="D191" s="121"/>
    </row>
    <row r="192" spans="2:4" s="50" customFormat="1" x14ac:dyDescent="0.2">
      <c r="B192" s="120"/>
      <c r="C192" s="121"/>
      <c r="D192" s="121"/>
    </row>
    <row r="193" spans="2:4" s="50" customFormat="1" x14ac:dyDescent="0.2">
      <c r="B193" s="120"/>
      <c r="C193" s="121"/>
      <c r="D193" s="121"/>
    </row>
    <row r="194" spans="2:4" s="50" customFormat="1" x14ac:dyDescent="0.2">
      <c r="B194" s="120"/>
      <c r="C194" s="121"/>
      <c r="D194" s="121"/>
    </row>
    <row r="195" spans="2:4" s="50" customFormat="1" x14ac:dyDescent="0.2">
      <c r="B195" s="120"/>
      <c r="C195" s="121"/>
      <c r="D195" s="121"/>
    </row>
    <row r="196" spans="2:4" s="50" customFormat="1" x14ac:dyDescent="0.2">
      <c r="B196" s="120"/>
      <c r="C196" s="121"/>
      <c r="D196" s="121"/>
    </row>
    <row r="197" spans="2:4" s="50" customFormat="1" x14ac:dyDescent="0.2">
      <c r="B197" s="120"/>
      <c r="C197" s="121"/>
      <c r="D197" s="121"/>
    </row>
    <row r="198" spans="2:4" s="50" customFormat="1" x14ac:dyDescent="0.2">
      <c r="B198" s="120"/>
      <c r="C198" s="121"/>
      <c r="D198" s="121"/>
    </row>
    <row r="199" spans="2:4" s="50" customFormat="1" x14ac:dyDescent="0.2">
      <c r="B199" s="120"/>
      <c r="C199" s="121"/>
      <c r="D199" s="121"/>
    </row>
    <row r="200" spans="2:4" s="50" customFormat="1" x14ac:dyDescent="0.2">
      <c r="B200" s="120"/>
      <c r="C200" s="121"/>
      <c r="D200" s="121"/>
    </row>
    <row r="201" spans="2:4" s="50" customFormat="1" x14ac:dyDescent="0.2">
      <c r="B201" s="120"/>
      <c r="C201" s="121"/>
      <c r="D201" s="121"/>
    </row>
    <row r="202" spans="2:4" s="50" customFormat="1" x14ac:dyDescent="0.2">
      <c r="B202" s="120"/>
      <c r="C202" s="121"/>
      <c r="D202" s="121"/>
    </row>
    <row r="203" spans="2:4" s="50" customFormat="1" x14ac:dyDescent="0.2">
      <c r="B203" s="120"/>
      <c r="C203" s="121"/>
      <c r="D203" s="121"/>
    </row>
    <row r="204" spans="2:4" s="50" customFormat="1" x14ac:dyDescent="0.2">
      <c r="B204" s="120"/>
      <c r="C204" s="121"/>
      <c r="D204" s="121"/>
    </row>
    <row r="205" spans="2:4" s="50" customFormat="1" x14ac:dyDescent="0.2">
      <c r="B205" s="120"/>
      <c r="C205" s="121"/>
      <c r="D205" s="121"/>
    </row>
    <row r="206" spans="2:4" s="50" customFormat="1" x14ac:dyDescent="0.2">
      <c r="B206" s="120"/>
      <c r="C206" s="121"/>
      <c r="D206" s="121"/>
    </row>
    <row r="207" spans="2:4" s="50" customFormat="1" x14ac:dyDescent="0.2">
      <c r="B207" s="120"/>
      <c r="C207" s="121"/>
      <c r="D207" s="121"/>
    </row>
    <row r="208" spans="2:4" s="50" customFormat="1" x14ac:dyDescent="0.2">
      <c r="B208" s="120"/>
      <c r="C208" s="121"/>
      <c r="D208" s="121"/>
    </row>
    <row r="209" spans="2:4" s="50" customFormat="1" x14ac:dyDescent="0.2">
      <c r="B209" s="120"/>
      <c r="C209" s="121"/>
      <c r="D209" s="121"/>
    </row>
    <row r="210" spans="2:4" s="50" customFormat="1" x14ac:dyDescent="0.2">
      <c r="B210" s="120"/>
      <c r="C210" s="121"/>
      <c r="D210" s="121"/>
    </row>
    <row r="211" spans="2:4" s="50" customFormat="1" x14ac:dyDescent="0.2">
      <c r="B211" s="120"/>
      <c r="C211" s="121"/>
      <c r="D211" s="121"/>
    </row>
    <row r="212" spans="2:4" s="50" customFormat="1" x14ac:dyDescent="0.2">
      <c r="B212" s="120"/>
      <c r="C212" s="121"/>
      <c r="D212" s="121"/>
    </row>
    <row r="213" spans="2:4" s="50" customFormat="1" x14ac:dyDescent="0.2">
      <c r="B213" s="120"/>
      <c r="C213" s="121"/>
      <c r="D213" s="121"/>
    </row>
    <row r="214" spans="2:4" s="50" customFormat="1" x14ac:dyDescent="0.2">
      <c r="B214" s="120"/>
      <c r="C214" s="121"/>
      <c r="D214" s="121"/>
    </row>
    <row r="215" spans="2:4" s="50" customFormat="1" x14ac:dyDescent="0.2">
      <c r="B215" s="120"/>
      <c r="C215" s="121"/>
      <c r="D215" s="121"/>
    </row>
    <row r="216" spans="2:4" s="50" customFormat="1" x14ac:dyDescent="0.2">
      <c r="B216" s="120"/>
      <c r="C216" s="121"/>
      <c r="D216" s="121"/>
    </row>
    <row r="217" spans="2:4" s="50" customFormat="1" x14ac:dyDescent="0.2">
      <c r="B217" s="120"/>
      <c r="C217" s="121"/>
      <c r="D217" s="121"/>
    </row>
    <row r="218" spans="2:4" s="50" customFormat="1" x14ac:dyDescent="0.2">
      <c r="B218" s="120"/>
      <c r="C218" s="121"/>
      <c r="D218" s="121"/>
    </row>
    <row r="219" spans="2:4" s="50" customFormat="1" x14ac:dyDescent="0.2">
      <c r="B219" s="120"/>
      <c r="C219" s="121"/>
      <c r="D219" s="121"/>
    </row>
    <row r="220" spans="2:4" s="50" customFormat="1" x14ac:dyDescent="0.2">
      <c r="B220" s="120"/>
      <c r="C220" s="121"/>
      <c r="D220" s="121"/>
    </row>
    <row r="221" spans="2:4" s="50" customFormat="1" x14ac:dyDescent="0.2">
      <c r="B221" s="120"/>
      <c r="C221" s="121"/>
      <c r="D221" s="121"/>
    </row>
    <row r="222" spans="2:4" s="50" customFormat="1" x14ac:dyDescent="0.2">
      <c r="B222" s="120"/>
      <c r="C222" s="121"/>
      <c r="D222" s="121"/>
    </row>
    <row r="223" spans="2:4" s="50" customFormat="1" x14ac:dyDescent="0.2">
      <c r="B223" s="120"/>
      <c r="C223" s="121"/>
      <c r="D223" s="121"/>
    </row>
    <row r="224" spans="2:4" s="50" customFormat="1" x14ac:dyDescent="0.2">
      <c r="B224" s="120"/>
      <c r="C224" s="121"/>
      <c r="D224" s="121"/>
    </row>
    <row r="225" spans="2:4" s="50" customFormat="1" x14ac:dyDescent="0.2">
      <c r="B225" s="120"/>
      <c r="C225" s="121"/>
      <c r="D225" s="121"/>
    </row>
    <row r="226" spans="2:4" s="50" customFormat="1" x14ac:dyDescent="0.2">
      <c r="B226" s="120"/>
      <c r="C226" s="121"/>
      <c r="D226" s="121"/>
    </row>
    <row r="227" spans="2:4" s="50" customFormat="1" x14ac:dyDescent="0.2">
      <c r="B227" s="120"/>
      <c r="C227" s="121"/>
      <c r="D227" s="121"/>
    </row>
    <row r="228" spans="2:4" s="50" customFormat="1" x14ac:dyDescent="0.2">
      <c r="B228" s="120"/>
      <c r="C228" s="121"/>
      <c r="D228" s="121"/>
    </row>
    <row r="229" spans="2:4" s="50" customFormat="1" x14ac:dyDescent="0.2">
      <c r="B229" s="120"/>
      <c r="C229" s="121"/>
      <c r="D229" s="121"/>
    </row>
    <row r="230" spans="2:4" s="50" customFormat="1" x14ac:dyDescent="0.2">
      <c r="B230" s="120"/>
      <c r="C230" s="121"/>
      <c r="D230" s="121"/>
    </row>
    <row r="231" spans="2:4" s="50" customFormat="1" x14ac:dyDescent="0.2">
      <c r="B231" s="120"/>
      <c r="C231" s="121"/>
      <c r="D231" s="121"/>
    </row>
    <row r="232" spans="2:4" s="50" customFormat="1" x14ac:dyDescent="0.2">
      <c r="B232" s="120"/>
      <c r="C232" s="121"/>
      <c r="D232" s="121"/>
    </row>
    <row r="233" spans="2:4" s="50" customFormat="1" x14ac:dyDescent="0.2">
      <c r="B233" s="120"/>
      <c r="C233" s="121"/>
      <c r="D233" s="121"/>
    </row>
    <row r="234" spans="2:4" s="50" customFormat="1" x14ac:dyDescent="0.2">
      <c r="B234" s="120"/>
      <c r="C234" s="121"/>
      <c r="D234" s="121"/>
    </row>
    <row r="235" spans="2:4" s="50" customFormat="1" x14ac:dyDescent="0.2">
      <c r="B235" s="120"/>
      <c r="C235" s="121"/>
      <c r="D235" s="121"/>
    </row>
    <row r="236" spans="2:4" s="50" customFormat="1" x14ac:dyDescent="0.2">
      <c r="B236" s="120"/>
      <c r="C236" s="121"/>
      <c r="D236" s="121"/>
    </row>
    <row r="237" spans="2:4" s="50" customFormat="1" x14ac:dyDescent="0.2">
      <c r="B237" s="120"/>
      <c r="C237" s="121"/>
      <c r="D237" s="121"/>
    </row>
    <row r="238" spans="2:4" s="50" customFormat="1" x14ac:dyDescent="0.2">
      <c r="B238" s="120"/>
      <c r="C238" s="121"/>
      <c r="D238" s="121"/>
    </row>
    <row r="239" spans="2:4" s="50" customFormat="1" x14ac:dyDescent="0.2">
      <c r="B239" s="120"/>
      <c r="C239" s="121"/>
      <c r="D239" s="121"/>
    </row>
    <row r="240" spans="2:4" s="50" customFormat="1" x14ac:dyDescent="0.2">
      <c r="B240" s="120"/>
      <c r="C240" s="121"/>
      <c r="D240" s="121"/>
    </row>
    <row r="241" spans="2:4" s="50" customFormat="1" x14ac:dyDescent="0.2">
      <c r="B241" s="120"/>
      <c r="C241" s="121"/>
      <c r="D241" s="121"/>
    </row>
    <row r="242" spans="2:4" s="50" customFormat="1" x14ac:dyDescent="0.2">
      <c r="B242" s="120"/>
      <c r="C242" s="121"/>
      <c r="D242" s="121"/>
    </row>
    <row r="243" spans="2:4" s="50" customFormat="1" x14ac:dyDescent="0.2">
      <c r="B243" s="120"/>
      <c r="C243" s="121"/>
      <c r="D243" s="121"/>
    </row>
    <row r="244" spans="2:4" s="50" customFormat="1" x14ac:dyDescent="0.2">
      <c r="B244" s="120"/>
      <c r="C244" s="121"/>
      <c r="D244" s="121"/>
    </row>
    <row r="245" spans="2:4" s="50" customFormat="1" x14ac:dyDescent="0.2">
      <c r="B245" s="120"/>
      <c r="C245" s="121"/>
      <c r="D245" s="121"/>
    </row>
    <row r="246" spans="2:4" s="50" customFormat="1" x14ac:dyDescent="0.2">
      <c r="B246" s="120"/>
      <c r="C246" s="121"/>
      <c r="D246" s="121"/>
    </row>
    <row r="247" spans="2:4" s="50" customFormat="1" x14ac:dyDescent="0.2">
      <c r="B247" s="120"/>
      <c r="C247" s="121"/>
      <c r="D247" s="121"/>
    </row>
    <row r="248" spans="2:4" s="50" customFormat="1" x14ac:dyDescent="0.2">
      <c r="B248" s="120"/>
      <c r="C248" s="121"/>
      <c r="D248" s="121"/>
    </row>
    <row r="249" spans="2:4" s="50" customFormat="1" x14ac:dyDescent="0.2">
      <c r="B249" s="120"/>
      <c r="C249" s="121"/>
      <c r="D249" s="121"/>
    </row>
    <row r="250" spans="2:4" s="50" customFormat="1" x14ac:dyDescent="0.2">
      <c r="B250" s="120"/>
      <c r="C250" s="121"/>
      <c r="D250" s="121"/>
    </row>
    <row r="251" spans="2:4" s="50" customFormat="1" x14ac:dyDescent="0.2">
      <c r="B251" s="120"/>
      <c r="C251" s="121"/>
      <c r="D251" s="121"/>
    </row>
    <row r="252" spans="2:4" s="50" customFormat="1" x14ac:dyDescent="0.2">
      <c r="B252" s="120"/>
      <c r="C252" s="121"/>
      <c r="D252" s="121"/>
    </row>
    <row r="253" spans="2:4" s="50" customFormat="1" x14ac:dyDescent="0.2">
      <c r="B253" s="120"/>
      <c r="C253" s="121"/>
      <c r="D253" s="121"/>
    </row>
    <row r="254" spans="2:4" s="50" customFormat="1" x14ac:dyDescent="0.2">
      <c r="B254" s="120"/>
      <c r="C254" s="121"/>
      <c r="D254" s="121"/>
    </row>
    <row r="255" spans="2:4" s="50" customFormat="1" x14ac:dyDescent="0.2">
      <c r="B255" s="120"/>
      <c r="C255" s="121"/>
      <c r="D255" s="121"/>
    </row>
    <row r="256" spans="2:4" s="50" customFormat="1" x14ac:dyDescent="0.2">
      <c r="B256" s="120"/>
      <c r="C256" s="121"/>
      <c r="D256" s="121"/>
    </row>
    <row r="257" spans="2:4" s="50" customFormat="1" x14ac:dyDescent="0.2">
      <c r="B257" s="120"/>
      <c r="C257" s="121"/>
      <c r="D257" s="121"/>
    </row>
    <row r="258" spans="2:4" s="50" customFormat="1" x14ac:dyDescent="0.2">
      <c r="B258" s="120"/>
      <c r="C258" s="121"/>
      <c r="D258" s="121"/>
    </row>
    <row r="259" spans="2:4" s="50" customFormat="1" x14ac:dyDescent="0.2">
      <c r="B259" s="120"/>
      <c r="C259" s="121"/>
      <c r="D259" s="121"/>
    </row>
    <row r="260" spans="2:4" s="50" customFormat="1" x14ac:dyDescent="0.2">
      <c r="B260" s="120"/>
      <c r="C260" s="121"/>
      <c r="D260" s="121"/>
    </row>
    <row r="261" spans="2:4" s="50" customFormat="1" x14ac:dyDescent="0.2">
      <c r="B261" s="120"/>
      <c r="C261" s="121"/>
      <c r="D261" s="121"/>
    </row>
    <row r="262" spans="2:4" s="50" customFormat="1" x14ac:dyDescent="0.2">
      <c r="B262" s="120"/>
      <c r="C262" s="121"/>
      <c r="D262" s="121"/>
    </row>
    <row r="263" spans="2:4" s="50" customFormat="1" x14ac:dyDescent="0.2">
      <c r="B263" s="120"/>
      <c r="C263" s="121"/>
      <c r="D263" s="121"/>
    </row>
    <row r="264" spans="2:4" s="50" customFormat="1" x14ac:dyDescent="0.2">
      <c r="B264" s="120"/>
      <c r="C264" s="121"/>
      <c r="D264" s="121"/>
    </row>
    <row r="265" spans="2:4" s="50" customFormat="1" x14ac:dyDescent="0.2">
      <c r="B265" s="120"/>
      <c r="C265" s="121"/>
      <c r="D265" s="121"/>
    </row>
    <row r="266" spans="2:4" s="50" customFormat="1" x14ac:dyDescent="0.2">
      <c r="B266" s="120"/>
      <c r="C266" s="121"/>
      <c r="D266" s="121"/>
    </row>
    <row r="267" spans="2:4" s="50" customFormat="1" x14ac:dyDescent="0.2">
      <c r="B267" s="120"/>
      <c r="C267" s="121"/>
      <c r="D267" s="121"/>
    </row>
    <row r="268" spans="2:4" s="50" customFormat="1" x14ac:dyDescent="0.2">
      <c r="B268" s="120"/>
      <c r="C268" s="121"/>
      <c r="D268" s="121"/>
    </row>
    <row r="269" spans="2:4" s="50" customFormat="1" x14ac:dyDescent="0.2">
      <c r="B269" s="120"/>
      <c r="C269" s="121"/>
      <c r="D269" s="121"/>
    </row>
    <row r="270" spans="2:4" s="50" customFormat="1" x14ac:dyDescent="0.2">
      <c r="B270" s="120"/>
      <c r="C270" s="121"/>
      <c r="D270" s="121"/>
    </row>
    <row r="271" spans="2:4" s="50" customFormat="1" x14ac:dyDescent="0.2">
      <c r="B271" s="120"/>
      <c r="C271" s="121"/>
      <c r="D271" s="121"/>
    </row>
    <row r="272" spans="2:4" s="50" customFormat="1" x14ac:dyDescent="0.2">
      <c r="B272" s="120"/>
      <c r="C272" s="121"/>
      <c r="D272" s="121"/>
    </row>
    <row r="273" spans="2:4" s="50" customFormat="1" x14ac:dyDescent="0.2">
      <c r="B273" s="120"/>
      <c r="C273" s="121"/>
      <c r="D273" s="121"/>
    </row>
    <row r="274" spans="2:4" s="50" customFormat="1" x14ac:dyDescent="0.2">
      <c r="B274" s="120"/>
      <c r="C274" s="121"/>
      <c r="D274" s="121"/>
    </row>
    <row r="275" spans="2:4" s="50" customFormat="1" x14ac:dyDescent="0.2">
      <c r="B275" s="120"/>
      <c r="C275" s="121"/>
      <c r="D275" s="121"/>
    </row>
    <row r="276" spans="2:4" s="50" customFormat="1" x14ac:dyDescent="0.2">
      <c r="B276" s="120"/>
      <c r="C276" s="121"/>
      <c r="D276" s="121"/>
    </row>
    <row r="277" spans="2:4" s="50" customFormat="1" x14ac:dyDescent="0.2">
      <c r="B277" s="120"/>
      <c r="C277" s="121"/>
      <c r="D277" s="121"/>
    </row>
    <row r="278" spans="2:4" s="50" customFormat="1" x14ac:dyDescent="0.2">
      <c r="B278" s="120"/>
      <c r="C278" s="121"/>
      <c r="D278" s="121"/>
    </row>
    <row r="279" spans="2:4" s="50" customFormat="1" x14ac:dyDescent="0.2">
      <c r="B279" s="120"/>
      <c r="C279" s="121"/>
      <c r="D279" s="121"/>
    </row>
    <row r="280" spans="2:4" s="50" customFormat="1" x14ac:dyDescent="0.2">
      <c r="B280" s="120"/>
      <c r="C280" s="121"/>
      <c r="D280" s="121"/>
    </row>
    <row r="281" spans="2:4" s="50" customFormat="1" x14ac:dyDescent="0.2">
      <c r="B281" s="120"/>
      <c r="C281" s="121"/>
      <c r="D281" s="121"/>
    </row>
    <row r="282" spans="2:4" s="50" customFormat="1" x14ac:dyDescent="0.2">
      <c r="B282" s="120"/>
      <c r="C282" s="121"/>
      <c r="D282" s="121"/>
    </row>
    <row r="283" spans="2:4" s="50" customFormat="1" x14ac:dyDescent="0.2">
      <c r="B283" s="120"/>
      <c r="C283" s="121"/>
      <c r="D283" s="121"/>
    </row>
    <row r="284" spans="2:4" s="50" customFormat="1" x14ac:dyDescent="0.2">
      <c r="B284" s="120"/>
      <c r="C284" s="121"/>
      <c r="D284" s="121"/>
    </row>
    <row r="285" spans="2:4" s="50" customFormat="1" x14ac:dyDescent="0.2">
      <c r="B285" s="120"/>
      <c r="C285" s="121"/>
      <c r="D285" s="121"/>
    </row>
    <row r="286" spans="2:4" s="50" customFormat="1" x14ac:dyDescent="0.2">
      <c r="B286" s="120"/>
      <c r="C286" s="121"/>
      <c r="D286" s="121"/>
    </row>
    <row r="287" spans="2:4" s="50" customFormat="1" x14ac:dyDescent="0.2">
      <c r="B287" s="120"/>
      <c r="C287" s="121"/>
      <c r="D287" s="121"/>
    </row>
  </sheetData>
  <sheetProtection algorithmName="SHA-512" hashValue="JKiHtIvr14gm2AB+L7cjgxNHMZCZID1cV5j1SAXeOKljeEbdLL8e37XQZiTb91TnkqLSnLhWGQEYbGtuqZz51Q==" saltValue="BvaCBxvtf5X7/y3G5gpyUw==" spinCount="100000" sheet="1" objects="1" scenarios="1"/>
  <mergeCells count="4">
    <mergeCell ref="A1:B1"/>
    <mergeCell ref="A2:B2"/>
    <mergeCell ref="A4:D4"/>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156FD-F6E4-934B-BDE1-2A4A89A3157A}">
  <dimension ref="A1:AL406"/>
  <sheetViews>
    <sheetView workbookViewId="0">
      <pane ySplit="8" topLeftCell="A359" activePane="bottomLeft" state="frozen"/>
      <selection pane="bottomLeft" activeCell="G368" sqref="G368"/>
    </sheetView>
  </sheetViews>
  <sheetFormatPr baseColWidth="10" defaultColWidth="8.625" defaultRowHeight="16" x14ac:dyDescent="0.2"/>
  <cols>
    <col min="1" max="1" width="14.625" style="19" bestFit="1" customWidth="1"/>
    <col min="2" max="2" width="35.5" style="19" customWidth="1"/>
    <col min="3" max="3" width="25.625" style="19" customWidth="1"/>
    <col min="4" max="4" width="38.125" style="27" customWidth="1"/>
    <col min="5" max="5" width="21.5" style="28" customWidth="1"/>
    <col min="6" max="6" width="12" style="29" customWidth="1"/>
    <col min="7" max="7" width="15" style="28" customWidth="1"/>
    <col min="8" max="8" width="16" style="143" customWidth="1"/>
    <col min="9" max="9" width="27.5" style="136" customWidth="1"/>
    <col min="10" max="34" width="8.625" style="136"/>
    <col min="35" max="16384" width="8.625" style="19"/>
  </cols>
  <sheetData>
    <row r="1" spans="1:38" s="6" customFormat="1" x14ac:dyDescent="0.2">
      <c r="A1" s="57" t="s">
        <v>185</v>
      </c>
      <c r="B1" s="57"/>
      <c r="C1" s="53"/>
      <c r="D1" s="53"/>
      <c r="E1" s="53"/>
      <c r="F1" s="319"/>
      <c r="G1" s="319"/>
      <c r="H1" s="319"/>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319"/>
      <c r="G2" s="319"/>
      <c r="H2" s="319"/>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319"/>
      <c r="G3" s="319"/>
      <c r="H3" s="319"/>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2">
      <c r="A4" s="65" t="s">
        <v>115</v>
      </c>
      <c r="B4" s="65"/>
      <c r="C4" s="51"/>
      <c r="D4" s="129"/>
      <c r="E4" s="130"/>
      <c r="F4" s="139"/>
      <c r="G4" s="138"/>
      <c r="H4" s="177"/>
    </row>
    <row r="5" spans="1:38" s="35" customFormat="1" x14ac:dyDescent="0.2">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2">
      <c r="A6" s="135" t="s">
        <v>30</v>
      </c>
      <c r="B6" s="393" t="s">
        <v>181</v>
      </c>
      <c r="C6" s="393"/>
      <c r="D6" s="393"/>
      <c r="E6" s="393"/>
      <c r="F6" s="393"/>
      <c r="G6" s="393"/>
      <c r="H6" s="393"/>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4" customHeight="1" thickBot="1" x14ac:dyDescent="0.25">
      <c r="A7" s="136"/>
      <c r="B7" s="137"/>
      <c r="C7" s="137"/>
      <c r="D7" s="52"/>
      <c r="E7" s="138"/>
      <c r="F7" s="139"/>
      <c r="G7" s="138"/>
      <c r="H7" s="177"/>
    </row>
    <row r="8" spans="1:38" s="20" customFormat="1" ht="50" customHeight="1" x14ac:dyDescent="0.2">
      <c r="A8" s="145" t="s">
        <v>31</v>
      </c>
      <c r="B8" s="146" t="s">
        <v>32</v>
      </c>
      <c r="C8" s="147" t="s">
        <v>33</v>
      </c>
      <c r="D8" s="148" t="s">
        <v>34</v>
      </c>
      <c r="E8" s="149" t="s">
        <v>35</v>
      </c>
      <c r="F8" s="150" t="s">
        <v>36</v>
      </c>
      <c r="G8" s="149" t="s">
        <v>37</v>
      </c>
      <c r="H8" s="151" t="s">
        <v>38</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2">
      <c r="A9" s="394" t="s">
        <v>103</v>
      </c>
      <c r="B9" s="395"/>
      <c r="C9" s="395"/>
      <c r="D9" s="395"/>
      <c r="E9" s="395"/>
      <c r="F9" s="395"/>
      <c r="G9" s="395"/>
      <c r="H9" s="396"/>
      <c r="I9" s="24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78" customFormat="1" x14ac:dyDescent="0.2">
      <c r="A10" s="275"/>
      <c r="B10" s="274"/>
      <c r="C10" s="276"/>
      <c r="D10" s="272"/>
      <c r="E10" s="277"/>
      <c r="F10" s="320"/>
      <c r="G10" s="328">
        <f t="shared" ref="G10:G33" si="0">(E10-(E10*F10/100))*A10</f>
        <v>0</v>
      </c>
      <c r="H10" s="334"/>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78" customFormat="1" x14ac:dyDescent="0.2">
      <c r="A11" s="275"/>
      <c r="B11" s="274"/>
      <c r="C11" s="276"/>
      <c r="D11" s="272"/>
      <c r="E11" s="277"/>
      <c r="F11" s="320"/>
      <c r="G11" s="328">
        <f t="shared" si="0"/>
        <v>0</v>
      </c>
      <c r="H11" s="335"/>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78" customFormat="1" x14ac:dyDescent="0.2">
      <c r="A12" s="279"/>
      <c r="B12" s="274"/>
      <c r="C12" s="276"/>
      <c r="D12" s="272"/>
      <c r="E12" s="280"/>
      <c r="F12" s="320"/>
      <c r="G12" s="328">
        <f t="shared" si="0"/>
        <v>0</v>
      </c>
      <c r="H12" s="335"/>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78" customFormat="1" x14ac:dyDescent="0.2">
      <c r="A13" s="279"/>
      <c r="B13" s="274"/>
      <c r="C13" s="276"/>
      <c r="D13" s="272"/>
      <c r="E13" s="280"/>
      <c r="F13" s="320"/>
      <c r="G13" s="328">
        <f t="shared" si="0"/>
        <v>0</v>
      </c>
      <c r="H13" s="335"/>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78" customFormat="1" x14ac:dyDescent="0.2">
      <c r="A14" s="279"/>
      <c r="B14" s="274"/>
      <c r="C14" s="276"/>
      <c r="D14" s="272"/>
      <c r="E14" s="280"/>
      <c r="F14" s="320"/>
      <c r="G14" s="328">
        <f t="shared" si="0"/>
        <v>0</v>
      </c>
      <c r="H14" s="335"/>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78" customFormat="1" x14ac:dyDescent="0.2">
      <c r="A15" s="279"/>
      <c r="B15" s="274"/>
      <c r="C15" s="276"/>
      <c r="D15" s="272"/>
      <c r="E15" s="280"/>
      <c r="F15" s="320"/>
      <c r="G15" s="328">
        <f t="shared" si="0"/>
        <v>0</v>
      </c>
      <c r="H15" s="335"/>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78" customFormat="1" x14ac:dyDescent="0.2">
      <c r="A16" s="279"/>
      <c r="B16" s="274"/>
      <c r="C16" s="276"/>
      <c r="D16" s="272"/>
      <c r="E16" s="280"/>
      <c r="F16" s="320"/>
      <c r="G16" s="328">
        <f t="shared" si="0"/>
        <v>0</v>
      </c>
      <c r="H16" s="335"/>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78" customFormat="1" x14ac:dyDescent="0.2">
      <c r="A17" s="279"/>
      <c r="B17" s="274"/>
      <c r="C17" s="276"/>
      <c r="D17" s="272"/>
      <c r="E17" s="280"/>
      <c r="F17" s="320"/>
      <c r="G17" s="328">
        <f t="shared" si="0"/>
        <v>0</v>
      </c>
      <c r="H17" s="335"/>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78" customFormat="1" x14ac:dyDescent="0.2">
      <c r="A18" s="279"/>
      <c r="B18" s="274"/>
      <c r="C18" s="276"/>
      <c r="D18" s="272"/>
      <c r="E18" s="280"/>
      <c r="F18" s="320"/>
      <c r="G18" s="328">
        <f t="shared" si="0"/>
        <v>0</v>
      </c>
      <c r="H18" s="335"/>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78" customFormat="1" x14ac:dyDescent="0.2">
      <c r="A19" s="279"/>
      <c r="B19" s="274"/>
      <c r="C19" s="276"/>
      <c r="D19" s="272"/>
      <c r="E19" s="280"/>
      <c r="F19" s="320"/>
      <c r="G19" s="328">
        <f t="shared" si="0"/>
        <v>0</v>
      </c>
      <c r="H19" s="335"/>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2" customFormat="1" x14ac:dyDescent="0.2">
      <c r="A20" s="279"/>
      <c r="B20" s="274"/>
      <c r="C20" s="276"/>
      <c r="D20" s="272"/>
      <c r="E20" s="280"/>
      <c r="F20" s="321"/>
      <c r="G20" s="328">
        <f t="shared" si="0"/>
        <v>0</v>
      </c>
      <c r="H20" s="334"/>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row>
    <row r="21" spans="1:34" s="282" customFormat="1" x14ac:dyDescent="0.2">
      <c r="A21" s="279"/>
      <c r="B21" s="274"/>
      <c r="C21" s="276"/>
      <c r="D21" s="272"/>
      <c r="E21" s="280"/>
      <c r="F21" s="321"/>
      <c r="G21" s="328">
        <f t="shared" si="0"/>
        <v>0</v>
      </c>
      <c r="H21" s="334"/>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row>
    <row r="22" spans="1:34" s="282" customFormat="1" x14ac:dyDescent="0.2">
      <c r="A22" s="279"/>
      <c r="B22" s="274"/>
      <c r="C22" s="276"/>
      <c r="D22" s="272"/>
      <c r="E22" s="280"/>
      <c r="F22" s="321"/>
      <c r="G22" s="328">
        <f t="shared" si="0"/>
        <v>0</v>
      </c>
      <c r="H22" s="334"/>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row>
    <row r="23" spans="1:34" s="282" customFormat="1" x14ac:dyDescent="0.2">
      <c r="A23" s="279"/>
      <c r="B23" s="274"/>
      <c r="C23" s="276"/>
      <c r="D23" s="272"/>
      <c r="E23" s="280"/>
      <c r="F23" s="321"/>
      <c r="G23" s="328">
        <f t="shared" si="0"/>
        <v>0</v>
      </c>
      <c r="H23" s="334"/>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spans="1:34" s="282" customFormat="1" x14ac:dyDescent="0.2">
      <c r="A24" s="279"/>
      <c r="B24" s="274"/>
      <c r="C24" s="276"/>
      <c r="D24" s="272"/>
      <c r="E24" s="280"/>
      <c r="F24" s="321"/>
      <c r="G24" s="328">
        <f t="shared" si="0"/>
        <v>0</v>
      </c>
      <c r="H24" s="334"/>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row>
    <row r="25" spans="1:34" s="282" customFormat="1" x14ac:dyDescent="0.2">
      <c r="A25" s="279"/>
      <c r="B25" s="274"/>
      <c r="C25" s="276"/>
      <c r="D25" s="273"/>
      <c r="E25" s="283"/>
      <c r="F25" s="321"/>
      <c r="G25" s="328">
        <f t="shared" si="0"/>
        <v>0</v>
      </c>
      <c r="H25" s="334"/>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row>
    <row r="26" spans="1:34" s="282" customFormat="1" x14ac:dyDescent="0.2">
      <c r="A26" s="279"/>
      <c r="B26" s="274"/>
      <c r="C26" s="276"/>
      <c r="D26" s="272"/>
      <c r="E26" s="280"/>
      <c r="F26" s="321"/>
      <c r="G26" s="328">
        <f t="shared" si="0"/>
        <v>0</v>
      </c>
      <c r="H26" s="334"/>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row>
    <row r="27" spans="1:34" s="282" customFormat="1" x14ac:dyDescent="0.2">
      <c r="A27" s="275"/>
      <c r="B27" s="284"/>
      <c r="C27" s="276"/>
      <c r="D27" s="272"/>
      <c r="E27" s="277"/>
      <c r="F27" s="321"/>
      <c r="G27" s="328">
        <f t="shared" si="0"/>
        <v>0</v>
      </c>
      <c r="H27" s="334"/>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row>
    <row r="28" spans="1:34" s="282" customFormat="1" x14ac:dyDescent="0.2">
      <c r="A28" s="275"/>
      <c r="B28" s="274"/>
      <c r="C28" s="276"/>
      <c r="D28" s="272"/>
      <c r="E28" s="277"/>
      <c r="F28" s="321"/>
      <c r="G28" s="328">
        <f t="shared" si="0"/>
        <v>0</v>
      </c>
      <c r="H28" s="334"/>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row>
    <row r="29" spans="1:34" s="278" customFormat="1" x14ac:dyDescent="0.2">
      <c r="A29" s="275"/>
      <c r="B29" s="274"/>
      <c r="C29" s="276"/>
      <c r="D29" s="272"/>
      <c r="E29" s="277"/>
      <c r="F29" s="320"/>
      <c r="G29" s="328">
        <f t="shared" si="0"/>
        <v>0</v>
      </c>
      <c r="H29" s="335"/>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78" customFormat="1" x14ac:dyDescent="0.2">
      <c r="A30" s="275"/>
      <c r="B30" s="274"/>
      <c r="C30" s="276"/>
      <c r="D30" s="272"/>
      <c r="E30" s="277"/>
      <c r="F30" s="320"/>
      <c r="G30" s="329">
        <f t="shared" si="0"/>
        <v>0</v>
      </c>
      <c r="H30" s="335"/>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78" customFormat="1" ht="68" x14ac:dyDescent="0.2">
      <c r="A31" s="275"/>
      <c r="B31" s="274" t="s">
        <v>119</v>
      </c>
      <c r="C31" s="276"/>
      <c r="D31" s="272"/>
      <c r="E31" s="277"/>
      <c r="F31" s="320"/>
      <c r="G31" s="329">
        <f t="shared" si="0"/>
        <v>0</v>
      </c>
      <c r="H31" s="335"/>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78" customFormat="1" x14ac:dyDescent="0.2">
      <c r="A32" s="275"/>
      <c r="B32" s="274"/>
      <c r="C32" s="276"/>
      <c r="D32" s="272"/>
      <c r="E32" s="277"/>
      <c r="F32" s="320"/>
      <c r="G32" s="329">
        <f t="shared" si="0"/>
        <v>0</v>
      </c>
      <c r="H32" s="335"/>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78" customFormat="1" ht="17" thickBot="1" x14ac:dyDescent="0.25">
      <c r="A33" s="275"/>
      <c r="B33" s="274"/>
      <c r="C33" s="276"/>
      <c r="D33" s="272"/>
      <c r="E33" s="277"/>
      <c r="F33" s="320"/>
      <c r="G33" s="329">
        <f t="shared" si="0"/>
        <v>0</v>
      </c>
      <c r="H33" s="336">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28" customHeight="1" thickBot="1" x14ac:dyDescent="0.25">
      <c r="A34" s="397"/>
      <c r="B34" s="398"/>
      <c r="C34" s="398"/>
      <c r="D34" s="398"/>
      <c r="E34" s="398"/>
      <c r="F34" s="398"/>
      <c r="G34" s="398"/>
      <c r="H34" s="398"/>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24" customHeight="1" x14ac:dyDescent="0.2">
      <c r="A35" s="399" t="s">
        <v>104</v>
      </c>
      <c r="B35" s="400"/>
      <c r="C35" s="400"/>
      <c r="D35" s="400"/>
      <c r="E35" s="400"/>
      <c r="F35" s="400"/>
      <c r="G35" s="400"/>
      <c r="H35" s="401"/>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78" customFormat="1" x14ac:dyDescent="0.2">
      <c r="A36" s="285"/>
      <c r="B36" s="286"/>
      <c r="C36" s="287"/>
      <c r="D36" s="288"/>
      <c r="E36" s="289"/>
      <c r="F36" s="322"/>
      <c r="G36" s="328">
        <f>(E36-(E36*F36/100))*A36</f>
        <v>0</v>
      </c>
      <c r="H36" s="336"/>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78" customFormat="1" x14ac:dyDescent="0.2">
      <c r="A37" s="285"/>
      <c r="B37" s="288"/>
      <c r="C37" s="287"/>
      <c r="D37" s="288"/>
      <c r="E37" s="289"/>
      <c r="F37" s="322"/>
      <c r="G37" s="328">
        <f>(E37-(E37*F37/100))*A37</f>
        <v>0</v>
      </c>
      <c r="H37" s="336"/>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78" customFormat="1" x14ac:dyDescent="0.2">
      <c r="A38" s="285"/>
      <c r="B38" s="286"/>
      <c r="C38" s="287"/>
      <c r="D38" s="288"/>
      <c r="E38" s="289"/>
      <c r="F38" s="322"/>
      <c r="G38" s="328">
        <f t="shared" ref="G38:G40" si="1">(E38-(E38*F38/100))*A38</f>
        <v>0</v>
      </c>
      <c r="H38" s="336"/>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78" customFormat="1" x14ac:dyDescent="0.2">
      <c r="A39" s="285"/>
      <c r="B39" s="288"/>
      <c r="C39" s="287"/>
      <c r="D39" s="288"/>
      <c r="E39" s="289"/>
      <c r="F39" s="322"/>
      <c r="G39" s="328">
        <f t="shared" si="1"/>
        <v>0</v>
      </c>
      <c r="H39" s="336"/>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78" customFormat="1" x14ac:dyDescent="0.2">
      <c r="A40" s="285"/>
      <c r="B40" s="286"/>
      <c r="C40" s="287"/>
      <c r="D40" s="288"/>
      <c r="E40" s="289"/>
      <c r="F40" s="322"/>
      <c r="G40" s="328">
        <f t="shared" si="1"/>
        <v>0</v>
      </c>
      <c r="H40" s="336"/>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78" customFormat="1" x14ac:dyDescent="0.2">
      <c r="A41" s="285"/>
      <c r="B41" s="288"/>
      <c r="C41" s="287"/>
      <c r="D41" s="288"/>
      <c r="E41" s="289"/>
      <c r="F41" s="322"/>
      <c r="G41" s="328">
        <f>(E41-(E41*F41/100))*A41</f>
        <v>0</v>
      </c>
      <c r="H41" s="336"/>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78" customFormat="1" x14ac:dyDescent="0.2">
      <c r="A42" s="285"/>
      <c r="B42" s="288"/>
      <c r="C42" s="287"/>
      <c r="D42" s="288"/>
      <c r="E42" s="289"/>
      <c r="F42" s="322"/>
      <c r="G42" s="328">
        <f t="shared" ref="G42:G62" si="2">(E42-(E42*F42/100))*A42</f>
        <v>0</v>
      </c>
      <c r="H42" s="336"/>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78" customFormat="1" x14ac:dyDescent="0.2">
      <c r="A43" s="285"/>
      <c r="B43" s="288"/>
      <c r="C43" s="287"/>
      <c r="D43" s="288"/>
      <c r="E43" s="289"/>
      <c r="F43" s="322"/>
      <c r="G43" s="328">
        <f t="shared" si="2"/>
        <v>0</v>
      </c>
      <c r="H43" s="336"/>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78" customFormat="1" x14ac:dyDescent="0.2">
      <c r="A44" s="285"/>
      <c r="B44" s="288"/>
      <c r="C44" s="287"/>
      <c r="D44" s="288"/>
      <c r="E44" s="289"/>
      <c r="F44" s="322"/>
      <c r="G44" s="328">
        <f t="shared" si="2"/>
        <v>0</v>
      </c>
      <c r="H44" s="336"/>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78" customFormat="1" x14ac:dyDescent="0.2">
      <c r="A45" s="285"/>
      <c r="B45" s="286"/>
      <c r="C45" s="287"/>
      <c r="D45" s="288"/>
      <c r="E45" s="289"/>
      <c r="F45" s="322"/>
      <c r="G45" s="328">
        <f t="shared" si="2"/>
        <v>0</v>
      </c>
      <c r="H45" s="336"/>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78" customFormat="1" x14ac:dyDescent="0.2">
      <c r="A46" s="285"/>
      <c r="B46" s="288"/>
      <c r="C46" s="287"/>
      <c r="D46" s="288"/>
      <c r="E46" s="289"/>
      <c r="F46" s="322"/>
      <c r="G46" s="328">
        <f t="shared" si="2"/>
        <v>0</v>
      </c>
      <c r="H46" s="336"/>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78" customFormat="1" x14ac:dyDescent="0.2">
      <c r="A47" s="285"/>
      <c r="B47" s="288"/>
      <c r="C47" s="287"/>
      <c r="D47" s="288"/>
      <c r="E47" s="289"/>
      <c r="F47" s="322"/>
      <c r="G47" s="328">
        <f t="shared" si="2"/>
        <v>0</v>
      </c>
      <c r="H47" s="336"/>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78" customFormat="1" x14ac:dyDescent="0.2">
      <c r="A48" s="285"/>
      <c r="B48" s="288"/>
      <c r="C48" s="287"/>
      <c r="D48" s="288"/>
      <c r="E48" s="289"/>
      <c r="F48" s="322"/>
      <c r="G48" s="328">
        <f t="shared" si="2"/>
        <v>0</v>
      </c>
      <c r="H48" s="336"/>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78" customFormat="1" x14ac:dyDescent="0.2">
      <c r="A49" s="285"/>
      <c r="B49" s="288"/>
      <c r="C49" s="287"/>
      <c r="D49" s="288"/>
      <c r="E49" s="289"/>
      <c r="F49" s="322"/>
      <c r="G49" s="328">
        <f t="shared" si="2"/>
        <v>0</v>
      </c>
      <c r="H49" s="336"/>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78" customFormat="1" x14ac:dyDescent="0.2">
      <c r="A50" s="285"/>
      <c r="B50" s="288"/>
      <c r="C50" s="287"/>
      <c r="D50" s="288"/>
      <c r="E50" s="289"/>
      <c r="F50" s="322"/>
      <c r="G50" s="328">
        <f t="shared" si="2"/>
        <v>0</v>
      </c>
      <c r="H50" s="336"/>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78" customFormat="1" x14ac:dyDescent="0.2">
      <c r="A51" s="285"/>
      <c r="B51" s="288"/>
      <c r="C51" s="287"/>
      <c r="D51" s="288"/>
      <c r="E51" s="289"/>
      <c r="F51" s="322"/>
      <c r="G51" s="328">
        <f t="shared" si="2"/>
        <v>0</v>
      </c>
      <c r="H51" s="336"/>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78" customFormat="1" x14ac:dyDescent="0.2">
      <c r="A52" s="285"/>
      <c r="B52" s="288"/>
      <c r="C52" s="287"/>
      <c r="D52" s="288"/>
      <c r="E52" s="289"/>
      <c r="F52" s="322"/>
      <c r="G52" s="328">
        <f t="shared" si="2"/>
        <v>0</v>
      </c>
      <c r="H52" s="336"/>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78" customFormat="1" x14ac:dyDescent="0.2">
      <c r="A53" s="285"/>
      <c r="B53" s="288"/>
      <c r="C53" s="287"/>
      <c r="D53" s="288"/>
      <c r="E53" s="289"/>
      <c r="F53" s="322"/>
      <c r="G53" s="328">
        <f t="shared" si="2"/>
        <v>0</v>
      </c>
      <c r="H53" s="336"/>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78" customFormat="1" x14ac:dyDescent="0.2">
      <c r="A54" s="285"/>
      <c r="B54" s="288"/>
      <c r="C54" s="287"/>
      <c r="D54" s="288"/>
      <c r="E54" s="289"/>
      <c r="F54" s="322"/>
      <c r="G54" s="328">
        <f t="shared" si="2"/>
        <v>0</v>
      </c>
      <c r="H54" s="336"/>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78" customFormat="1" x14ac:dyDescent="0.2">
      <c r="A55" s="285"/>
      <c r="B55" s="286"/>
      <c r="C55" s="287"/>
      <c r="D55" s="288"/>
      <c r="E55" s="289"/>
      <c r="F55" s="322"/>
      <c r="G55" s="328">
        <f t="shared" si="2"/>
        <v>0</v>
      </c>
      <c r="H55" s="336"/>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78" customFormat="1" x14ac:dyDescent="0.2">
      <c r="A56" s="285"/>
      <c r="B56" s="286"/>
      <c r="C56" s="287"/>
      <c r="D56" s="288"/>
      <c r="E56" s="289"/>
      <c r="F56" s="322"/>
      <c r="G56" s="328">
        <f t="shared" si="2"/>
        <v>0</v>
      </c>
      <c r="H56" s="336"/>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78" customFormat="1" x14ac:dyDescent="0.2">
      <c r="A57" s="285"/>
      <c r="B57" s="286"/>
      <c r="C57" s="287"/>
      <c r="D57" s="288"/>
      <c r="E57" s="289"/>
      <c r="F57" s="322"/>
      <c r="G57" s="328">
        <f t="shared" si="2"/>
        <v>0</v>
      </c>
      <c r="H57" s="336"/>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78" customFormat="1" x14ac:dyDescent="0.2">
      <c r="A58" s="285"/>
      <c r="B58" s="286"/>
      <c r="C58" s="287"/>
      <c r="D58" s="288"/>
      <c r="E58" s="289"/>
      <c r="F58" s="322"/>
      <c r="G58" s="328">
        <f t="shared" si="2"/>
        <v>0</v>
      </c>
      <c r="H58" s="336"/>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78" customFormat="1" x14ac:dyDescent="0.2">
      <c r="A59" s="285"/>
      <c r="B59" s="286"/>
      <c r="C59" s="287"/>
      <c r="D59" s="288"/>
      <c r="E59" s="289"/>
      <c r="F59" s="322"/>
      <c r="G59" s="328">
        <f t="shared" si="2"/>
        <v>0</v>
      </c>
      <c r="H59" s="336"/>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78" customFormat="1" ht="51" x14ac:dyDescent="0.2">
      <c r="A60" s="285"/>
      <c r="B60" s="286" t="s">
        <v>105</v>
      </c>
      <c r="C60" s="287"/>
      <c r="D60" s="288"/>
      <c r="E60" s="289"/>
      <c r="F60" s="322"/>
      <c r="G60" s="328">
        <f t="shared" si="2"/>
        <v>0</v>
      </c>
      <c r="H60" s="336"/>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78" customFormat="1" x14ac:dyDescent="0.2">
      <c r="A61" s="285"/>
      <c r="B61" s="287"/>
      <c r="C61" s="287"/>
      <c r="D61" s="288"/>
      <c r="E61" s="289"/>
      <c r="F61" s="322"/>
      <c r="G61" s="328">
        <f t="shared" si="2"/>
        <v>0</v>
      </c>
      <c r="H61" s="336"/>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78" customFormat="1" ht="17" thickBot="1" x14ac:dyDescent="0.25">
      <c r="A62" s="290"/>
      <c r="B62" s="291"/>
      <c r="C62" s="292"/>
      <c r="D62" s="291"/>
      <c r="E62" s="293"/>
      <c r="F62" s="323"/>
      <c r="G62" s="330">
        <f t="shared" si="2"/>
        <v>0</v>
      </c>
      <c r="H62" s="337">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33" customHeight="1" thickBot="1" x14ac:dyDescent="0.25">
      <c r="A63" s="407"/>
      <c r="B63" s="407"/>
      <c r="C63" s="407"/>
      <c r="D63" s="407"/>
      <c r="E63" s="407"/>
      <c r="F63" s="407"/>
      <c r="G63" s="407"/>
      <c r="H63" s="407"/>
    </row>
    <row r="64" spans="1:34" ht="17" x14ac:dyDescent="0.2">
      <c r="A64" s="157"/>
      <c r="B64" s="163" t="s">
        <v>78</v>
      </c>
      <c r="C64" s="164"/>
      <c r="D64" s="160"/>
      <c r="E64" s="161"/>
      <c r="F64" s="162"/>
      <c r="G64" s="161"/>
      <c r="H64" s="340"/>
    </row>
    <row r="65" spans="1:34" s="278" customFormat="1" x14ac:dyDescent="0.2">
      <c r="A65" s="300"/>
      <c r="B65" s="301"/>
      <c r="C65" s="302"/>
      <c r="D65" s="303"/>
      <c r="E65" s="304"/>
      <c r="F65" s="325"/>
      <c r="G65" s="328">
        <f t="shared" ref="G65:G80" si="3">(E65-(E65*F65/100))*A65</f>
        <v>0</v>
      </c>
      <c r="H65" s="33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78" customFormat="1" x14ac:dyDescent="0.2">
      <c r="A66" s="300"/>
      <c r="B66" s="305"/>
      <c r="C66" s="306"/>
      <c r="D66" s="307"/>
      <c r="E66" s="308"/>
      <c r="F66" s="326"/>
      <c r="G66" s="328">
        <f t="shared" si="3"/>
        <v>0</v>
      </c>
      <c r="H66" s="33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78" customFormat="1" x14ac:dyDescent="0.2">
      <c r="A67" s="300"/>
      <c r="B67" s="305"/>
      <c r="C67" s="306"/>
      <c r="D67" s="307"/>
      <c r="E67" s="308"/>
      <c r="F67" s="326"/>
      <c r="G67" s="328">
        <f t="shared" si="3"/>
        <v>0</v>
      </c>
      <c r="H67" s="33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78" customFormat="1" x14ac:dyDescent="0.2">
      <c r="A68" s="300"/>
      <c r="B68" s="305"/>
      <c r="C68" s="306"/>
      <c r="D68" s="307"/>
      <c r="E68" s="308"/>
      <c r="F68" s="326"/>
      <c r="G68" s="328">
        <f t="shared" si="3"/>
        <v>0</v>
      </c>
      <c r="H68" s="334"/>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78" customFormat="1" x14ac:dyDescent="0.2">
      <c r="A69" s="300"/>
      <c r="B69" s="305"/>
      <c r="C69" s="306"/>
      <c r="D69" s="307"/>
      <c r="E69" s="308"/>
      <c r="F69" s="326"/>
      <c r="G69" s="328">
        <f t="shared" si="3"/>
        <v>0</v>
      </c>
      <c r="H69" s="334"/>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78" customFormat="1" x14ac:dyDescent="0.2">
      <c r="A70" s="300"/>
      <c r="B70" s="305"/>
      <c r="C70" s="306"/>
      <c r="D70" s="307"/>
      <c r="E70" s="308"/>
      <c r="F70" s="326"/>
      <c r="G70" s="328">
        <f t="shared" si="3"/>
        <v>0</v>
      </c>
      <c r="H70" s="334"/>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78" customFormat="1" x14ac:dyDescent="0.2">
      <c r="A71" s="300"/>
      <c r="B71" s="305"/>
      <c r="C71" s="306"/>
      <c r="D71" s="307"/>
      <c r="E71" s="308"/>
      <c r="F71" s="326"/>
      <c r="G71" s="328">
        <f t="shared" si="3"/>
        <v>0</v>
      </c>
      <c r="H71" s="33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78" customFormat="1" x14ac:dyDescent="0.2">
      <c r="A72" s="300"/>
      <c r="B72" s="305"/>
      <c r="C72" s="306"/>
      <c r="D72" s="307"/>
      <c r="E72" s="308"/>
      <c r="F72" s="326"/>
      <c r="G72" s="328">
        <f t="shared" si="3"/>
        <v>0</v>
      </c>
      <c r="H72" s="334"/>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78" customFormat="1" x14ac:dyDescent="0.2">
      <c r="A73" s="300"/>
      <c r="B73" s="305"/>
      <c r="C73" s="306"/>
      <c r="D73" s="307"/>
      <c r="E73" s="308"/>
      <c r="F73" s="326"/>
      <c r="G73" s="328">
        <f t="shared" si="3"/>
        <v>0</v>
      </c>
      <c r="H73" s="334"/>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78" customFormat="1" x14ac:dyDescent="0.2">
      <c r="A74" s="300"/>
      <c r="B74" s="305"/>
      <c r="C74" s="306"/>
      <c r="D74" s="307"/>
      <c r="E74" s="308"/>
      <c r="F74" s="326"/>
      <c r="G74" s="328">
        <f t="shared" si="3"/>
        <v>0</v>
      </c>
      <c r="H74" s="334"/>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78" customFormat="1" x14ac:dyDescent="0.2">
      <c r="A75" s="300"/>
      <c r="B75" s="305"/>
      <c r="C75" s="306"/>
      <c r="D75" s="307"/>
      <c r="E75" s="308"/>
      <c r="F75" s="326"/>
      <c r="G75" s="328">
        <f t="shared" si="3"/>
        <v>0</v>
      </c>
      <c r="H75" s="334"/>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78" customFormat="1" x14ac:dyDescent="0.2">
      <c r="A76" s="300"/>
      <c r="B76" s="301"/>
      <c r="C76" s="306"/>
      <c r="D76" s="307"/>
      <c r="E76" s="308"/>
      <c r="F76" s="326"/>
      <c r="G76" s="328">
        <f t="shared" si="3"/>
        <v>0</v>
      </c>
      <c r="H76" s="334"/>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78" customFormat="1" x14ac:dyDescent="0.2">
      <c r="A77" s="300"/>
      <c r="B77" s="305"/>
      <c r="C77" s="306"/>
      <c r="D77" s="307"/>
      <c r="E77" s="308"/>
      <c r="F77" s="326"/>
      <c r="G77" s="328">
        <f t="shared" si="3"/>
        <v>0</v>
      </c>
      <c r="H77" s="335"/>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78" customFormat="1" x14ac:dyDescent="0.2">
      <c r="A78" s="300"/>
      <c r="B78" s="305"/>
      <c r="C78" s="306"/>
      <c r="D78" s="309"/>
      <c r="E78" s="308"/>
      <c r="F78" s="326"/>
      <c r="G78" s="328">
        <f t="shared" si="3"/>
        <v>0</v>
      </c>
      <c r="H78" s="335"/>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78" customFormat="1" ht="34" x14ac:dyDescent="0.2">
      <c r="A79" s="300"/>
      <c r="B79" s="305" t="s">
        <v>99</v>
      </c>
      <c r="C79" s="306"/>
      <c r="D79" s="309"/>
      <c r="E79" s="308"/>
      <c r="F79" s="326"/>
      <c r="G79" s="328">
        <f t="shared" si="3"/>
        <v>0</v>
      </c>
      <c r="H79" s="335"/>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78" customFormat="1" ht="17" thickBot="1" x14ac:dyDescent="0.25">
      <c r="A80" s="310"/>
      <c r="B80" s="311"/>
      <c r="C80" s="312"/>
      <c r="D80" s="313"/>
      <c r="E80" s="314"/>
      <c r="F80" s="327"/>
      <c r="G80" s="330">
        <f t="shared" si="3"/>
        <v>0</v>
      </c>
      <c r="H80" s="337">
        <f>SUM(G65:G80)</f>
        <v>0</v>
      </c>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ht="36" customHeight="1" thickBot="1" x14ac:dyDescent="0.25"/>
    <row r="82" spans="1:34" ht="51" x14ac:dyDescent="0.2">
      <c r="A82" s="157"/>
      <c r="B82" s="163" t="s">
        <v>79</v>
      </c>
      <c r="C82" s="164"/>
      <c r="D82" s="160"/>
      <c r="E82" s="161"/>
      <c r="F82" s="162"/>
      <c r="G82" s="161"/>
      <c r="H82" s="340"/>
    </row>
    <row r="83" spans="1:34" s="278" customFormat="1" x14ac:dyDescent="0.2">
      <c r="A83" s="300"/>
      <c r="B83" s="305"/>
      <c r="C83" s="306"/>
      <c r="D83" s="309"/>
      <c r="E83" s="315"/>
      <c r="F83" s="326"/>
      <c r="G83" s="328">
        <f t="shared" ref="G83:G86" si="4">(E83-(E83*F83/100))*A83</f>
        <v>0</v>
      </c>
      <c r="H83" s="334"/>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78" customFormat="1" x14ac:dyDescent="0.2">
      <c r="A84" s="300"/>
      <c r="B84" s="305"/>
      <c r="C84" s="302"/>
      <c r="D84" s="305"/>
      <c r="E84" s="315"/>
      <c r="F84" s="325"/>
      <c r="G84" s="328">
        <f t="shared" si="4"/>
        <v>0</v>
      </c>
      <c r="H84" s="334"/>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78" customFormat="1" x14ac:dyDescent="0.2">
      <c r="A85" s="316"/>
      <c r="B85" s="286"/>
      <c r="C85" s="287"/>
      <c r="D85" s="286"/>
      <c r="E85" s="317"/>
      <c r="F85" s="322"/>
      <c r="G85" s="328">
        <f t="shared" si="4"/>
        <v>0</v>
      </c>
      <c r="H85" s="334"/>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78" customFormat="1" ht="17" thickBot="1" x14ac:dyDescent="0.25">
      <c r="A86" s="290"/>
      <c r="B86" s="311"/>
      <c r="C86" s="292"/>
      <c r="D86" s="291"/>
      <c r="E86" s="293"/>
      <c r="F86" s="323"/>
      <c r="G86" s="330">
        <f t="shared" si="4"/>
        <v>0</v>
      </c>
      <c r="H86" s="337">
        <f>SUM(G83:G86)</f>
        <v>0</v>
      </c>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136" customFormat="1" ht="34" customHeight="1" thickBot="1" x14ac:dyDescent="0.25">
      <c r="A87" s="152"/>
      <c r="B87" s="165"/>
      <c r="C87" s="153"/>
      <c r="D87" s="154"/>
      <c r="E87" s="155"/>
      <c r="F87" s="156"/>
      <c r="G87" s="331"/>
      <c r="H87" s="341"/>
    </row>
    <row r="88" spans="1:34" ht="17" x14ac:dyDescent="0.2">
      <c r="A88" s="157"/>
      <c r="B88" s="163" t="s">
        <v>106</v>
      </c>
      <c r="C88" s="164"/>
      <c r="D88" s="160"/>
      <c r="E88" s="161"/>
      <c r="F88" s="162"/>
      <c r="G88" s="161"/>
      <c r="H88" s="340"/>
    </row>
    <row r="89" spans="1:34" s="278" customFormat="1" x14ac:dyDescent="0.2">
      <c r="A89" s="300"/>
      <c r="B89" s="305"/>
      <c r="C89" s="306"/>
      <c r="D89" s="309"/>
      <c r="E89" s="315"/>
      <c r="F89" s="326"/>
      <c r="G89" s="328">
        <f t="shared" ref="G89:G98" si="5">(E89-(E89*F89/100))*A89</f>
        <v>0</v>
      </c>
      <c r="H89" s="33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78" customFormat="1" x14ac:dyDescent="0.2">
      <c r="A90" s="300"/>
      <c r="B90" s="305"/>
      <c r="C90" s="306"/>
      <c r="D90" s="309"/>
      <c r="E90" s="315"/>
      <c r="F90" s="326"/>
      <c r="G90" s="328">
        <f t="shared" si="5"/>
        <v>0</v>
      </c>
      <c r="H90" s="334"/>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s="278" customFormat="1" x14ac:dyDescent="0.2">
      <c r="A91" s="300"/>
      <c r="B91" s="305"/>
      <c r="C91" s="306"/>
      <c r="D91" s="309"/>
      <c r="E91" s="315"/>
      <c r="F91" s="326"/>
      <c r="G91" s="328">
        <f t="shared" si="5"/>
        <v>0</v>
      </c>
      <c r="H91" s="334"/>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row>
    <row r="92" spans="1:34" s="278" customFormat="1" x14ac:dyDescent="0.2">
      <c r="A92" s="300"/>
      <c r="B92" s="305"/>
      <c r="C92" s="306"/>
      <c r="D92" s="309"/>
      <c r="E92" s="315"/>
      <c r="F92" s="326"/>
      <c r="G92" s="328">
        <f t="shared" si="5"/>
        <v>0</v>
      </c>
      <c r="H92" s="334"/>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row>
    <row r="93" spans="1:34" s="278" customFormat="1" x14ac:dyDescent="0.2">
      <c r="A93" s="300"/>
      <c r="B93" s="305"/>
      <c r="C93" s="306"/>
      <c r="D93" s="309"/>
      <c r="E93" s="315"/>
      <c r="F93" s="326"/>
      <c r="G93" s="328">
        <f t="shared" si="5"/>
        <v>0</v>
      </c>
      <c r="H93" s="334"/>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78" customFormat="1" x14ac:dyDescent="0.2">
      <c r="A94" s="300"/>
      <c r="B94" s="305"/>
      <c r="C94" s="306"/>
      <c r="D94" s="307"/>
      <c r="E94" s="315"/>
      <c r="F94" s="326"/>
      <c r="G94" s="328">
        <f t="shared" si="5"/>
        <v>0</v>
      </c>
      <c r="H94" s="334"/>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78" customFormat="1" x14ac:dyDescent="0.2">
      <c r="A95" s="300"/>
      <c r="B95" s="305"/>
      <c r="C95" s="302"/>
      <c r="D95" s="303"/>
      <c r="E95" s="315"/>
      <c r="F95" s="325"/>
      <c r="G95" s="328">
        <f t="shared" si="5"/>
        <v>0</v>
      </c>
      <c r="H95" s="334"/>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78" customFormat="1" x14ac:dyDescent="0.2">
      <c r="A96" s="300"/>
      <c r="B96" s="305"/>
      <c r="C96" s="302"/>
      <c r="D96" s="305"/>
      <c r="E96" s="315"/>
      <c r="F96" s="325"/>
      <c r="G96" s="328">
        <f t="shared" si="5"/>
        <v>0</v>
      </c>
      <c r="H96" s="334"/>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78" customFormat="1" x14ac:dyDescent="0.2">
      <c r="A97" s="316"/>
      <c r="B97" s="286"/>
      <c r="C97" s="287"/>
      <c r="D97" s="286"/>
      <c r="E97" s="317"/>
      <c r="F97" s="322"/>
      <c r="G97" s="328">
        <f t="shared" si="5"/>
        <v>0</v>
      </c>
      <c r="H97" s="334"/>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78" customFormat="1" ht="17" thickBot="1" x14ac:dyDescent="0.25">
      <c r="A98" s="290"/>
      <c r="B98" s="311"/>
      <c r="C98" s="292"/>
      <c r="D98" s="291"/>
      <c r="E98" s="293"/>
      <c r="F98" s="323"/>
      <c r="G98" s="330">
        <f t="shared" si="5"/>
        <v>0</v>
      </c>
      <c r="H98" s="337">
        <f>SUM(G89:G98)</f>
        <v>0</v>
      </c>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136" customFormat="1" ht="34" customHeight="1" thickBot="1" x14ac:dyDescent="0.25">
      <c r="A99" s="152"/>
      <c r="B99" s="165"/>
      <c r="C99" s="153"/>
      <c r="D99" s="154"/>
      <c r="E99" s="155"/>
      <c r="F99" s="156"/>
      <c r="G99" s="331"/>
      <c r="H99" s="341"/>
    </row>
    <row r="100" spans="1:34" ht="19" customHeight="1" x14ac:dyDescent="0.2">
      <c r="A100" s="157"/>
      <c r="B100" s="163" t="s">
        <v>81</v>
      </c>
      <c r="C100" s="164"/>
      <c r="D100" s="160"/>
      <c r="E100" s="161"/>
      <c r="F100" s="162"/>
      <c r="G100" s="161"/>
      <c r="H100" s="340"/>
    </row>
    <row r="101" spans="1:34" s="278" customFormat="1" x14ac:dyDescent="0.2">
      <c r="A101" s="300"/>
      <c r="B101" s="301"/>
      <c r="C101" s="302"/>
      <c r="D101" s="303"/>
      <c r="E101" s="304"/>
      <c r="F101" s="325"/>
      <c r="G101" s="328">
        <f t="shared" ref="G101:G115" si="6">(E101-(E101*F101/100))*A101</f>
        <v>0</v>
      </c>
      <c r="H101" s="334"/>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78" customFormat="1" x14ac:dyDescent="0.2">
      <c r="A102" s="300"/>
      <c r="B102" s="305"/>
      <c r="C102" s="306"/>
      <c r="D102" s="307"/>
      <c r="E102" s="308"/>
      <c r="F102" s="326"/>
      <c r="G102" s="328">
        <f t="shared" si="6"/>
        <v>0</v>
      </c>
      <c r="H102" s="334"/>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78" customFormat="1" x14ac:dyDescent="0.2">
      <c r="A103" s="300"/>
      <c r="B103" s="305"/>
      <c r="C103" s="306"/>
      <c r="D103" s="307"/>
      <c r="E103" s="308"/>
      <c r="F103" s="326"/>
      <c r="G103" s="328">
        <f t="shared" si="6"/>
        <v>0</v>
      </c>
      <c r="H103" s="334"/>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78" customFormat="1" x14ac:dyDescent="0.2">
      <c r="A104" s="300"/>
      <c r="B104" s="305"/>
      <c r="C104" s="306"/>
      <c r="D104" s="307"/>
      <c r="E104" s="308"/>
      <c r="F104" s="326"/>
      <c r="G104" s="328">
        <f t="shared" si="6"/>
        <v>0</v>
      </c>
      <c r="H104" s="334"/>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78" customFormat="1" x14ac:dyDescent="0.2">
      <c r="A105" s="300"/>
      <c r="B105" s="305"/>
      <c r="C105" s="306"/>
      <c r="D105" s="307"/>
      <c r="E105" s="308"/>
      <c r="F105" s="326"/>
      <c r="G105" s="328">
        <f t="shared" si="6"/>
        <v>0</v>
      </c>
      <c r="H105" s="334"/>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78" customFormat="1" x14ac:dyDescent="0.2">
      <c r="A106" s="300"/>
      <c r="B106" s="305"/>
      <c r="C106" s="306"/>
      <c r="D106" s="307"/>
      <c r="E106" s="308"/>
      <c r="F106" s="326"/>
      <c r="G106" s="328">
        <f t="shared" si="6"/>
        <v>0</v>
      </c>
      <c r="H106" s="334"/>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78" customFormat="1" x14ac:dyDescent="0.2">
      <c r="A107" s="300"/>
      <c r="B107" s="305"/>
      <c r="C107" s="306"/>
      <c r="D107" s="307"/>
      <c r="E107" s="308"/>
      <c r="F107" s="326"/>
      <c r="G107" s="328">
        <f t="shared" si="6"/>
        <v>0</v>
      </c>
      <c r="H107" s="334"/>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78" customFormat="1" x14ac:dyDescent="0.2">
      <c r="A108" s="300"/>
      <c r="B108" s="305"/>
      <c r="C108" s="306"/>
      <c r="D108" s="307"/>
      <c r="E108" s="308"/>
      <c r="F108" s="326"/>
      <c r="G108" s="328">
        <f t="shared" si="6"/>
        <v>0</v>
      </c>
      <c r="H108" s="334"/>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278" customFormat="1" x14ac:dyDescent="0.2">
      <c r="A109" s="300"/>
      <c r="B109" s="305"/>
      <c r="C109" s="306"/>
      <c r="D109" s="307"/>
      <c r="E109" s="308"/>
      <c r="F109" s="326"/>
      <c r="G109" s="328">
        <f t="shared" si="6"/>
        <v>0</v>
      </c>
      <c r="H109" s="334"/>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s="278" customFormat="1" x14ac:dyDescent="0.2">
      <c r="A110" s="300"/>
      <c r="B110" s="305"/>
      <c r="C110" s="306"/>
      <c r="D110" s="307"/>
      <c r="E110" s="308"/>
      <c r="F110" s="326"/>
      <c r="G110" s="328">
        <f t="shared" si="6"/>
        <v>0</v>
      </c>
      <c r="H110" s="334"/>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row>
    <row r="111" spans="1:34" s="278" customFormat="1" x14ac:dyDescent="0.2">
      <c r="A111" s="300"/>
      <c r="B111" s="301"/>
      <c r="C111" s="306"/>
      <c r="D111" s="307"/>
      <c r="E111" s="308"/>
      <c r="F111" s="326"/>
      <c r="G111" s="328">
        <f t="shared" si="6"/>
        <v>0</v>
      </c>
      <c r="H111" s="334"/>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78" customFormat="1" x14ac:dyDescent="0.2">
      <c r="A112" s="300"/>
      <c r="B112" s="305"/>
      <c r="C112" s="306"/>
      <c r="D112" s="307"/>
      <c r="E112" s="308"/>
      <c r="F112" s="326"/>
      <c r="G112" s="328">
        <f t="shared" si="6"/>
        <v>0</v>
      </c>
      <c r="H112" s="335"/>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78" customFormat="1" x14ac:dyDescent="0.2">
      <c r="A113" s="300"/>
      <c r="B113" s="305"/>
      <c r="C113" s="306"/>
      <c r="D113" s="309"/>
      <c r="E113" s="308"/>
      <c r="F113" s="326"/>
      <c r="G113" s="328">
        <f t="shared" si="6"/>
        <v>0</v>
      </c>
      <c r="H113" s="335"/>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78" customFormat="1" ht="51" x14ac:dyDescent="0.2">
      <c r="A114" s="300"/>
      <c r="B114" s="305" t="s">
        <v>82</v>
      </c>
      <c r="C114" s="306"/>
      <c r="D114" s="309"/>
      <c r="E114" s="308"/>
      <c r="F114" s="326"/>
      <c r="G114" s="328">
        <f t="shared" si="6"/>
        <v>0</v>
      </c>
      <c r="H114" s="335"/>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78" customFormat="1" ht="18" thickBot="1" x14ac:dyDescent="0.25">
      <c r="A115" s="310"/>
      <c r="B115" s="311" t="s">
        <v>96</v>
      </c>
      <c r="C115" s="312"/>
      <c r="D115" s="313"/>
      <c r="E115" s="314"/>
      <c r="F115" s="327"/>
      <c r="G115" s="330">
        <f t="shared" si="6"/>
        <v>0</v>
      </c>
      <c r="H115" s="337">
        <f>SUM(G101:G115)</f>
        <v>0</v>
      </c>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136" customFormat="1" ht="36" customHeight="1" thickBot="1" x14ac:dyDescent="0.25">
      <c r="A116" s="152"/>
      <c r="B116" s="165"/>
      <c r="C116" s="153"/>
      <c r="D116" s="154"/>
      <c r="E116" s="155"/>
      <c r="F116" s="156"/>
      <c r="G116" s="331"/>
      <c r="H116" s="341"/>
    </row>
    <row r="117" spans="1:34" ht="17" x14ac:dyDescent="0.2">
      <c r="A117" s="157"/>
      <c r="B117" s="163" t="s">
        <v>80</v>
      </c>
      <c r="C117" s="164"/>
      <c r="D117" s="160"/>
      <c r="E117" s="161"/>
      <c r="F117" s="162"/>
      <c r="G117" s="161"/>
      <c r="H117" s="340"/>
    </row>
    <row r="118" spans="1:34" s="278" customFormat="1" x14ac:dyDescent="0.2">
      <c r="A118" s="300"/>
      <c r="B118" s="301"/>
      <c r="C118" s="302"/>
      <c r="D118" s="303"/>
      <c r="E118" s="304"/>
      <c r="F118" s="325"/>
      <c r="G118" s="328">
        <f t="shared" ref="G118:G131" si="7">(E118-(E118*F118/100))*A118</f>
        <v>0</v>
      </c>
      <c r="H118" s="334"/>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s="278" customFormat="1" x14ac:dyDescent="0.2">
      <c r="A119" s="300"/>
      <c r="B119" s="305"/>
      <c r="C119" s="306"/>
      <c r="D119" s="307"/>
      <c r="E119" s="308"/>
      <c r="F119" s="326"/>
      <c r="G119" s="328">
        <f t="shared" si="7"/>
        <v>0</v>
      </c>
      <c r="H119" s="334"/>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78" customFormat="1" x14ac:dyDescent="0.2">
      <c r="A120" s="300"/>
      <c r="B120" s="305"/>
      <c r="C120" s="306"/>
      <c r="D120" s="307"/>
      <c r="E120" s="308"/>
      <c r="F120" s="326"/>
      <c r="G120" s="328">
        <f t="shared" si="7"/>
        <v>0</v>
      </c>
      <c r="H120" s="334"/>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78" customFormat="1" x14ac:dyDescent="0.2">
      <c r="A121" s="300"/>
      <c r="B121" s="305"/>
      <c r="C121" s="306"/>
      <c r="D121" s="307"/>
      <c r="E121" s="308"/>
      <c r="F121" s="326"/>
      <c r="G121" s="328">
        <f t="shared" si="7"/>
        <v>0</v>
      </c>
      <c r="H121" s="334"/>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78" customFormat="1" x14ac:dyDescent="0.2">
      <c r="A122" s="300"/>
      <c r="B122" s="305"/>
      <c r="C122" s="306"/>
      <c r="D122" s="307"/>
      <c r="E122" s="308"/>
      <c r="F122" s="326"/>
      <c r="G122" s="328">
        <f t="shared" si="7"/>
        <v>0</v>
      </c>
      <c r="H122" s="334"/>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78" customFormat="1" x14ac:dyDescent="0.2">
      <c r="A123" s="300"/>
      <c r="B123" s="305"/>
      <c r="C123" s="306"/>
      <c r="D123" s="307"/>
      <c r="E123" s="308"/>
      <c r="F123" s="326"/>
      <c r="G123" s="328">
        <f t="shared" si="7"/>
        <v>0</v>
      </c>
      <c r="H123" s="334"/>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78" customFormat="1" x14ac:dyDescent="0.2">
      <c r="A124" s="300"/>
      <c r="B124" s="305"/>
      <c r="C124" s="306"/>
      <c r="D124" s="307"/>
      <c r="E124" s="308"/>
      <c r="F124" s="326"/>
      <c r="G124" s="328">
        <f t="shared" si="7"/>
        <v>0</v>
      </c>
      <c r="H124" s="334"/>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78" customFormat="1" x14ac:dyDescent="0.2">
      <c r="A125" s="300"/>
      <c r="B125" s="305"/>
      <c r="C125" s="306"/>
      <c r="D125" s="307"/>
      <c r="E125" s="308"/>
      <c r="F125" s="326"/>
      <c r="G125" s="328">
        <f t="shared" si="7"/>
        <v>0</v>
      </c>
      <c r="H125" s="334"/>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78" customFormat="1" x14ac:dyDescent="0.2">
      <c r="A126" s="300"/>
      <c r="B126" s="305"/>
      <c r="C126" s="306"/>
      <c r="D126" s="307"/>
      <c r="E126" s="308"/>
      <c r="F126" s="326"/>
      <c r="G126" s="328">
        <f t="shared" si="7"/>
        <v>0</v>
      </c>
      <c r="H126" s="334"/>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78" customFormat="1" x14ac:dyDescent="0.2">
      <c r="A127" s="300"/>
      <c r="B127" s="305"/>
      <c r="C127" s="306"/>
      <c r="D127" s="307"/>
      <c r="E127" s="308"/>
      <c r="F127" s="326"/>
      <c r="G127" s="328">
        <f t="shared" si="7"/>
        <v>0</v>
      </c>
      <c r="H127" s="334"/>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78" customFormat="1" x14ac:dyDescent="0.2">
      <c r="A128" s="300"/>
      <c r="B128" s="301"/>
      <c r="C128" s="306"/>
      <c r="D128" s="307"/>
      <c r="E128" s="308"/>
      <c r="F128" s="326"/>
      <c r="G128" s="328">
        <f t="shared" si="7"/>
        <v>0</v>
      </c>
      <c r="H128" s="334"/>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78" customFormat="1" x14ac:dyDescent="0.2">
      <c r="A129" s="300"/>
      <c r="B129" s="305"/>
      <c r="C129" s="306"/>
      <c r="D129" s="307"/>
      <c r="E129" s="308"/>
      <c r="F129" s="326"/>
      <c r="G129" s="328">
        <f t="shared" si="7"/>
        <v>0</v>
      </c>
      <c r="H129" s="335"/>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78" customFormat="1" ht="34" x14ac:dyDescent="0.2">
      <c r="A130" s="300"/>
      <c r="B130" s="305" t="s">
        <v>130</v>
      </c>
      <c r="C130" s="306"/>
      <c r="D130" s="309"/>
      <c r="E130" s="308"/>
      <c r="F130" s="326"/>
      <c r="G130" s="328">
        <f t="shared" si="7"/>
        <v>0</v>
      </c>
      <c r="H130" s="335"/>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78" customFormat="1" ht="20" customHeight="1" thickBot="1" x14ac:dyDescent="0.25">
      <c r="A131" s="310"/>
      <c r="B131" s="311"/>
      <c r="C131" s="312"/>
      <c r="D131" s="313"/>
      <c r="E131" s="314"/>
      <c r="F131" s="327"/>
      <c r="G131" s="330">
        <f t="shared" si="7"/>
        <v>0</v>
      </c>
      <c r="H131" s="363">
        <f>SUM(G118:G131)</f>
        <v>0</v>
      </c>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78" customFormat="1" ht="17" thickBot="1" x14ac:dyDescent="0.25">
      <c r="A132" s="354"/>
      <c r="B132" s="355"/>
      <c r="C132" s="356"/>
      <c r="D132" s="357"/>
      <c r="E132" s="358"/>
      <c r="F132" s="359"/>
      <c r="G132" s="360"/>
      <c r="H132" s="362"/>
    </row>
    <row r="133" spans="1:34" ht="51" x14ac:dyDescent="0.2">
      <c r="A133" s="157"/>
      <c r="B133" s="163" t="s">
        <v>182</v>
      </c>
      <c r="C133" s="164"/>
      <c r="D133" s="160"/>
      <c r="E133" s="161"/>
      <c r="F133" s="162"/>
      <c r="G133" s="161"/>
      <c r="H133" s="340"/>
    </row>
    <row r="134" spans="1:34" s="278" customFormat="1" x14ac:dyDescent="0.2">
      <c r="A134" s="300"/>
      <c r="B134" s="301"/>
      <c r="C134" s="302"/>
      <c r="D134" s="303"/>
      <c r="E134" s="304"/>
      <c r="F134" s="325"/>
      <c r="G134" s="328">
        <f t="shared" ref="G134:G156" si="8">(E134-(E134*F134/100))*A134</f>
        <v>0</v>
      </c>
      <c r="H134" s="334"/>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78" customFormat="1" x14ac:dyDescent="0.2">
      <c r="A135" s="300"/>
      <c r="B135" s="305"/>
      <c r="C135" s="306"/>
      <c r="D135" s="307"/>
      <c r="E135" s="308"/>
      <c r="F135" s="326"/>
      <c r="G135" s="328">
        <f t="shared" si="8"/>
        <v>0</v>
      </c>
      <c r="H135" s="334"/>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78" customFormat="1" x14ac:dyDescent="0.2">
      <c r="A136" s="300"/>
      <c r="B136" s="305"/>
      <c r="C136" s="306"/>
      <c r="D136" s="307"/>
      <c r="E136" s="308"/>
      <c r="F136" s="326"/>
      <c r="G136" s="328">
        <f t="shared" si="8"/>
        <v>0</v>
      </c>
      <c r="H136" s="334"/>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78" customFormat="1" x14ac:dyDescent="0.2">
      <c r="A137" s="300"/>
      <c r="B137" s="305"/>
      <c r="C137" s="306"/>
      <c r="D137" s="307"/>
      <c r="E137" s="308"/>
      <c r="F137" s="326"/>
      <c r="G137" s="328">
        <f t="shared" si="8"/>
        <v>0</v>
      </c>
      <c r="H137" s="334"/>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78" customFormat="1" x14ac:dyDescent="0.2">
      <c r="A138" s="300"/>
      <c r="B138" s="305"/>
      <c r="C138" s="306"/>
      <c r="D138" s="307"/>
      <c r="E138" s="308"/>
      <c r="F138" s="326"/>
      <c r="G138" s="328">
        <f t="shared" si="8"/>
        <v>0</v>
      </c>
      <c r="H138" s="334"/>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78" customFormat="1" x14ac:dyDescent="0.2">
      <c r="A139" s="300"/>
      <c r="B139" s="305"/>
      <c r="C139" s="306"/>
      <c r="D139" s="307"/>
      <c r="E139" s="308"/>
      <c r="F139" s="326"/>
      <c r="G139" s="328">
        <f t="shared" si="8"/>
        <v>0</v>
      </c>
      <c r="H139" s="334"/>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78" customFormat="1" x14ac:dyDescent="0.2">
      <c r="A140" s="300"/>
      <c r="B140" s="305"/>
      <c r="C140" s="306"/>
      <c r="D140" s="307"/>
      <c r="E140" s="308"/>
      <c r="F140" s="326"/>
      <c r="G140" s="328">
        <f t="shared" si="8"/>
        <v>0</v>
      </c>
      <c r="H140" s="334"/>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78" customFormat="1" x14ac:dyDescent="0.2">
      <c r="A141" s="300"/>
      <c r="B141" s="305"/>
      <c r="C141" s="306"/>
      <c r="D141" s="307"/>
      <c r="E141" s="308"/>
      <c r="F141" s="326"/>
      <c r="G141" s="328">
        <f t="shared" si="8"/>
        <v>0</v>
      </c>
      <c r="H141" s="334"/>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78" customFormat="1" x14ac:dyDescent="0.2">
      <c r="A142" s="300"/>
      <c r="B142" s="305"/>
      <c r="C142" s="306"/>
      <c r="D142" s="307"/>
      <c r="E142" s="308"/>
      <c r="F142" s="326"/>
      <c r="G142" s="328">
        <f t="shared" si="8"/>
        <v>0</v>
      </c>
      <c r="H142" s="334"/>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78" customFormat="1" x14ac:dyDescent="0.2">
      <c r="A143" s="300"/>
      <c r="B143" s="305"/>
      <c r="C143" s="306"/>
      <c r="D143" s="307"/>
      <c r="E143" s="308"/>
      <c r="F143" s="326"/>
      <c r="G143" s="328">
        <f t="shared" si="8"/>
        <v>0</v>
      </c>
      <c r="H143" s="334"/>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78" customFormat="1" x14ac:dyDescent="0.2">
      <c r="A144" s="300"/>
      <c r="B144" s="305"/>
      <c r="C144" s="306"/>
      <c r="D144" s="307"/>
      <c r="E144" s="308"/>
      <c r="F144" s="326"/>
      <c r="G144" s="328">
        <f t="shared" si="8"/>
        <v>0</v>
      </c>
      <c r="H144" s="334"/>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78" customFormat="1" x14ac:dyDescent="0.2">
      <c r="A145" s="300"/>
      <c r="B145" s="305"/>
      <c r="C145" s="306"/>
      <c r="D145" s="307"/>
      <c r="E145" s="308"/>
      <c r="F145" s="326"/>
      <c r="G145" s="328">
        <f t="shared" si="8"/>
        <v>0</v>
      </c>
      <c r="H145" s="334"/>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78" customFormat="1" x14ac:dyDescent="0.2">
      <c r="A146" s="300"/>
      <c r="B146" s="305"/>
      <c r="C146" s="306"/>
      <c r="D146" s="307"/>
      <c r="E146" s="308"/>
      <c r="F146" s="326"/>
      <c r="G146" s="328">
        <f t="shared" si="8"/>
        <v>0</v>
      </c>
      <c r="H146" s="334"/>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78" customFormat="1" x14ac:dyDescent="0.2">
      <c r="A147" s="300"/>
      <c r="B147" s="305"/>
      <c r="C147" s="306"/>
      <c r="D147" s="307"/>
      <c r="E147" s="308"/>
      <c r="F147" s="326"/>
      <c r="G147" s="328">
        <f t="shared" si="8"/>
        <v>0</v>
      </c>
      <c r="H147" s="334"/>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78" customFormat="1" x14ac:dyDescent="0.2">
      <c r="A148" s="300"/>
      <c r="B148" s="305"/>
      <c r="C148" s="306"/>
      <c r="D148" s="307"/>
      <c r="E148" s="308"/>
      <c r="F148" s="326"/>
      <c r="G148" s="328">
        <f t="shared" si="8"/>
        <v>0</v>
      </c>
      <c r="H148" s="334"/>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78" customFormat="1" x14ac:dyDescent="0.2">
      <c r="A149" s="300"/>
      <c r="B149" s="305"/>
      <c r="C149" s="306"/>
      <c r="D149" s="307"/>
      <c r="E149" s="308"/>
      <c r="F149" s="326"/>
      <c r="G149" s="328">
        <f t="shared" si="8"/>
        <v>0</v>
      </c>
      <c r="H149" s="334"/>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78" customFormat="1" x14ac:dyDescent="0.2">
      <c r="A150" s="300"/>
      <c r="B150" s="305"/>
      <c r="C150" s="306"/>
      <c r="D150" s="307"/>
      <c r="E150" s="308"/>
      <c r="F150" s="326"/>
      <c r="G150" s="328">
        <f t="shared" si="8"/>
        <v>0</v>
      </c>
      <c r="H150" s="334"/>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78" customFormat="1" x14ac:dyDescent="0.2">
      <c r="A151" s="300"/>
      <c r="B151" s="305"/>
      <c r="C151" s="306"/>
      <c r="D151" s="307"/>
      <c r="E151" s="308"/>
      <c r="F151" s="326"/>
      <c r="G151" s="328">
        <f t="shared" si="8"/>
        <v>0</v>
      </c>
      <c r="H151" s="334"/>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78" customFormat="1" x14ac:dyDescent="0.2">
      <c r="A152" s="300"/>
      <c r="B152" s="301"/>
      <c r="C152" s="306"/>
      <c r="D152" s="307"/>
      <c r="E152" s="308"/>
      <c r="F152" s="326"/>
      <c r="G152" s="328">
        <f t="shared" si="8"/>
        <v>0</v>
      </c>
      <c r="H152" s="334"/>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78" customFormat="1" x14ac:dyDescent="0.2">
      <c r="A153" s="300"/>
      <c r="B153" s="305"/>
      <c r="C153" s="306"/>
      <c r="D153" s="307"/>
      <c r="E153" s="308"/>
      <c r="F153" s="326"/>
      <c r="G153" s="328">
        <f t="shared" si="8"/>
        <v>0</v>
      </c>
      <c r="H153" s="335"/>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78" customFormat="1" ht="68" x14ac:dyDescent="0.2">
      <c r="A154" s="300"/>
      <c r="B154" s="305" t="s">
        <v>107</v>
      </c>
      <c r="C154" s="306"/>
      <c r="D154" s="309"/>
      <c r="E154" s="308"/>
      <c r="F154" s="326"/>
      <c r="G154" s="328">
        <f t="shared" si="8"/>
        <v>0</v>
      </c>
      <c r="H154" s="335"/>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78" customFormat="1" x14ac:dyDescent="0.2">
      <c r="A155" s="300"/>
      <c r="B155" s="305"/>
      <c r="C155" s="306"/>
      <c r="D155" s="309"/>
      <c r="E155" s="308"/>
      <c r="F155" s="326"/>
      <c r="G155" s="328">
        <f t="shared" si="8"/>
        <v>0</v>
      </c>
      <c r="H155" s="335"/>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78" customFormat="1" ht="17" thickBot="1" x14ac:dyDescent="0.25">
      <c r="A156" s="310"/>
      <c r="B156" s="311"/>
      <c r="C156" s="312"/>
      <c r="D156" s="313"/>
      <c r="E156" s="314"/>
      <c r="F156" s="327"/>
      <c r="G156" s="330">
        <f t="shared" si="8"/>
        <v>0</v>
      </c>
      <c r="H156" s="337">
        <f>SUM(G134:G156)</f>
        <v>0</v>
      </c>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ht="34" customHeight="1" thickBot="1" x14ac:dyDescent="0.25"/>
    <row r="158" spans="1:34" ht="17" x14ac:dyDescent="0.2">
      <c r="A158" s="157"/>
      <c r="B158" s="163" t="s">
        <v>108</v>
      </c>
      <c r="C158" s="164"/>
      <c r="D158" s="160"/>
      <c r="E158" s="161"/>
      <c r="F158" s="162"/>
      <c r="G158" s="161"/>
      <c r="H158" s="361"/>
    </row>
    <row r="159" spans="1:34" s="278" customFormat="1" x14ac:dyDescent="0.2">
      <c r="A159" s="300"/>
      <c r="B159" s="305"/>
      <c r="C159" s="306"/>
      <c r="D159" s="309"/>
      <c r="E159" s="315"/>
      <c r="F159" s="326"/>
      <c r="G159" s="328">
        <f t="shared" ref="G159:G167" si="9">(E159-(E159*F159/100))*A159</f>
        <v>0</v>
      </c>
      <c r="H159" s="334"/>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78" customFormat="1" x14ac:dyDescent="0.2">
      <c r="A160" s="300"/>
      <c r="B160" s="305"/>
      <c r="C160" s="302"/>
      <c r="D160" s="305"/>
      <c r="E160" s="315"/>
      <c r="F160" s="325"/>
      <c r="G160" s="328">
        <f t="shared" si="9"/>
        <v>0</v>
      </c>
      <c r="H160" s="334"/>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78" customFormat="1" x14ac:dyDescent="0.2">
      <c r="A161" s="300"/>
      <c r="B161" s="305"/>
      <c r="C161" s="302"/>
      <c r="D161" s="305"/>
      <c r="E161" s="315"/>
      <c r="F161" s="325"/>
      <c r="G161" s="328">
        <f t="shared" si="9"/>
        <v>0</v>
      </c>
      <c r="H161" s="334"/>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78" customFormat="1" x14ac:dyDescent="0.2">
      <c r="A162" s="300"/>
      <c r="B162" s="305"/>
      <c r="C162" s="302"/>
      <c r="D162" s="305"/>
      <c r="E162" s="315"/>
      <c r="F162" s="325"/>
      <c r="G162" s="328">
        <f t="shared" si="9"/>
        <v>0</v>
      </c>
      <c r="H162" s="334"/>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78" customFormat="1" x14ac:dyDescent="0.2">
      <c r="A163" s="300"/>
      <c r="B163" s="305"/>
      <c r="C163" s="302"/>
      <c r="D163" s="305"/>
      <c r="E163" s="315"/>
      <c r="F163" s="325"/>
      <c r="G163" s="328">
        <f t="shared" si="9"/>
        <v>0</v>
      </c>
      <c r="H163" s="334"/>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78" customFormat="1" x14ac:dyDescent="0.2">
      <c r="A164" s="300"/>
      <c r="B164" s="305"/>
      <c r="C164" s="302"/>
      <c r="D164" s="305"/>
      <c r="E164" s="315"/>
      <c r="F164" s="325"/>
      <c r="G164" s="328">
        <f t="shared" si="9"/>
        <v>0</v>
      </c>
      <c r="H164" s="334"/>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78" customFormat="1" x14ac:dyDescent="0.2">
      <c r="A165" s="300"/>
      <c r="B165" s="305"/>
      <c r="C165" s="302"/>
      <c r="D165" s="305"/>
      <c r="E165" s="315"/>
      <c r="F165" s="325"/>
      <c r="G165" s="328">
        <f t="shared" si="9"/>
        <v>0</v>
      </c>
      <c r="H165" s="334"/>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78" customFormat="1" ht="34" x14ac:dyDescent="0.2">
      <c r="A166" s="316"/>
      <c r="B166" s="286" t="s">
        <v>98</v>
      </c>
      <c r="C166" s="287"/>
      <c r="D166" s="286"/>
      <c r="E166" s="317"/>
      <c r="F166" s="322"/>
      <c r="G166" s="328">
        <f t="shared" si="9"/>
        <v>0</v>
      </c>
      <c r="H166" s="334"/>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78" customFormat="1" ht="17" thickBot="1" x14ac:dyDescent="0.25">
      <c r="A167" s="290"/>
      <c r="B167" s="311"/>
      <c r="C167" s="292"/>
      <c r="D167" s="291"/>
      <c r="E167" s="293"/>
      <c r="F167" s="323"/>
      <c r="G167" s="330">
        <f t="shared" si="9"/>
        <v>0</v>
      </c>
      <c r="H167" s="337">
        <f>SUM(G159:G167)</f>
        <v>0</v>
      </c>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ht="34" customHeight="1" thickBot="1" x14ac:dyDescent="0.25">
      <c r="H168" s="364"/>
    </row>
    <row r="169" spans="1:34" ht="17" x14ac:dyDescent="0.2">
      <c r="A169" s="157"/>
      <c r="B169" s="163" t="s">
        <v>68</v>
      </c>
      <c r="C169" s="164"/>
      <c r="D169" s="160"/>
      <c r="E169" s="161"/>
      <c r="F169" s="162"/>
      <c r="G169" s="161"/>
      <c r="H169" s="361"/>
    </row>
    <row r="170" spans="1:34" s="278" customFormat="1" x14ac:dyDescent="0.2">
      <c r="A170" s="300"/>
      <c r="B170" s="305"/>
      <c r="C170" s="306"/>
      <c r="D170" s="309"/>
      <c r="E170" s="315"/>
      <c r="F170" s="326"/>
      <c r="G170" s="328">
        <f t="shared" ref="G170:G177" si="10">(E170-(E170*F170/100))*A170</f>
        <v>0</v>
      </c>
      <c r="H170" s="334"/>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78" customFormat="1" x14ac:dyDescent="0.2">
      <c r="A171" s="300"/>
      <c r="B171" s="305"/>
      <c r="C171" s="302"/>
      <c r="D171" s="305"/>
      <c r="E171" s="315"/>
      <c r="F171" s="325"/>
      <c r="G171" s="328">
        <f t="shared" si="10"/>
        <v>0</v>
      </c>
      <c r="H171" s="334"/>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78" customFormat="1" x14ac:dyDescent="0.2">
      <c r="A172" s="300"/>
      <c r="B172" s="305"/>
      <c r="C172" s="302"/>
      <c r="D172" s="305"/>
      <c r="E172" s="315"/>
      <c r="F172" s="325"/>
      <c r="G172" s="328">
        <f t="shared" si="10"/>
        <v>0</v>
      </c>
      <c r="H172" s="334"/>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78" customFormat="1" x14ac:dyDescent="0.2">
      <c r="A173" s="300"/>
      <c r="B173" s="305"/>
      <c r="C173" s="302"/>
      <c r="D173" s="305"/>
      <c r="E173" s="315"/>
      <c r="F173" s="325"/>
      <c r="G173" s="328">
        <f t="shared" si="10"/>
        <v>0</v>
      </c>
      <c r="H173" s="334"/>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78" customFormat="1" x14ac:dyDescent="0.2">
      <c r="A174" s="300"/>
      <c r="B174" s="305"/>
      <c r="C174" s="302"/>
      <c r="D174" s="305"/>
      <c r="E174" s="315"/>
      <c r="F174" s="325"/>
      <c r="G174" s="328">
        <f t="shared" si="10"/>
        <v>0</v>
      </c>
      <c r="H174" s="334"/>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78" customFormat="1" x14ac:dyDescent="0.2">
      <c r="A175" s="300"/>
      <c r="B175" s="305"/>
      <c r="C175" s="302"/>
      <c r="D175" s="305"/>
      <c r="E175" s="315"/>
      <c r="F175" s="325"/>
      <c r="G175" s="328">
        <f t="shared" si="10"/>
        <v>0</v>
      </c>
      <c r="H175" s="334"/>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78" customFormat="1" ht="51" x14ac:dyDescent="0.2">
      <c r="A176" s="300"/>
      <c r="B176" s="305" t="s">
        <v>109</v>
      </c>
      <c r="C176" s="302"/>
      <c r="D176" s="305"/>
      <c r="E176" s="315"/>
      <c r="F176" s="325"/>
      <c r="G176" s="328">
        <f t="shared" si="10"/>
        <v>0</v>
      </c>
      <c r="H176" s="334"/>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78" customFormat="1" ht="17" thickBot="1" x14ac:dyDescent="0.25">
      <c r="A177" s="290"/>
      <c r="B177" s="311"/>
      <c r="C177" s="292"/>
      <c r="D177" s="291"/>
      <c r="E177" s="293"/>
      <c r="F177" s="323"/>
      <c r="G177" s="330">
        <f t="shared" si="10"/>
        <v>0</v>
      </c>
      <c r="H177" s="337">
        <f>SUM(G170:G177)</f>
        <v>0</v>
      </c>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ht="35" customHeight="1" thickBot="1" x14ac:dyDescent="0.25">
      <c r="H178" s="364"/>
    </row>
    <row r="179" spans="1:34" ht="17" x14ac:dyDescent="0.2">
      <c r="A179" s="157"/>
      <c r="B179" s="163" t="s">
        <v>83</v>
      </c>
      <c r="C179" s="164"/>
      <c r="D179" s="160"/>
      <c r="E179" s="161"/>
      <c r="F179" s="162"/>
      <c r="G179" s="161"/>
      <c r="H179" s="361"/>
    </row>
    <row r="180" spans="1:34" s="278" customFormat="1" x14ac:dyDescent="0.2">
      <c r="A180" s="300"/>
      <c r="B180" s="305"/>
      <c r="C180" s="306"/>
      <c r="D180" s="309"/>
      <c r="E180" s="315"/>
      <c r="F180" s="326"/>
      <c r="G180" s="328">
        <f t="shared" ref="G180:G187" si="11">(E180-(E180*F180/100))*A180</f>
        <v>0</v>
      </c>
      <c r="H180" s="334"/>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78" customFormat="1" x14ac:dyDescent="0.2">
      <c r="A181" s="300"/>
      <c r="B181" s="305"/>
      <c r="C181" s="302"/>
      <c r="D181" s="305"/>
      <c r="E181" s="315"/>
      <c r="F181" s="325"/>
      <c r="G181" s="328">
        <f t="shared" si="11"/>
        <v>0</v>
      </c>
      <c r="H181" s="334"/>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78" customFormat="1" x14ac:dyDescent="0.2">
      <c r="A182" s="300"/>
      <c r="B182" s="305"/>
      <c r="C182" s="302"/>
      <c r="D182" s="305"/>
      <c r="E182" s="315"/>
      <c r="F182" s="325"/>
      <c r="G182" s="328">
        <f t="shared" si="11"/>
        <v>0</v>
      </c>
      <c r="H182" s="334"/>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78" customFormat="1" x14ac:dyDescent="0.2">
      <c r="A183" s="300"/>
      <c r="B183" s="305"/>
      <c r="C183" s="302"/>
      <c r="D183" s="305"/>
      <c r="E183" s="315"/>
      <c r="F183" s="325"/>
      <c r="G183" s="328">
        <f t="shared" si="11"/>
        <v>0</v>
      </c>
      <c r="H183" s="334"/>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78" customFormat="1" x14ac:dyDescent="0.2">
      <c r="A184" s="300"/>
      <c r="B184" s="305"/>
      <c r="C184" s="302"/>
      <c r="D184" s="305"/>
      <c r="E184" s="315"/>
      <c r="F184" s="325"/>
      <c r="G184" s="328">
        <f t="shared" si="11"/>
        <v>0</v>
      </c>
      <c r="H184" s="334"/>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78" customFormat="1" x14ac:dyDescent="0.2">
      <c r="A185" s="300"/>
      <c r="B185" s="305"/>
      <c r="C185" s="302"/>
      <c r="D185" s="305"/>
      <c r="E185" s="315"/>
      <c r="F185" s="325"/>
      <c r="G185" s="328">
        <f t="shared" si="11"/>
        <v>0</v>
      </c>
      <c r="H185" s="334"/>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78" customFormat="1" x14ac:dyDescent="0.2">
      <c r="A186" s="316"/>
      <c r="B186" s="286"/>
      <c r="C186" s="287"/>
      <c r="D186" s="286"/>
      <c r="E186" s="317"/>
      <c r="F186" s="322"/>
      <c r="G186" s="328">
        <f t="shared" si="11"/>
        <v>0</v>
      </c>
      <c r="H186" s="334"/>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78" customFormat="1" ht="17" thickBot="1" x14ac:dyDescent="0.25">
      <c r="A187" s="290"/>
      <c r="B187" s="311"/>
      <c r="C187" s="292"/>
      <c r="D187" s="291"/>
      <c r="E187" s="293"/>
      <c r="F187" s="323"/>
      <c r="G187" s="330">
        <f t="shared" si="11"/>
        <v>0</v>
      </c>
      <c r="H187" s="337">
        <f>SUM(G180:G187)</f>
        <v>0</v>
      </c>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136" customFormat="1" ht="35" customHeight="1" thickBot="1" x14ac:dyDescent="0.25">
      <c r="A188" s="152"/>
      <c r="B188" s="165"/>
      <c r="C188" s="153"/>
      <c r="D188" s="154"/>
      <c r="E188" s="155"/>
      <c r="F188" s="156"/>
      <c r="G188" s="331"/>
      <c r="H188" s="365"/>
    </row>
    <row r="189" spans="1:34" ht="34" x14ac:dyDescent="0.2">
      <c r="A189" s="157"/>
      <c r="B189" s="163" t="s">
        <v>183</v>
      </c>
      <c r="C189" s="164"/>
      <c r="D189" s="160"/>
      <c r="E189" s="161"/>
      <c r="F189" s="162"/>
      <c r="G189" s="161"/>
      <c r="H189" s="340"/>
    </row>
    <row r="190" spans="1:34" s="278" customFormat="1" x14ac:dyDescent="0.2">
      <c r="A190" s="300"/>
      <c r="B190" s="301"/>
      <c r="C190" s="302"/>
      <c r="D190" s="303"/>
      <c r="E190" s="304"/>
      <c r="F190" s="325"/>
      <c r="G190" s="328">
        <f t="shared" ref="G190:G203" si="12">(E190-(E190*F190/100))*A190</f>
        <v>0</v>
      </c>
      <c r="H190" s="334"/>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78" customFormat="1" x14ac:dyDescent="0.2">
      <c r="A191" s="300"/>
      <c r="B191" s="305"/>
      <c r="C191" s="306"/>
      <c r="D191" s="307"/>
      <c r="E191" s="308"/>
      <c r="F191" s="326"/>
      <c r="G191" s="328">
        <f t="shared" si="12"/>
        <v>0</v>
      </c>
      <c r="H191" s="334"/>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78" customFormat="1" x14ac:dyDescent="0.2">
      <c r="A192" s="300"/>
      <c r="B192" s="305"/>
      <c r="C192" s="306"/>
      <c r="D192" s="307"/>
      <c r="E192" s="308"/>
      <c r="F192" s="326"/>
      <c r="G192" s="328">
        <f t="shared" si="12"/>
        <v>0</v>
      </c>
      <c r="H192" s="334"/>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78" customFormat="1" x14ac:dyDescent="0.2">
      <c r="A193" s="300"/>
      <c r="B193" s="305"/>
      <c r="C193" s="306"/>
      <c r="D193" s="307"/>
      <c r="E193" s="308"/>
      <c r="F193" s="326"/>
      <c r="G193" s="328">
        <f t="shared" si="12"/>
        <v>0</v>
      </c>
      <c r="H193" s="334"/>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78" customFormat="1" x14ac:dyDescent="0.2">
      <c r="A194" s="300"/>
      <c r="B194" s="305"/>
      <c r="C194" s="306"/>
      <c r="D194" s="307"/>
      <c r="E194" s="308"/>
      <c r="F194" s="326"/>
      <c r="G194" s="328">
        <f t="shared" si="12"/>
        <v>0</v>
      </c>
      <c r="H194" s="334"/>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78" customFormat="1" x14ac:dyDescent="0.2">
      <c r="A195" s="300"/>
      <c r="B195" s="305"/>
      <c r="C195" s="306"/>
      <c r="D195" s="307"/>
      <c r="E195" s="308"/>
      <c r="F195" s="326"/>
      <c r="G195" s="328">
        <f t="shared" si="12"/>
        <v>0</v>
      </c>
      <c r="H195" s="334"/>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78" customFormat="1" x14ac:dyDescent="0.2">
      <c r="A196" s="300"/>
      <c r="B196" s="305"/>
      <c r="C196" s="306"/>
      <c r="D196" s="307"/>
      <c r="E196" s="308"/>
      <c r="F196" s="326"/>
      <c r="G196" s="328">
        <f t="shared" si="12"/>
        <v>0</v>
      </c>
      <c r="H196" s="334"/>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78" customFormat="1" x14ac:dyDescent="0.2">
      <c r="A197" s="300"/>
      <c r="B197" s="305"/>
      <c r="C197" s="306"/>
      <c r="D197" s="307"/>
      <c r="E197" s="308"/>
      <c r="F197" s="326"/>
      <c r="G197" s="328">
        <f t="shared" si="12"/>
        <v>0</v>
      </c>
      <c r="H197" s="334"/>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78" customFormat="1" x14ac:dyDescent="0.2">
      <c r="A198" s="300"/>
      <c r="B198" s="305"/>
      <c r="C198" s="306"/>
      <c r="D198" s="307"/>
      <c r="E198" s="308"/>
      <c r="F198" s="326"/>
      <c r="G198" s="328">
        <f t="shared" si="12"/>
        <v>0</v>
      </c>
      <c r="H198" s="334"/>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78" customFormat="1" x14ac:dyDescent="0.2">
      <c r="A199" s="300"/>
      <c r="B199" s="301"/>
      <c r="C199" s="306"/>
      <c r="D199" s="307"/>
      <c r="E199" s="308"/>
      <c r="F199" s="326"/>
      <c r="G199" s="328">
        <f t="shared" si="12"/>
        <v>0</v>
      </c>
      <c r="H199" s="334"/>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78" customFormat="1" x14ac:dyDescent="0.2">
      <c r="A200" s="300"/>
      <c r="B200" s="305"/>
      <c r="C200" s="306"/>
      <c r="D200" s="307"/>
      <c r="E200" s="308"/>
      <c r="F200" s="326"/>
      <c r="G200" s="328">
        <f t="shared" si="12"/>
        <v>0</v>
      </c>
      <c r="H200" s="335"/>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78" customFormat="1" x14ac:dyDescent="0.2">
      <c r="A201" s="300"/>
      <c r="B201" s="305"/>
      <c r="C201" s="306"/>
      <c r="D201" s="309"/>
      <c r="E201" s="308"/>
      <c r="F201" s="326"/>
      <c r="G201" s="328">
        <f t="shared" si="12"/>
        <v>0</v>
      </c>
      <c r="H201" s="335"/>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78" customFormat="1" ht="34" x14ac:dyDescent="0.2">
      <c r="A202" s="300"/>
      <c r="B202" s="305" t="s">
        <v>111</v>
      </c>
      <c r="C202" s="306"/>
      <c r="D202" s="309"/>
      <c r="E202" s="308"/>
      <c r="F202" s="326"/>
      <c r="G202" s="328">
        <f t="shared" si="12"/>
        <v>0</v>
      </c>
      <c r="H202" s="335"/>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78" customFormat="1" ht="17" thickBot="1" x14ac:dyDescent="0.25">
      <c r="A203" s="310"/>
      <c r="B203" s="311"/>
      <c r="C203" s="312"/>
      <c r="D203" s="313"/>
      <c r="E203" s="314"/>
      <c r="F203" s="327"/>
      <c r="G203" s="330">
        <f t="shared" si="12"/>
        <v>0</v>
      </c>
      <c r="H203" s="337">
        <f>SUM(G190:G203)</f>
        <v>0</v>
      </c>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ht="34" customHeight="1" thickBot="1" x14ac:dyDescent="0.25"/>
    <row r="205" spans="1:34" ht="18" customHeight="1" x14ac:dyDescent="0.2">
      <c r="A205" s="166"/>
      <c r="B205" s="158" t="s">
        <v>85</v>
      </c>
      <c r="C205" s="158"/>
      <c r="D205" s="167"/>
      <c r="E205" s="168"/>
      <c r="F205" s="169"/>
      <c r="G205" s="161"/>
      <c r="H205" s="342"/>
    </row>
    <row r="206" spans="1:34" s="278" customFormat="1" x14ac:dyDescent="0.2">
      <c r="A206" s="285"/>
      <c r="B206" s="286"/>
      <c r="C206" s="287"/>
      <c r="D206" s="288"/>
      <c r="E206" s="289"/>
      <c r="F206" s="322"/>
      <c r="G206" s="328">
        <f t="shared" ref="G206" si="13">(E206-(E206*F206/100))*A206</f>
        <v>0</v>
      </c>
      <c r="H206" s="336"/>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78" customFormat="1" x14ac:dyDescent="0.2">
      <c r="A207" s="285"/>
      <c r="B207" s="286"/>
      <c r="C207" s="287"/>
      <c r="D207" s="288"/>
      <c r="E207" s="289"/>
      <c r="F207" s="322"/>
      <c r="G207" s="328">
        <f>(E207-(E207*F207/100))*A207</f>
        <v>0</v>
      </c>
      <c r="H207" s="336"/>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78" customFormat="1" x14ac:dyDescent="0.2">
      <c r="A208" s="285"/>
      <c r="B208" s="286"/>
      <c r="C208" s="287"/>
      <c r="D208" s="286"/>
      <c r="E208" s="289"/>
      <c r="F208" s="322"/>
      <c r="G208" s="328">
        <f>(E208-(E208*F208/100))*A208</f>
        <v>0</v>
      </c>
      <c r="H208" s="336"/>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78" customFormat="1" x14ac:dyDescent="0.2">
      <c r="A209" s="285"/>
      <c r="B209" s="286"/>
      <c r="C209" s="287"/>
      <c r="D209" s="286"/>
      <c r="E209" s="289"/>
      <c r="F209" s="322"/>
      <c r="G209" s="328">
        <f t="shared" ref="G209:G211" si="14">(E209-(E209*F209/100))*A209</f>
        <v>0</v>
      </c>
      <c r="H209" s="336"/>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78" customFormat="1" x14ac:dyDescent="0.2">
      <c r="A210" s="285"/>
      <c r="B210" s="286"/>
      <c r="C210" s="287"/>
      <c r="D210" s="286"/>
      <c r="E210" s="289"/>
      <c r="F210" s="322"/>
      <c r="G210" s="328">
        <f t="shared" si="14"/>
        <v>0</v>
      </c>
      <c r="H210" s="336"/>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78" customFormat="1" ht="17" thickBot="1" x14ac:dyDescent="0.25">
      <c r="A211" s="290"/>
      <c r="B211" s="291"/>
      <c r="C211" s="292"/>
      <c r="D211" s="291"/>
      <c r="E211" s="293"/>
      <c r="F211" s="323"/>
      <c r="G211" s="330">
        <f t="shared" si="14"/>
        <v>0</v>
      </c>
      <c r="H211" s="337">
        <f>SUM(G206:G211)</f>
        <v>0</v>
      </c>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ht="36" customHeight="1" thickBot="1" x14ac:dyDescent="0.25">
      <c r="A212" s="267"/>
      <c r="B212" s="267"/>
      <c r="C212" s="268"/>
      <c r="D212" s="269"/>
      <c r="E212" s="270"/>
      <c r="F212" s="271"/>
      <c r="H212" s="343"/>
    </row>
    <row r="213" spans="1:34" ht="17" x14ac:dyDescent="0.2">
      <c r="A213" s="157"/>
      <c r="B213" s="163" t="s">
        <v>86</v>
      </c>
      <c r="C213" s="164"/>
      <c r="D213" s="160"/>
      <c r="E213" s="161"/>
      <c r="F213" s="162"/>
      <c r="G213" s="161"/>
      <c r="H213" s="340"/>
    </row>
    <row r="214" spans="1:34" s="278" customFormat="1" x14ac:dyDescent="0.2">
      <c r="A214" s="300"/>
      <c r="B214" s="301"/>
      <c r="C214" s="302"/>
      <c r="D214" s="303"/>
      <c r="E214" s="304"/>
      <c r="F214" s="325"/>
      <c r="G214" s="328">
        <f t="shared" ref="G214:G228" si="15">(E214-(E214*F214/100))*A214</f>
        <v>0</v>
      </c>
      <c r="H214" s="334"/>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78" customFormat="1" x14ac:dyDescent="0.2">
      <c r="A215" s="300"/>
      <c r="B215" s="305"/>
      <c r="C215" s="306"/>
      <c r="D215" s="307"/>
      <c r="E215" s="308"/>
      <c r="F215" s="326"/>
      <c r="G215" s="328">
        <f t="shared" si="15"/>
        <v>0</v>
      </c>
      <c r="H215" s="334"/>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78" customFormat="1" x14ac:dyDescent="0.2">
      <c r="A216" s="300"/>
      <c r="B216" s="305"/>
      <c r="C216" s="306"/>
      <c r="D216" s="307"/>
      <c r="E216" s="308"/>
      <c r="F216" s="326"/>
      <c r="G216" s="328">
        <f t="shared" si="15"/>
        <v>0</v>
      </c>
      <c r="H216" s="334"/>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78" customFormat="1" x14ac:dyDescent="0.2">
      <c r="A217" s="300"/>
      <c r="B217" s="305"/>
      <c r="C217" s="306"/>
      <c r="D217" s="307"/>
      <c r="E217" s="308"/>
      <c r="F217" s="326"/>
      <c r="G217" s="328">
        <f t="shared" si="15"/>
        <v>0</v>
      </c>
      <c r="H217" s="334"/>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78" customFormat="1" x14ac:dyDescent="0.2">
      <c r="A218" s="300"/>
      <c r="B218" s="305"/>
      <c r="C218" s="306"/>
      <c r="D218" s="307"/>
      <c r="E218" s="308"/>
      <c r="F218" s="326"/>
      <c r="G218" s="328">
        <f t="shared" si="15"/>
        <v>0</v>
      </c>
      <c r="H218" s="334"/>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78" customFormat="1" x14ac:dyDescent="0.2">
      <c r="A219" s="300"/>
      <c r="B219" s="305"/>
      <c r="C219" s="306"/>
      <c r="D219" s="307"/>
      <c r="E219" s="308"/>
      <c r="F219" s="326"/>
      <c r="G219" s="328">
        <f t="shared" si="15"/>
        <v>0</v>
      </c>
      <c r="H219" s="334"/>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78" customFormat="1" x14ac:dyDescent="0.2">
      <c r="A220" s="300"/>
      <c r="B220" s="305"/>
      <c r="C220" s="306"/>
      <c r="D220" s="307"/>
      <c r="E220" s="308"/>
      <c r="F220" s="326"/>
      <c r="G220" s="328">
        <f t="shared" si="15"/>
        <v>0</v>
      </c>
      <c r="H220" s="334"/>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78" customFormat="1" x14ac:dyDescent="0.2">
      <c r="A221" s="300"/>
      <c r="B221" s="305"/>
      <c r="C221" s="306"/>
      <c r="D221" s="307"/>
      <c r="E221" s="308"/>
      <c r="F221" s="326"/>
      <c r="G221" s="328">
        <f t="shared" si="15"/>
        <v>0</v>
      </c>
      <c r="H221" s="334"/>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78" customFormat="1" x14ac:dyDescent="0.2">
      <c r="A222" s="300"/>
      <c r="B222" s="305"/>
      <c r="C222" s="306"/>
      <c r="D222" s="307"/>
      <c r="E222" s="308"/>
      <c r="F222" s="326"/>
      <c r="G222" s="328">
        <f t="shared" si="15"/>
        <v>0</v>
      </c>
      <c r="H222" s="334"/>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s="278" customFormat="1" x14ac:dyDescent="0.2">
      <c r="A223" s="300"/>
      <c r="B223" s="305"/>
      <c r="C223" s="306"/>
      <c r="D223" s="307"/>
      <c r="E223" s="308"/>
      <c r="F223" s="326"/>
      <c r="G223" s="328">
        <f t="shared" si="15"/>
        <v>0</v>
      </c>
      <c r="H223" s="334"/>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78" customFormat="1" x14ac:dyDescent="0.2">
      <c r="A224" s="300"/>
      <c r="B224" s="301"/>
      <c r="C224" s="306"/>
      <c r="D224" s="307"/>
      <c r="E224" s="308"/>
      <c r="F224" s="326"/>
      <c r="G224" s="328">
        <f t="shared" si="15"/>
        <v>0</v>
      </c>
      <c r="H224" s="334"/>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78" customFormat="1" x14ac:dyDescent="0.2">
      <c r="A225" s="300"/>
      <c r="B225" s="305"/>
      <c r="C225" s="306"/>
      <c r="D225" s="307"/>
      <c r="E225" s="308"/>
      <c r="F225" s="326"/>
      <c r="G225" s="328">
        <f t="shared" si="15"/>
        <v>0</v>
      </c>
      <c r="H225" s="335"/>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78" customFormat="1" x14ac:dyDescent="0.2">
      <c r="A226" s="300"/>
      <c r="B226" s="305"/>
      <c r="C226" s="306"/>
      <c r="D226" s="309"/>
      <c r="E226" s="308"/>
      <c r="F226" s="326"/>
      <c r="G226" s="328">
        <f t="shared" si="15"/>
        <v>0</v>
      </c>
      <c r="H226" s="335"/>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78" customFormat="1" x14ac:dyDescent="0.2">
      <c r="A227" s="300"/>
      <c r="B227" s="305"/>
      <c r="C227" s="306"/>
      <c r="D227" s="309"/>
      <c r="E227" s="308"/>
      <c r="F227" s="326"/>
      <c r="G227" s="328">
        <f t="shared" si="15"/>
        <v>0</v>
      </c>
      <c r="H227" s="335"/>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78" customFormat="1" ht="17" thickBot="1" x14ac:dyDescent="0.25">
      <c r="A228" s="310"/>
      <c r="B228" s="311"/>
      <c r="C228" s="312"/>
      <c r="D228" s="313"/>
      <c r="E228" s="314"/>
      <c r="F228" s="327"/>
      <c r="G228" s="330">
        <f t="shared" si="15"/>
        <v>0</v>
      </c>
      <c r="H228" s="337">
        <f>SUM(G214:G228)</f>
        <v>0</v>
      </c>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ht="36" customHeight="1" thickBot="1" x14ac:dyDescent="0.25"/>
    <row r="230" spans="1:34" ht="18" customHeight="1" x14ac:dyDescent="0.2">
      <c r="A230" s="157"/>
      <c r="B230" s="164" t="s">
        <v>187</v>
      </c>
      <c r="C230" s="164"/>
      <c r="D230" s="170"/>
      <c r="E230" s="161"/>
      <c r="F230" s="162"/>
      <c r="G230" s="161"/>
      <c r="H230" s="344"/>
    </row>
    <row r="231" spans="1:34" s="278" customFormat="1" x14ac:dyDescent="0.2">
      <c r="A231" s="275"/>
      <c r="B231" s="272"/>
      <c r="C231" s="276"/>
      <c r="D231" s="272"/>
      <c r="E231" s="277"/>
      <c r="F231" s="320"/>
      <c r="G231" s="328">
        <f t="shared" ref="G231:G244" si="16">(E231-(E231*F231/100))*A231</f>
        <v>0</v>
      </c>
      <c r="H231" s="345"/>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78" customFormat="1" x14ac:dyDescent="0.2">
      <c r="A232" s="275"/>
      <c r="B232" s="272"/>
      <c r="C232" s="276"/>
      <c r="D232" s="272"/>
      <c r="E232" s="277"/>
      <c r="F232" s="320"/>
      <c r="G232" s="328">
        <f t="shared" si="16"/>
        <v>0</v>
      </c>
      <c r="H232" s="345"/>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78" customFormat="1" x14ac:dyDescent="0.2">
      <c r="A233" s="275"/>
      <c r="B233" s="272"/>
      <c r="C233" s="276"/>
      <c r="D233" s="272"/>
      <c r="E233" s="277"/>
      <c r="F233" s="320"/>
      <c r="G233" s="328">
        <f t="shared" si="16"/>
        <v>0</v>
      </c>
      <c r="H233" s="345"/>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s="278" customFormat="1" x14ac:dyDescent="0.2">
      <c r="A234" s="275"/>
      <c r="B234" s="272"/>
      <c r="C234" s="276"/>
      <c r="D234" s="272"/>
      <c r="E234" s="277"/>
      <c r="F234" s="320"/>
      <c r="G234" s="328">
        <f t="shared" si="16"/>
        <v>0</v>
      </c>
      <c r="H234" s="345"/>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78" customFormat="1" x14ac:dyDescent="0.2">
      <c r="A235" s="275"/>
      <c r="B235" s="272"/>
      <c r="C235" s="276"/>
      <c r="D235" s="272"/>
      <c r="E235" s="277"/>
      <c r="F235" s="320"/>
      <c r="G235" s="328">
        <f t="shared" si="16"/>
        <v>0</v>
      </c>
      <c r="H235" s="345"/>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78" customFormat="1" x14ac:dyDescent="0.2">
      <c r="A236" s="275"/>
      <c r="B236" s="272"/>
      <c r="C236" s="276"/>
      <c r="D236" s="272"/>
      <c r="E236" s="277"/>
      <c r="F236" s="320"/>
      <c r="G236" s="328">
        <f t="shared" si="16"/>
        <v>0</v>
      </c>
      <c r="H236" s="345"/>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78" customFormat="1" x14ac:dyDescent="0.2">
      <c r="A237" s="275"/>
      <c r="B237" s="272"/>
      <c r="C237" s="276"/>
      <c r="D237" s="272"/>
      <c r="E237" s="277"/>
      <c r="F237" s="320"/>
      <c r="G237" s="328">
        <f t="shared" si="16"/>
        <v>0</v>
      </c>
      <c r="H237" s="345"/>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78" customFormat="1" x14ac:dyDescent="0.2">
      <c r="A238" s="275"/>
      <c r="B238" s="272"/>
      <c r="C238" s="276"/>
      <c r="D238" s="272"/>
      <c r="E238" s="277"/>
      <c r="F238" s="320"/>
      <c r="G238" s="328">
        <f t="shared" si="16"/>
        <v>0</v>
      </c>
      <c r="H238" s="345"/>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78" customFormat="1" x14ac:dyDescent="0.2">
      <c r="A239" s="275"/>
      <c r="B239" s="272"/>
      <c r="C239" s="276"/>
      <c r="D239" s="272"/>
      <c r="E239" s="277"/>
      <c r="F239" s="320"/>
      <c r="G239" s="328">
        <f t="shared" si="16"/>
        <v>0</v>
      </c>
      <c r="H239" s="345"/>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78" customFormat="1" x14ac:dyDescent="0.2">
      <c r="A240" s="275"/>
      <c r="B240" s="272"/>
      <c r="C240" s="276"/>
      <c r="D240" s="272"/>
      <c r="E240" s="277"/>
      <c r="F240" s="320"/>
      <c r="G240" s="328">
        <f t="shared" si="16"/>
        <v>0</v>
      </c>
      <c r="H240" s="345"/>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78" customFormat="1" x14ac:dyDescent="0.2">
      <c r="A241" s="275"/>
      <c r="B241" s="272"/>
      <c r="C241" s="276"/>
      <c r="D241" s="272"/>
      <c r="E241" s="277"/>
      <c r="F241" s="320"/>
      <c r="G241" s="328">
        <f t="shared" si="16"/>
        <v>0</v>
      </c>
      <c r="H241" s="345"/>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78" customFormat="1" x14ac:dyDescent="0.2">
      <c r="A242" s="275"/>
      <c r="B242" s="272"/>
      <c r="C242" s="276"/>
      <c r="D242" s="272"/>
      <c r="E242" s="277"/>
      <c r="F242" s="320"/>
      <c r="G242" s="328">
        <f t="shared" si="16"/>
        <v>0</v>
      </c>
      <c r="H242" s="345"/>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s="278" customFormat="1" x14ac:dyDescent="0.2">
      <c r="A243" s="275"/>
      <c r="B243" s="272"/>
      <c r="C243" s="276"/>
      <c r="D243" s="272"/>
      <c r="E243" s="277"/>
      <c r="F243" s="320"/>
      <c r="G243" s="328">
        <f t="shared" si="16"/>
        <v>0</v>
      </c>
      <c r="H243" s="345"/>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row>
    <row r="244" spans="1:34" s="278" customFormat="1" ht="18" thickBot="1" x14ac:dyDescent="0.25">
      <c r="A244" s="295"/>
      <c r="B244" s="298" t="s">
        <v>88</v>
      </c>
      <c r="C244" s="297"/>
      <c r="D244" s="298"/>
      <c r="E244" s="299"/>
      <c r="F244" s="324"/>
      <c r="G244" s="330">
        <f t="shared" si="16"/>
        <v>0</v>
      </c>
      <c r="H244" s="337">
        <f>SUM(G231:G244)</f>
        <v>0</v>
      </c>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row>
    <row r="245" spans="1:34" ht="33" customHeight="1" thickBot="1" x14ac:dyDescent="0.25"/>
    <row r="246" spans="1:34" ht="34" x14ac:dyDescent="0.2">
      <c r="A246" s="157"/>
      <c r="B246" s="163" t="s">
        <v>112</v>
      </c>
      <c r="C246" s="164"/>
      <c r="D246" s="160"/>
      <c r="E246" s="161"/>
      <c r="F246" s="162"/>
      <c r="G246" s="161"/>
      <c r="H246" s="340"/>
    </row>
    <row r="247" spans="1:34" s="278" customFormat="1" x14ac:dyDescent="0.2">
      <c r="A247" s="300"/>
      <c r="B247" s="305"/>
      <c r="C247" s="306"/>
      <c r="D247" s="309"/>
      <c r="E247" s="315"/>
      <c r="F247" s="326"/>
      <c r="G247" s="328">
        <f t="shared" ref="G247:G252" si="17">(E247-(E247*F247/100))*A247</f>
        <v>0</v>
      </c>
      <c r="H247" s="334"/>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78" customFormat="1" x14ac:dyDescent="0.2">
      <c r="A248" s="300"/>
      <c r="B248" s="305"/>
      <c r="C248" s="302"/>
      <c r="D248" s="305"/>
      <c r="E248" s="315"/>
      <c r="F248" s="325"/>
      <c r="G248" s="328">
        <f t="shared" si="17"/>
        <v>0</v>
      </c>
      <c r="H248" s="334"/>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78" customFormat="1" x14ac:dyDescent="0.2">
      <c r="A249" s="300"/>
      <c r="B249" s="305"/>
      <c r="C249" s="302"/>
      <c r="D249" s="305"/>
      <c r="E249" s="315"/>
      <c r="F249" s="325"/>
      <c r="G249" s="328">
        <f t="shared" si="17"/>
        <v>0</v>
      </c>
      <c r="H249" s="334"/>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78" customFormat="1" x14ac:dyDescent="0.2">
      <c r="A250" s="300"/>
      <c r="B250" s="305"/>
      <c r="C250" s="302"/>
      <c r="D250" s="305"/>
      <c r="E250" s="315"/>
      <c r="F250" s="325"/>
      <c r="G250" s="328">
        <f t="shared" si="17"/>
        <v>0</v>
      </c>
      <c r="H250" s="334"/>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s="278" customFormat="1" x14ac:dyDescent="0.2">
      <c r="A251" s="316"/>
      <c r="B251" s="286"/>
      <c r="C251" s="287"/>
      <c r="D251" s="286"/>
      <c r="E251" s="317"/>
      <c r="F251" s="322"/>
      <c r="G251" s="328">
        <f t="shared" si="17"/>
        <v>0</v>
      </c>
      <c r="H251" s="334"/>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row>
    <row r="252" spans="1:34" s="278" customFormat="1" ht="17" thickBot="1" x14ac:dyDescent="0.25">
      <c r="A252" s="290"/>
      <c r="B252" s="311"/>
      <c r="C252" s="292"/>
      <c r="D252" s="291"/>
      <c r="E252" s="293"/>
      <c r="F252" s="323"/>
      <c r="G252" s="330">
        <f t="shared" si="17"/>
        <v>0</v>
      </c>
      <c r="H252" s="337">
        <f>SUM(G247:G252)</f>
        <v>0</v>
      </c>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s="136" customFormat="1" ht="37" customHeight="1" thickBot="1" x14ac:dyDescent="0.25">
      <c r="A253" s="152"/>
      <c r="B253" s="165"/>
      <c r="C253" s="153"/>
      <c r="D253" s="154"/>
      <c r="E253" s="155"/>
      <c r="F253" s="156"/>
      <c r="G253" s="331"/>
      <c r="H253" s="341"/>
    </row>
    <row r="254" spans="1:34" ht="17" x14ac:dyDescent="0.2">
      <c r="A254" s="157"/>
      <c r="B254" s="163" t="s">
        <v>87</v>
      </c>
      <c r="C254" s="164"/>
      <c r="D254" s="160"/>
      <c r="E254" s="161"/>
      <c r="F254" s="162"/>
      <c r="G254" s="161"/>
      <c r="H254" s="340"/>
    </row>
    <row r="255" spans="1:34" s="278" customFormat="1" x14ac:dyDescent="0.2">
      <c r="A255" s="300"/>
      <c r="B255" s="301"/>
      <c r="C255" s="302"/>
      <c r="D255" s="303"/>
      <c r="E255" s="304"/>
      <c r="F255" s="325"/>
      <c r="G255" s="328">
        <f t="shared" ref="G255:G273" si="18">(E255-(E255*F255/100))*A255</f>
        <v>0</v>
      </c>
      <c r="H255" s="334"/>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78" customFormat="1" x14ac:dyDescent="0.2">
      <c r="A256" s="300"/>
      <c r="B256" s="305"/>
      <c r="C256" s="306"/>
      <c r="D256" s="307"/>
      <c r="E256" s="308"/>
      <c r="F256" s="326"/>
      <c r="G256" s="328">
        <f t="shared" si="18"/>
        <v>0</v>
      </c>
      <c r="H256" s="334"/>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78" customFormat="1" x14ac:dyDescent="0.2">
      <c r="A257" s="300"/>
      <c r="B257" s="305"/>
      <c r="C257" s="306"/>
      <c r="D257" s="307"/>
      <c r="E257" s="308"/>
      <c r="F257" s="326"/>
      <c r="G257" s="328">
        <f t="shared" si="18"/>
        <v>0</v>
      </c>
      <c r="H257" s="334"/>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78" customFormat="1" x14ac:dyDescent="0.2">
      <c r="A258" s="300"/>
      <c r="B258" s="305"/>
      <c r="C258" s="306"/>
      <c r="D258" s="307"/>
      <c r="E258" s="308"/>
      <c r="F258" s="326"/>
      <c r="G258" s="328">
        <f t="shared" si="18"/>
        <v>0</v>
      </c>
      <c r="H258" s="334"/>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78" customFormat="1" x14ac:dyDescent="0.2">
      <c r="A259" s="300"/>
      <c r="B259" s="305"/>
      <c r="C259" s="306"/>
      <c r="D259" s="307"/>
      <c r="E259" s="308"/>
      <c r="F259" s="326"/>
      <c r="G259" s="328">
        <f t="shared" si="18"/>
        <v>0</v>
      </c>
      <c r="H259" s="334"/>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78" customFormat="1" x14ac:dyDescent="0.2">
      <c r="A260" s="300"/>
      <c r="B260" s="305"/>
      <c r="C260" s="306"/>
      <c r="D260" s="307"/>
      <c r="E260" s="308"/>
      <c r="F260" s="326"/>
      <c r="G260" s="328">
        <f t="shared" si="18"/>
        <v>0</v>
      </c>
      <c r="H260" s="334"/>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78" customFormat="1" x14ac:dyDescent="0.2">
      <c r="A261" s="300"/>
      <c r="B261" s="305"/>
      <c r="C261" s="306"/>
      <c r="D261" s="307"/>
      <c r="E261" s="308"/>
      <c r="F261" s="326"/>
      <c r="G261" s="328">
        <f t="shared" si="18"/>
        <v>0</v>
      </c>
      <c r="H261" s="334"/>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78" customFormat="1" x14ac:dyDescent="0.2">
      <c r="A262" s="300"/>
      <c r="B262" s="305"/>
      <c r="C262" s="306"/>
      <c r="D262" s="307"/>
      <c r="E262" s="308"/>
      <c r="F262" s="326"/>
      <c r="G262" s="328">
        <f t="shared" si="18"/>
        <v>0</v>
      </c>
      <c r="H262" s="334"/>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s="278" customFormat="1" x14ac:dyDescent="0.2">
      <c r="A263" s="300"/>
      <c r="B263" s="305"/>
      <c r="C263" s="306"/>
      <c r="D263" s="307"/>
      <c r="E263" s="308"/>
      <c r="F263" s="326"/>
      <c r="G263" s="328">
        <f t="shared" si="18"/>
        <v>0</v>
      </c>
      <c r="H263" s="334"/>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78" customFormat="1" x14ac:dyDescent="0.2">
      <c r="A264" s="300"/>
      <c r="B264" s="305"/>
      <c r="C264" s="306"/>
      <c r="D264" s="307"/>
      <c r="E264" s="308"/>
      <c r="F264" s="326"/>
      <c r="G264" s="328">
        <f t="shared" si="18"/>
        <v>0</v>
      </c>
      <c r="H264" s="334"/>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78" customFormat="1" x14ac:dyDescent="0.2">
      <c r="A265" s="300"/>
      <c r="B265" s="305"/>
      <c r="C265" s="306"/>
      <c r="D265" s="307"/>
      <c r="E265" s="308"/>
      <c r="F265" s="326"/>
      <c r="G265" s="328">
        <f t="shared" si="18"/>
        <v>0</v>
      </c>
      <c r="H265" s="334"/>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78" customFormat="1" x14ac:dyDescent="0.2">
      <c r="A266" s="300"/>
      <c r="B266" s="305"/>
      <c r="C266" s="306"/>
      <c r="D266" s="307"/>
      <c r="E266" s="308"/>
      <c r="F266" s="326"/>
      <c r="G266" s="328">
        <f t="shared" si="18"/>
        <v>0</v>
      </c>
      <c r="H266" s="334"/>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78" customFormat="1" x14ac:dyDescent="0.2">
      <c r="A267" s="300"/>
      <c r="B267" s="305"/>
      <c r="C267" s="306"/>
      <c r="D267" s="307"/>
      <c r="E267" s="308"/>
      <c r="F267" s="326"/>
      <c r="G267" s="328">
        <f t="shared" si="18"/>
        <v>0</v>
      </c>
      <c r="H267" s="334"/>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78" customFormat="1" x14ac:dyDescent="0.2">
      <c r="A268" s="300"/>
      <c r="B268" s="305"/>
      <c r="C268" s="306"/>
      <c r="D268" s="307"/>
      <c r="E268" s="308"/>
      <c r="F268" s="326"/>
      <c r="G268" s="328">
        <f t="shared" si="18"/>
        <v>0</v>
      </c>
      <c r="H268" s="334"/>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78" customFormat="1" x14ac:dyDescent="0.2">
      <c r="A269" s="300"/>
      <c r="B269" s="301"/>
      <c r="C269" s="306"/>
      <c r="D269" s="307"/>
      <c r="E269" s="308"/>
      <c r="F269" s="326"/>
      <c r="G269" s="328">
        <f t="shared" si="18"/>
        <v>0</v>
      </c>
      <c r="H269" s="334"/>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78" customFormat="1" x14ac:dyDescent="0.2">
      <c r="A270" s="300"/>
      <c r="B270" s="305"/>
      <c r="C270" s="306"/>
      <c r="D270" s="307"/>
      <c r="E270" s="308"/>
      <c r="F270" s="326"/>
      <c r="G270" s="328">
        <f t="shared" si="18"/>
        <v>0</v>
      </c>
      <c r="H270" s="335"/>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78" customFormat="1" x14ac:dyDescent="0.2">
      <c r="A271" s="300"/>
      <c r="B271" s="305"/>
      <c r="C271" s="306"/>
      <c r="D271" s="309"/>
      <c r="E271" s="308"/>
      <c r="F271" s="326"/>
      <c r="G271" s="328">
        <f t="shared" si="18"/>
        <v>0</v>
      </c>
      <c r="H271" s="335"/>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78" customFormat="1" x14ac:dyDescent="0.2">
      <c r="A272" s="300"/>
      <c r="B272" s="305"/>
      <c r="C272" s="306"/>
      <c r="D272" s="309"/>
      <c r="E272" s="308"/>
      <c r="F272" s="326"/>
      <c r="G272" s="328">
        <f t="shared" si="18"/>
        <v>0</v>
      </c>
      <c r="H272" s="335"/>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78" customFormat="1" ht="17" thickBot="1" x14ac:dyDescent="0.25">
      <c r="A273" s="310"/>
      <c r="B273" s="311"/>
      <c r="C273" s="312"/>
      <c r="D273" s="313"/>
      <c r="E273" s="314"/>
      <c r="F273" s="327"/>
      <c r="G273" s="330">
        <f t="shared" si="18"/>
        <v>0</v>
      </c>
      <c r="H273" s="337">
        <f>SUM(G255:G273)</f>
        <v>0</v>
      </c>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ht="34" customHeight="1" thickBot="1" x14ac:dyDescent="0.25"/>
    <row r="275" spans="1:34" ht="34" x14ac:dyDescent="0.2">
      <c r="A275" s="157"/>
      <c r="B275" s="163" t="s">
        <v>113</v>
      </c>
      <c r="C275" s="164"/>
      <c r="D275" s="160"/>
      <c r="E275" s="161"/>
      <c r="F275" s="162"/>
      <c r="G275" s="161"/>
      <c r="H275" s="340"/>
    </row>
    <row r="276" spans="1:34" s="278" customFormat="1" x14ac:dyDescent="0.2">
      <c r="A276" s="300"/>
      <c r="B276" s="301"/>
      <c r="C276" s="302"/>
      <c r="D276" s="303"/>
      <c r="E276" s="304"/>
      <c r="F276" s="325"/>
      <c r="G276" s="328">
        <f t="shared" ref="G276:G288" si="19">(E276-(E276*F276/100))*A276</f>
        <v>0</v>
      </c>
      <c r="H276" s="334"/>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78" customFormat="1" x14ac:dyDescent="0.2">
      <c r="A277" s="300"/>
      <c r="B277" s="305"/>
      <c r="C277" s="306"/>
      <c r="D277" s="307"/>
      <c r="E277" s="308"/>
      <c r="F277" s="326"/>
      <c r="G277" s="328">
        <f t="shared" si="19"/>
        <v>0</v>
      </c>
      <c r="H277" s="334"/>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78" customFormat="1" x14ac:dyDescent="0.2">
      <c r="A278" s="300"/>
      <c r="B278" s="305"/>
      <c r="C278" s="306"/>
      <c r="D278" s="307"/>
      <c r="E278" s="308"/>
      <c r="F278" s="326"/>
      <c r="G278" s="328">
        <f t="shared" si="19"/>
        <v>0</v>
      </c>
      <c r="H278" s="334"/>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78" customFormat="1" x14ac:dyDescent="0.2">
      <c r="A279" s="300"/>
      <c r="B279" s="305"/>
      <c r="C279" s="306"/>
      <c r="D279" s="307"/>
      <c r="E279" s="308"/>
      <c r="F279" s="326"/>
      <c r="G279" s="328">
        <f t="shared" si="19"/>
        <v>0</v>
      </c>
      <c r="H279" s="334"/>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78" customFormat="1" x14ac:dyDescent="0.2">
      <c r="A280" s="300"/>
      <c r="B280" s="305"/>
      <c r="C280" s="306"/>
      <c r="D280" s="307"/>
      <c r="E280" s="308"/>
      <c r="F280" s="326"/>
      <c r="G280" s="328">
        <f t="shared" si="19"/>
        <v>0</v>
      </c>
      <c r="H280" s="334"/>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78" customFormat="1" x14ac:dyDescent="0.2">
      <c r="A281" s="300"/>
      <c r="B281" s="305"/>
      <c r="C281" s="306"/>
      <c r="D281" s="307"/>
      <c r="E281" s="308"/>
      <c r="F281" s="326"/>
      <c r="G281" s="328">
        <f t="shared" si="19"/>
        <v>0</v>
      </c>
      <c r="H281" s="334"/>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78" customFormat="1" x14ac:dyDescent="0.2">
      <c r="A282" s="300"/>
      <c r="B282" s="305"/>
      <c r="C282" s="306"/>
      <c r="D282" s="307"/>
      <c r="E282" s="308"/>
      <c r="F282" s="326"/>
      <c r="G282" s="328">
        <f t="shared" si="19"/>
        <v>0</v>
      </c>
      <c r="H282" s="334"/>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78" customFormat="1" x14ac:dyDescent="0.2">
      <c r="A283" s="300"/>
      <c r="B283" s="305"/>
      <c r="C283" s="306"/>
      <c r="D283" s="307"/>
      <c r="E283" s="308"/>
      <c r="F283" s="326"/>
      <c r="G283" s="328">
        <f t="shared" si="19"/>
        <v>0</v>
      </c>
      <c r="H283" s="334"/>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s="278" customFormat="1" x14ac:dyDescent="0.2">
      <c r="A284" s="300"/>
      <c r="B284" s="301"/>
      <c r="C284" s="306"/>
      <c r="D284" s="307"/>
      <c r="E284" s="308"/>
      <c r="F284" s="326"/>
      <c r="G284" s="328">
        <f t="shared" si="19"/>
        <v>0</v>
      </c>
      <c r="H284" s="334"/>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row>
    <row r="285" spans="1:34" s="278" customFormat="1" x14ac:dyDescent="0.2">
      <c r="A285" s="300"/>
      <c r="B285" s="305"/>
      <c r="C285" s="306"/>
      <c r="D285" s="307"/>
      <c r="E285" s="308"/>
      <c r="F285" s="326"/>
      <c r="G285" s="328">
        <f t="shared" si="19"/>
        <v>0</v>
      </c>
      <c r="H285" s="335"/>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s="278" customFormat="1" x14ac:dyDescent="0.2">
      <c r="A286" s="300"/>
      <c r="B286" s="305"/>
      <c r="C286" s="306"/>
      <c r="D286" s="309"/>
      <c r="E286" s="308"/>
      <c r="F286" s="326"/>
      <c r="G286" s="328">
        <f t="shared" si="19"/>
        <v>0</v>
      </c>
      <c r="H286" s="335"/>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row>
    <row r="287" spans="1:34" s="278" customFormat="1" x14ac:dyDescent="0.2">
      <c r="A287" s="300"/>
      <c r="B287" s="305"/>
      <c r="C287" s="306"/>
      <c r="D287" s="309"/>
      <c r="E287" s="308"/>
      <c r="F287" s="326"/>
      <c r="G287" s="328">
        <f t="shared" si="19"/>
        <v>0</v>
      </c>
      <c r="H287" s="335"/>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row>
    <row r="288" spans="1:34" s="278" customFormat="1" ht="17" thickBot="1" x14ac:dyDescent="0.25">
      <c r="A288" s="310"/>
      <c r="B288" s="311"/>
      <c r="C288" s="312"/>
      <c r="D288" s="313"/>
      <c r="E288" s="314"/>
      <c r="F288" s="327"/>
      <c r="G288" s="330">
        <f t="shared" si="19"/>
        <v>0</v>
      </c>
      <c r="H288" s="337">
        <f>SUM(G276:G288)</f>
        <v>0</v>
      </c>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ht="34" customHeight="1" thickBot="1" x14ac:dyDescent="0.25"/>
    <row r="290" spans="1:34" ht="18" customHeight="1" x14ac:dyDescent="0.2">
      <c r="A290" s="157"/>
      <c r="B290" s="158" t="s">
        <v>114</v>
      </c>
      <c r="C290" s="164"/>
      <c r="D290" s="170"/>
      <c r="E290" s="161"/>
      <c r="F290" s="162"/>
      <c r="G290" s="161"/>
      <c r="H290" s="344"/>
    </row>
    <row r="291" spans="1:34" s="278" customFormat="1" x14ac:dyDescent="0.2">
      <c r="A291" s="275"/>
      <c r="B291" s="274"/>
      <c r="C291" s="276"/>
      <c r="D291" s="272"/>
      <c r="E291" s="277"/>
      <c r="F291" s="320"/>
      <c r="G291" s="328">
        <f t="shared" ref="G291:G298" si="20">(E291-(E291*F291/100))*A291</f>
        <v>0</v>
      </c>
      <c r="H291" s="345"/>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78" customFormat="1" x14ac:dyDescent="0.2">
      <c r="A292" s="275"/>
      <c r="B292" s="274"/>
      <c r="C292" s="276"/>
      <c r="D292" s="272"/>
      <c r="E292" s="277"/>
      <c r="F292" s="320"/>
      <c r="G292" s="328">
        <f t="shared" si="20"/>
        <v>0</v>
      </c>
      <c r="H292" s="345"/>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78" customFormat="1" x14ac:dyDescent="0.2">
      <c r="A293" s="275"/>
      <c r="B293" s="274"/>
      <c r="C293" s="276"/>
      <c r="D293" s="272"/>
      <c r="E293" s="277"/>
      <c r="F293" s="320"/>
      <c r="G293" s="328">
        <f t="shared" si="20"/>
        <v>0</v>
      </c>
      <c r="H293" s="345"/>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s="278" customFormat="1" x14ac:dyDescent="0.2">
      <c r="A294" s="275"/>
      <c r="B294" s="274"/>
      <c r="C294" s="276"/>
      <c r="D294" s="272"/>
      <c r="E294" s="277"/>
      <c r="F294" s="320"/>
      <c r="G294" s="328">
        <f t="shared" si="20"/>
        <v>0</v>
      </c>
      <c r="H294" s="345"/>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row>
    <row r="295" spans="1:34" s="278" customFormat="1" x14ac:dyDescent="0.2">
      <c r="A295" s="275"/>
      <c r="B295" s="274"/>
      <c r="C295" s="276"/>
      <c r="D295" s="272"/>
      <c r="E295" s="277"/>
      <c r="F295" s="320"/>
      <c r="G295" s="328">
        <f t="shared" si="20"/>
        <v>0</v>
      </c>
      <c r="H295" s="345"/>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row>
    <row r="296" spans="1:34" s="278" customFormat="1" x14ac:dyDescent="0.2">
      <c r="A296" s="275"/>
      <c r="B296" s="274"/>
      <c r="C296" s="276"/>
      <c r="D296" s="272"/>
      <c r="E296" s="277"/>
      <c r="F296" s="320"/>
      <c r="G296" s="328">
        <f t="shared" si="20"/>
        <v>0</v>
      </c>
      <c r="H296" s="345"/>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s="278" customFormat="1" x14ac:dyDescent="0.2">
      <c r="A297" s="275"/>
      <c r="B297" s="274"/>
      <c r="C297" s="276"/>
      <c r="D297" s="272"/>
      <c r="E297" s="277"/>
      <c r="F297" s="320"/>
      <c r="G297" s="328">
        <f t="shared" si="20"/>
        <v>0</v>
      </c>
      <c r="H297" s="345"/>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row>
    <row r="298" spans="1:34" s="278" customFormat="1" ht="17" thickBot="1" x14ac:dyDescent="0.25">
      <c r="A298" s="295"/>
      <c r="B298" s="318"/>
      <c r="C298" s="297"/>
      <c r="D298" s="298"/>
      <c r="E298" s="299"/>
      <c r="F298" s="324"/>
      <c r="G298" s="330">
        <f t="shared" si="20"/>
        <v>0</v>
      </c>
      <c r="H298" s="337">
        <f>SUM(G291:G298)</f>
        <v>0</v>
      </c>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row>
    <row r="299" spans="1:34" ht="35" customHeight="1" thickBot="1" x14ac:dyDescent="0.25"/>
    <row r="300" spans="1:34" ht="18" customHeight="1" x14ac:dyDescent="0.2">
      <c r="A300" s="157"/>
      <c r="B300" s="158" t="s">
        <v>188</v>
      </c>
      <c r="C300" s="164"/>
      <c r="D300" s="170"/>
      <c r="E300" s="161"/>
      <c r="F300" s="162"/>
      <c r="G300" s="161"/>
      <c r="H300" s="344"/>
    </row>
    <row r="301" spans="1:34" s="278" customFormat="1" x14ac:dyDescent="0.2">
      <c r="A301" s="275"/>
      <c r="B301" s="274"/>
      <c r="C301" s="276"/>
      <c r="D301" s="272"/>
      <c r="E301" s="277"/>
      <c r="F301" s="320"/>
      <c r="G301" s="328">
        <f t="shared" ref="G301:G306" si="21">(E301-(E301*F301/100))*A301</f>
        <v>0</v>
      </c>
      <c r="H301" s="345"/>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row>
    <row r="302" spans="1:34" s="278" customFormat="1" x14ac:dyDescent="0.2">
      <c r="A302" s="275"/>
      <c r="B302" s="274"/>
      <c r="C302" s="276"/>
      <c r="D302" s="272"/>
      <c r="E302" s="277"/>
      <c r="F302" s="320"/>
      <c r="G302" s="328">
        <f t="shared" si="21"/>
        <v>0</v>
      </c>
      <c r="H302" s="345"/>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row>
    <row r="303" spans="1:34" s="278" customFormat="1" x14ac:dyDescent="0.2">
      <c r="A303" s="275"/>
      <c r="B303" s="274"/>
      <c r="C303" s="276"/>
      <c r="D303" s="272"/>
      <c r="E303" s="277"/>
      <c r="F303" s="320"/>
      <c r="G303" s="328">
        <f t="shared" si="21"/>
        <v>0</v>
      </c>
      <c r="H303" s="345"/>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row>
    <row r="304" spans="1:34" s="278" customFormat="1" x14ac:dyDescent="0.2">
      <c r="A304" s="275"/>
      <c r="B304" s="274"/>
      <c r="C304" s="276"/>
      <c r="D304" s="272"/>
      <c r="E304" s="277"/>
      <c r="F304" s="320"/>
      <c r="G304" s="328">
        <f t="shared" si="21"/>
        <v>0</v>
      </c>
      <c r="H304" s="345"/>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row>
    <row r="305" spans="1:34" s="278" customFormat="1" x14ac:dyDescent="0.2">
      <c r="A305" s="275"/>
      <c r="B305" s="274"/>
      <c r="C305" s="276"/>
      <c r="D305" s="272"/>
      <c r="E305" s="277"/>
      <c r="F305" s="320"/>
      <c r="G305" s="328">
        <f t="shared" si="21"/>
        <v>0</v>
      </c>
      <c r="H305" s="345"/>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row>
    <row r="306" spans="1:34" s="278" customFormat="1" ht="17" thickBot="1" x14ac:dyDescent="0.25">
      <c r="A306" s="295"/>
      <c r="B306" s="318"/>
      <c r="C306" s="297"/>
      <c r="D306" s="298"/>
      <c r="E306" s="299"/>
      <c r="F306" s="324"/>
      <c r="G306" s="330">
        <f t="shared" si="21"/>
        <v>0</v>
      </c>
      <c r="H306" s="337">
        <f>SUM(G301:G306)</f>
        <v>0</v>
      </c>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row>
    <row r="307" spans="1:34" ht="33" customHeight="1" thickBot="1" x14ac:dyDescent="0.25">
      <c r="A307" s="266"/>
      <c r="B307" s="266"/>
      <c r="C307" s="266"/>
      <c r="D307" s="266"/>
      <c r="E307" s="266"/>
      <c r="F307" s="266"/>
      <c r="G307" s="266"/>
      <c r="H307" s="266"/>
    </row>
    <row r="308" spans="1:34" ht="16" customHeight="1" x14ac:dyDescent="0.2">
      <c r="A308" s="157"/>
      <c r="B308" s="163" t="s">
        <v>129</v>
      </c>
      <c r="C308" s="164"/>
      <c r="D308" s="160"/>
      <c r="E308" s="161"/>
      <c r="F308" s="162"/>
      <c r="G308" s="161"/>
      <c r="H308" s="340"/>
    </row>
    <row r="309" spans="1:34" s="278" customFormat="1" x14ac:dyDescent="0.2">
      <c r="A309" s="275"/>
      <c r="B309" s="274"/>
      <c r="C309" s="276"/>
      <c r="D309" s="272"/>
      <c r="E309" s="277"/>
      <c r="F309" s="320"/>
      <c r="G309" s="328">
        <f t="shared" ref="G309:G329" si="22">(E309-(E309*F309/100))*A309</f>
        <v>0</v>
      </c>
      <c r="H309" s="335"/>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row>
    <row r="310" spans="1:34" s="278" customFormat="1" x14ac:dyDescent="0.2">
      <c r="A310" s="275"/>
      <c r="B310" s="274"/>
      <c r="C310" s="276"/>
      <c r="D310" s="272"/>
      <c r="E310" s="277"/>
      <c r="F310" s="320"/>
      <c r="G310" s="328">
        <f t="shared" si="22"/>
        <v>0</v>
      </c>
      <c r="H310" s="335"/>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row>
    <row r="311" spans="1:34" s="278" customFormat="1" x14ac:dyDescent="0.2">
      <c r="A311" s="275"/>
      <c r="B311" s="274"/>
      <c r="C311" s="276"/>
      <c r="D311" s="272"/>
      <c r="E311" s="277"/>
      <c r="F311" s="320"/>
      <c r="G311" s="328">
        <f t="shared" si="22"/>
        <v>0</v>
      </c>
      <c r="H311" s="335"/>
      <c r="I311" s="129"/>
      <c r="J311" s="129"/>
      <c r="K311" s="129"/>
      <c r="L311" s="129"/>
      <c r="M311" s="129"/>
      <c r="N311" s="129"/>
      <c r="O311" s="129"/>
      <c r="P311" s="129"/>
      <c r="Q311" s="129"/>
      <c r="R311" s="129"/>
      <c r="S311" s="129"/>
      <c r="T311" s="129"/>
      <c r="U311" s="129"/>
      <c r="V311" s="129"/>
      <c r="W311" s="129"/>
      <c r="X311" s="129"/>
      <c r="Y311" s="129"/>
      <c r="Z311" s="129"/>
      <c r="AA311" s="129"/>
      <c r="AB311" s="129"/>
      <c r="AC311" s="129"/>
      <c r="AD311" s="129"/>
      <c r="AE311" s="129"/>
      <c r="AF311" s="129"/>
      <c r="AG311" s="129"/>
      <c r="AH311" s="129"/>
    </row>
    <row r="312" spans="1:34" s="278" customFormat="1" x14ac:dyDescent="0.2">
      <c r="A312" s="275"/>
      <c r="B312" s="274"/>
      <c r="C312" s="276"/>
      <c r="D312" s="272"/>
      <c r="E312" s="277"/>
      <c r="F312" s="320"/>
      <c r="G312" s="328">
        <f t="shared" si="22"/>
        <v>0</v>
      </c>
      <c r="H312" s="335"/>
      <c r="I312" s="129"/>
      <c r="J312" s="129"/>
      <c r="K312" s="129"/>
      <c r="L312" s="129"/>
      <c r="M312" s="129"/>
      <c r="N312" s="129"/>
      <c r="O312" s="129"/>
      <c r="P312" s="129"/>
      <c r="Q312" s="129"/>
      <c r="R312" s="129"/>
      <c r="S312" s="129"/>
      <c r="T312" s="129"/>
      <c r="U312" s="129"/>
      <c r="V312" s="129"/>
      <c r="W312" s="129"/>
      <c r="X312" s="129"/>
      <c r="Y312" s="129"/>
      <c r="Z312" s="129"/>
      <c r="AA312" s="129"/>
      <c r="AB312" s="129"/>
      <c r="AC312" s="129"/>
      <c r="AD312" s="129"/>
      <c r="AE312" s="129"/>
      <c r="AF312" s="129"/>
      <c r="AG312" s="129"/>
      <c r="AH312" s="129"/>
    </row>
    <row r="313" spans="1:34" s="278" customFormat="1" x14ac:dyDescent="0.2">
      <c r="A313" s="275"/>
      <c r="B313" s="274"/>
      <c r="C313" s="276"/>
      <c r="D313" s="272"/>
      <c r="E313" s="277"/>
      <c r="F313" s="320"/>
      <c r="G313" s="328">
        <f t="shared" si="22"/>
        <v>0</v>
      </c>
      <c r="H313" s="335"/>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row>
    <row r="314" spans="1:34" s="278" customFormat="1" x14ac:dyDescent="0.2">
      <c r="A314" s="275"/>
      <c r="B314" s="274"/>
      <c r="C314" s="276"/>
      <c r="D314" s="272"/>
      <c r="E314" s="277"/>
      <c r="F314" s="320"/>
      <c r="G314" s="328">
        <f t="shared" si="22"/>
        <v>0</v>
      </c>
      <c r="H314" s="335"/>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row>
    <row r="315" spans="1:34" s="278" customFormat="1" x14ac:dyDescent="0.2">
      <c r="A315" s="275"/>
      <c r="B315" s="274"/>
      <c r="C315" s="276"/>
      <c r="D315" s="272"/>
      <c r="E315" s="277"/>
      <c r="F315" s="320"/>
      <c r="G315" s="328">
        <f t="shared" si="22"/>
        <v>0</v>
      </c>
      <c r="H315" s="335"/>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row>
    <row r="316" spans="1:34" s="278" customFormat="1" x14ac:dyDescent="0.2">
      <c r="A316" s="275"/>
      <c r="B316" s="274"/>
      <c r="C316" s="276"/>
      <c r="D316" s="272"/>
      <c r="E316" s="277"/>
      <c r="F316" s="320"/>
      <c r="G316" s="328">
        <f t="shared" si="22"/>
        <v>0</v>
      </c>
      <c r="H316" s="335"/>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row>
    <row r="317" spans="1:34" s="278" customFormat="1" x14ac:dyDescent="0.2">
      <c r="A317" s="275"/>
      <c r="B317" s="274"/>
      <c r="C317" s="276"/>
      <c r="D317" s="272"/>
      <c r="E317" s="277"/>
      <c r="F317" s="320"/>
      <c r="G317" s="328">
        <f t="shared" si="22"/>
        <v>0</v>
      </c>
      <c r="H317" s="335"/>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row>
    <row r="318" spans="1:34" s="278" customFormat="1" x14ac:dyDescent="0.2">
      <c r="A318" s="275"/>
      <c r="B318" s="274"/>
      <c r="C318" s="276"/>
      <c r="D318" s="272"/>
      <c r="E318" s="277"/>
      <c r="F318" s="320"/>
      <c r="G318" s="328">
        <f t="shared" si="22"/>
        <v>0</v>
      </c>
      <c r="H318" s="335"/>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row>
    <row r="319" spans="1:34" s="278" customFormat="1" x14ac:dyDescent="0.2">
      <c r="A319" s="275"/>
      <c r="B319" s="274"/>
      <c r="C319" s="276"/>
      <c r="D319" s="272"/>
      <c r="E319" s="277"/>
      <c r="F319" s="320"/>
      <c r="G319" s="328">
        <f t="shared" si="22"/>
        <v>0</v>
      </c>
      <c r="H319" s="335"/>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29"/>
      <c r="AE319" s="129"/>
      <c r="AF319" s="129"/>
      <c r="AG319" s="129"/>
      <c r="AH319" s="129"/>
    </row>
    <row r="320" spans="1:34" s="278" customFormat="1" x14ac:dyDescent="0.2">
      <c r="A320" s="275"/>
      <c r="B320" s="274"/>
      <c r="C320" s="276"/>
      <c r="D320" s="272"/>
      <c r="E320" s="277"/>
      <c r="F320" s="320"/>
      <c r="G320" s="328">
        <f t="shared" si="22"/>
        <v>0</v>
      </c>
      <c r="H320" s="335"/>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row>
    <row r="321" spans="1:34" s="278" customFormat="1" x14ac:dyDescent="0.2">
      <c r="A321" s="275"/>
      <c r="B321" s="274"/>
      <c r="C321" s="276"/>
      <c r="D321" s="272"/>
      <c r="E321" s="277"/>
      <c r="F321" s="320"/>
      <c r="G321" s="328">
        <f t="shared" si="22"/>
        <v>0</v>
      </c>
      <c r="H321" s="335"/>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row>
    <row r="322" spans="1:34" s="278" customFormat="1" x14ac:dyDescent="0.2">
      <c r="A322" s="275"/>
      <c r="B322" s="274"/>
      <c r="C322" s="276"/>
      <c r="D322" s="272"/>
      <c r="E322" s="277"/>
      <c r="F322" s="320"/>
      <c r="G322" s="328">
        <f t="shared" si="22"/>
        <v>0</v>
      </c>
      <c r="H322" s="335"/>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row>
    <row r="323" spans="1:34" s="278" customFormat="1" x14ac:dyDescent="0.2">
      <c r="A323" s="275"/>
      <c r="B323" s="274"/>
      <c r="C323" s="276"/>
      <c r="D323" s="272"/>
      <c r="E323" s="277"/>
      <c r="F323" s="320"/>
      <c r="G323" s="328">
        <f t="shared" si="22"/>
        <v>0</v>
      </c>
      <c r="H323" s="335"/>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row>
    <row r="324" spans="1:34" s="278" customFormat="1" x14ac:dyDescent="0.2">
      <c r="A324" s="275"/>
      <c r="B324" s="274"/>
      <c r="C324" s="276"/>
      <c r="D324" s="272"/>
      <c r="E324" s="277"/>
      <c r="F324" s="320"/>
      <c r="G324" s="328">
        <f t="shared" si="22"/>
        <v>0</v>
      </c>
      <c r="H324" s="335"/>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row>
    <row r="325" spans="1:34" s="278" customFormat="1" x14ac:dyDescent="0.2">
      <c r="A325" s="275"/>
      <c r="B325" s="274"/>
      <c r="C325" s="276"/>
      <c r="D325" s="272"/>
      <c r="E325" s="277"/>
      <c r="F325" s="320"/>
      <c r="G325" s="328">
        <f t="shared" si="22"/>
        <v>0</v>
      </c>
      <c r="H325" s="335"/>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row>
    <row r="326" spans="1:34" s="278" customFormat="1" x14ac:dyDescent="0.2">
      <c r="A326" s="275"/>
      <c r="B326" s="274"/>
      <c r="C326" s="276"/>
      <c r="D326" s="272"/>
      <c r="E326" s="277"/>
      <c r="F326" s="320"/>
      <c r="G326" s="328">
        <f t="shared" si="22"/>
        <v>0</v>
      </c>
      <c r="H326" s="335"/>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row>
    <row r="327" spans="1:34" s="278" customFormat="1" x14ac:dyDescent="0.2">
      <c r="A327" s="275"/>
      <c r="B327" s="274"/>
      <c r="C327" s="276"/>
      <c r="D327" s="272"/>
      <c r="E327" s="277"/>
      <c r="F327" s="320"/>
      <c r="G327" s="328">
        <f t="shared" si="22"/>
        <v>0</v>
      </c>
      <c r="H327" s="335"/>
      <c r="I327" s="129"/>
      <c r="J327" s="129"/>
      <c r="K327" s="129"/>
      <c r="L327" s="129"/>
      <c r="M327" s="129"/>
      <c r="N327" s="129"/>
      <c r="O327" s="129"/>
      <c r="P327" s="129"/>
      <c r="Q327" s="129"/>
      <c r="R327" s="129"/>
      <c r="S327" s="129"/>
      <c r="T327" s="129"/>
      <c r="U327" s="129"/>
      <c r="V327" s="129"/>
      <c r="W327" s="129"/>
      <c r="X327" s="129"/>
      <c r="Y327" s="129"/>
      <c r="Z327" s="129"/>
      <c r="AA327" s="129"/>
      <c r="AB327" s="129"/>
      <c r="AC327" s="129"/>
      <c r="AD327" s="129"/>
      <c r="AE327" s="129"/>
      <c r="AF327" s="129"/>
      <c r="AG327" s="129"/>
      <c r="AH327" s="129"/>
    </row>
    <row r="328" spans="1:34" s="278" customFormat="1" ht="85" x14ac:dyDescent="0.2">
      <c r="A328" s="275"/>
      <c r="B328" s="274" t="s">
        <v>189</v>
      </c>
      <c r="C328" s="276"/>
      <c r="D328" s="272"/>
      <c r="E328" s="277"/>
      <c r="F328" s="320"/>
      <c r="G328" s="328">
        <f t="shared" si="22"/>
        <v>0</v>
      </c>
      <c r="H328" s="335"/>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row>
    <row r="329" spans="1:34" s="278" customFormat="1" ht="17" thickBot="1" x14ac:dyDescent="0.25">
      <c r="A329" s="295"/>
      <c r="B329" s="318"/>
      <c r="C329" s="297"/>
      <c r="D329" s="298"/>
      <c r="E329" s="299"/>
      <c r="F329" s="324"/>
      <c r="G329" s="330">
        <f t="shared" si="22"/>
        <v>0</v>
      </c>
      <c r="H329" s="337">
        <f>SUM(G309:G329)</f>
        <v>0</v>
      </c>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row>
    <row r="330" spans="1:34" ht="34" customHeight="1" thickBot="1" x14ac:dyDescent="0.25">
      <c r="A330" s="405"/>
      <c r="B330" s="405"/>
      <c r="C330" s="405"/>
      <c r="D330" s="405"/>
      <c r="E330" s="405"/>
      <c r="F330" s="405"/>
      <c r="G330" s="405"/>
      <c r="H330" s="405"/>
    </row>
    <row r="331" spans="1:34" ht="16" customHeight="1" x14ac:dyDescent="0.2">
      <c r="A331" s="157"/>
      <c r="B331" s="163" t="s">
        <v>40</v>
      </c>
      <c r="C331" s="164"/>
      <c r="D331" s="160"/>
      <c r="E331" s="161"/>
      <c r="F331" s="162"/>
      <c r="G331" s="161"/>
      <c r="H331" s="340"/>
    </row>
    <row r="332" spans="1:34" s="278" customFormat="1" x14ac:dyDescent="0.2">
      <c r="A332" s="275"/>
      <c r="B332" s="274"/>
      <c r="C332" s="276"/>
      <c r="D332" s="272"/>
      <c r="E332" s="277"/>
      <c r="F332" s="320"/>
      <c r="G332" s="328">
        <f t="shared" ref="G332:G352" si="23">(E332-(E332*F332/100))*A332</f>
        <v>0</v>
      </c>
      <c r="H332" s="335"/>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row>
    <row r="333" spans="1:34" s="278" customFormat="1" x14ac:dyDescent="0.2">
      <c r="A333" s="275"/>
      <c r="B333" s="274"/>
      <c r="C333" s="276"/>
      <c r="D333" s="272"/>
      <c r="E333" s="277"/>
      <c r="F333" s="320"/>
      <c r="G333" s="328">
        <f t="shared" si="23"/>
        <v>0</v>
      </c>
      <c r="H333" s="335"/>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row>
    <row r="334" spans="1:34" s="278" customFormat="1" x14ac:dyDescent="0.2">
      <c r="A334" s="275"/>
      <c r="B334" s="274"/>
      <c r="C334" s="276"/>
      <c r="D334" s="272"/>
      <c r="E334" s="277"/>
      <c r="F334" s="320"/>
      <c r="G334" s="328">
        <f t="shared" si="23"/>
        <v>0</v>
      </c>
      <c r="H334" s="335"/>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row>
    <row r="335" spans="1:34" s="278" customFormat="1" x14ac:dyDescent="0.2">
      <c r="A335" s="275"/>
      <c r="B335" s="274"/>
      <c r="C335" s="276"/>
      <c r="D335" s="272"/>
      <c r="E335" s="277"/>
      <c r="F335" s="320"/>
      <c r="G335" s="328">
        <f t="shared" si="23"/>
        <v>0</v>
      </c>
      <c r="H335" s="335"/>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row>
    <row r="336" spans="1:34" s="278" customFormat="1" x14ac:dyDescent="0.2">
      <c r="A336" s="275"/>
      <c r="B336" s="274"/>
      <c r="C336" s="276"/>
      <c r="D336" s="272"/>
      <c r="E336" s="277"/>
      <c r="F336" s="320"/>
      <c r="G336" s="328">
        <f t="shared" si="23"/>
        <v>0</v>
      </c>
      <c r="H336" s="335"/>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row>
    <row r="337" spans="1:34" s="278" customFormat="1" x14ac:dyDescent="0.2">
      <c r="A337" s="275"/>
      <c r="B337" s="274"/>
      <c r="C337" s="276"/>
      <c r="D337" s="272"/>
      <c r="E337" s="277"/>
      <c r="F337" s="320"/>
      <c r="G337" s="328">
        <f t="shared" si="23"/>
        <v>0</v>
      </c>
      <c r="H337" s="335"/>
      <c r="I337" s="129"/>
      <c r="J337" s="129"/>
      <c r="K337" s="129"/>
      <c r="L337" s="129"/>
      <c r="M337" s="129"/>
      <c r="N337" s="129"/>
      <c r="O337" s="129"/>
      <c r="P337" s="129"/>
      <c r="Q337" s="129"/>
      <c r="R337" s="129"/>
      <c r="S337" s="129"/>
      <c r="T337" s="129"/>
      <c r="U337" s="129"/>
      <c r="V337" s="129"/>
      <c r="W337" s="129"/>
      <c r="X337" s="129"/>
      <c r="Y337" s="129"/>
      <c r="Z337" s="129"/>
      <c r="AA337" s="129"/>
      <c r="AB337" s="129"/>
      <c r="AC337" s="129"/>
      <c r="AD337" s="129"/>
      <c r="AE337" s="129"/>
      <c r="AF337" s="129"/>
      <c r="AG337" s="129"/>
      <c r="AH337" s="129"/>
    </row>
    <row r="338" spans="1:34" s="278" customFormat="1" x14ac:dyDescent="0.2">
      <c r="A338" s="275"/>
      <c r="B338" s="274"/>
      <c r="C338" s="276"/>
      <c r="D338" s="272"/>
      <c r="E338" s="277"/>
      <c r="F338" s="320"/>
      <c r="G338" s="328">
        <f t="shared" si="23"/>
        <v>0</v>
      </c>
      <c r="H338" s="335"/>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row>
    <row r="339" spans="1:34" s="278" customFormat="1" x14ac:dyDescent="0.2">
      <c r="A339" s="275"/>
      <c r="B339" s="274"/>
      <c r="C339" s="276"/>
      <c r="D339" s="272"/>
      <c r="E339" s="277"/>
      <c r="F339" s="320"/>
      <c r="G339" s="328">
        <f t="shared" si="23"/>
        <v>0</v>
      </c>
      <c r="H339" s="335"/>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row>
    <row r="340" spans="1:34" s="278" customFormat="1" x14ac:dyDescent="0.2">
      <c r="A340" s="275"/>
      <c r="B340" s="274"/>
      <c r="C340" s="276"/>
      <c r="D340" s="272"/>
      <c r="E340" s="277"/>
      <c r="F340" s="320"/>
      <c r="G340" s="328">
        <f t="shared" si="23"/>
        <v>0</v>
      </c>
      <c r="H340" s="335"/>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row>
    <row r="341" spans="1:34" s="278" customFormat="1" x14ac:dyDescent="0.2">
      <c r="A341" s="275"/>
      <c r="B341" s="274"/>
      <c r="C341" s="276"/>
      <c r="D341" s="272"/>
      <c r="E341" s="277"/>
      <c r="F341" s="320"/>
      <c r="G341" s="328">
        <f t="shared" si="23"/>
        <v>0</v>
      </c>
      <c r="H341" s="335"/>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row>
    <row r="342" spans="1:34" s="278" customFormat="1" x14ac:dyDescent="0.2">
      <c r="A342" s="275"/>
      <c r="B342" s="274"/>
      <c r="C342" s="276"/>
      <c r="D342" s="272"/>
      <c r="E342" s="277"/>
      <c r="F342" s="320"/>
      <c r="G342" s="328">
        <f t="shared" si="23"/>
        <v>0</v>
      </c>
      <c r="H342" s="335"/>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row>
    <row r="343" spans="1:34" s="278" customFormat="1" x14ac:dyDescent="0.2">
      <c r="A343" s="275"/>
      <c r="B343" s="274"/>
      <c r="C343" s="276"/>
      <c r="D343" s="272"/>
      <c r="E343" s="277"/>
      <c r="F343" s="320"/>
      <c r="G343" s="328">
        <f t="shared" si="23"/>
        <v>0</v>
      </c>
      <c r="H343" s="335"/>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row>
    <row r="344" spans="1:34" s="278" customFormat="1" x14ac:dyDescent="0.2">
      <c r="A344" s="275"/>
      <c r="B344" s="274"/>
      <c r="C344" s="276"/>
      <c r="D344" s="272"/>
      <c r="E344" s="277"/>
      <c r="F344" s="320"/>
      <c r="G344" s="328">
        <f t="shared" si="23"/>
        <v>0</v>
      </c>
      <c r="H344" s="335"/>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row>
    <row r="345" spans="1:34" s="278" customFormat="1" x14ac:dyDescent="0.2">
      <c r="A345" s="275"/>
      <c r="B345" s="274"/>
      <c r="C345" s="276"/>
      <c r="D345" s="272"/>
      <c r="E345" s="277"/>
      <c r="F345" s="320"/>
      <c r="G345" s="328">
        <f t="shared" si="23"/>
        <v>0</v>
      </c>
      <c r="H345" s="335"/>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row>
    <row r="346" spans="1:34" s="278" customFormat="1" x14ac:dyDescent="0.2">
      <c r="A346" s="275"/>
      <c r="B346" s="274"/>
      <c r="C346" s="276"/>
      <c r="D346" s="272"/>
      <c r="E346" s="277"/>
      <c r="F346" s="320"/>
      <c r="G346" s="328">
        <f t="shared" si="23"/>
        <v>0</v>
      </c>
      <c r="H346" s="335"/>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row>
    <row r="347" spans="1:34" s="278" customFormat="1" x14ac:dyDescent="0.2">
      <c r="A347" s="275"/>
      <c r="B347" s="274"/>
      <c r="C347" s="276"/>
      <c r="D347" s="272"/>
      <c r="E347" s="277"/>
      <c r="F347" s="320"/>
      <c r="G347" s="328">
        <f t="shared" si="23"/>
        <v>0</v>
      </c>
      <c r="H347" s="335"/>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row>
    <row r="348" spans="1:34" s="278" customFormat="1" x14ac:dyDescent="0.2">
      <c r="A348" s="275"/>
      <c r="B348" s="274"/>
      <c r="C348" s="276"/>
      <c r="D348" s="272"/>
      <c r="E348" s="277"/>
      <c r="F348" s="320"/>
      <c r="G348" s="328">
        <f t="shared" si="23"/>
        <v>0</v>
      </c>
      <c r="H348" s="335"/>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row>
    <row r="349" spans="1:34" s="278" customFormat="1" x14ac:dyDescent="0.2">
      <c r="A349" s="275"/>
      <c r="B349" s="274"/>
      <c r="C349" s="276"/>
      <c r="D349" s="272"/>
      <c r="E349" s="277"/>
      <c r="F349" s="320"/>
      <c r="G349" s="328">
        <f t="shared" si="23"/>
        <v>0</v>
      </c>
      <c r="H349" s="335"/>
      <c r="I349" s="129"/>
      <c r="J349" s="129"/>
      <c r="K349" s="129"/>
      <c r="L349" s="129"/>
      <c r="M349" s="129"/>
      <c r="N349" s="129"/>
      <c r="O349" s="129"/>
      <c r="P349" s="129"/>
      <c r="Q349" s="129"/>
      <c r="R349" s="129"/>
      <c r="S349" s="129"/>
      <c r="T349" s="129"/>
      <c r="U349" s="129"/>
      <c r="V349" s="129"/>
      <c r="W349" s="129"/>
      <c r="X349" s="129"/>
      <c r="Y349" s="129"/>
      <c r="Z349" s="129"/>
      <c r="AA349" s="129"/>
      <c r="AB349" s="129"/>
      <c r="AC349" s="129"/>
      <c r="AD349" s="129"/>
      <c r="AE349" s="129"/>
      <c r="AF349" s="129"/>
      <c r="AG349" s="129"/>
      <c r="AH349" s="129"/>
    </row>
    <row r="350" spans="1:34" s="278" customFormat="1" x14ac:dyDescent="0.2">
      <c r="A350" s="275"/>
      <c r="B350" s="274"/>
      <c r="C350" s="276"/>
      <c r="D350" s="272"/>
      <c r="E350" s="277"/>
      <c r="F350" s="320"/>
      <c r="G350" s="328">
        <f t="shared" si="23"/>
        <v>0</v>
      </c>
      <c r="H350" s="335"/>
      <c r="I350" s="129"/>
      <c r="J350" s="129"/>
      <c r="K350" s="129"/>
      <c r="L350" s="129"/>
      <c r="M350" s="129"/>
      <c r="N350" s="129"/>
      <c r="O350" s="129"/>
      <c r="P350" s="129"/>
      <c r="Q350" s="129"/>
      <c r="R350" s="129"/>
      <c r="S350" s="129"/>
      <c r="T350" s="129"/>
      <c r="U350" s="129"/>
      <c r="V350" s="129"/>
      <c r="W350" s="129"/>
      <c r="X350" s="129"/>
      <c r="Y350" s="129"/>
      <c r="Z350" s="129"/>
      <c r="AA350" s="129"/>
      <c r="AB350" s="129"/>
      <c r="AC350" s="129"/>
      <c r="AD350" s="129"/>
      <c r="AE350" s="129"/>
      <c r="AF350" s="129"/>
      <c r="AG350" s="129"/>
      <c r="AH350" s="129"/>
    </row>
    <row r="351" spans="1:34" s="278" customFormat="1" x14ac:dyDescent="0.2">
      <c r="A351" s="275"/>
      <c r="B351" s="274"/>
      <c r="C351" s="276"/>
      <c r="D351" s="272"/>
      <c r="E351" s="277"/>
      <c r="F351" s="320"/>
      <c r="G351" s="328">
        <f t="shared" si="23"/>
        <v>0</v>
      </c>
      <c r="H351" s="335"/>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row>
    <row r="352" spans="1:34" s="278" customFormat="1" ht="17" thickBot="1" x14ac:dyDescent="0.25">
      <c r="A352" s="295"/>
      <c r="B352" s="318"/>
      <c r="C352" s="297"/>
      <c r="D352" s="298"/>
      <c r="E352" s="299"/>
      <c r="F352" s="324"/>
      <c r="G352" s="330">
        <f t="shared" si="23"/>
        <v>0</v>
      </c>
      <c r="H352" s="337">
        <f>SUM(G332:G352)</f>
        <v>0</v>
      </c>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row>
    <row r="353" spans="1:34" ht="37" customHeight="1" thickBot="1" x14ac:dyDescent="0.25">
      <c r="A353" s="405"/>
      <c r="B353" s="405"/>
      <c r="C353" s="405"/>
      <c r="D353" s="405"/>
      <c r="E353" s="405"/>
      <c r="F353" s="405"/>
      <c r="G353" s="405"/>
      <c r="H353" s="405"/>
    </row>
    <row r="354" spans="1:34" s="30" customFormat="1" ht="35" thickBot="1" x14ac:dyDescent="0.25">
      <c r="A354" s="171"/>
      <c r="B354" s="172" t="s">
        <v>90</v>
      </c>
      <c r="C354" s="173"/>
      <c r="D354" s="174"/>
      <c r="E354" s="175"/>
      <c r="F354" s="176"/>
      <c r="G354" s="175"/>
      <c r="H354" s="346">
        <f>SUM(H10:H352)</f>
        <v>0</v>
      </c>
      <c r="I354" s="179"/>
      <c r="J354" s="179"/>
      <c r="K354" s="179"/>
      <c r="L354" s="179"/>
      <c r="M354" s="179"/>
      <c r="N354" s="179"/>
      <c r="O354" s="179"/>
      <c r="P354" s="179"/>
      <c r="Q354" s="179"/>
      <c r="R354" s="179"/>
      <c r="S354" s="179"/>
      <c r="T354" s="179"/>
      <c r="U354" s="179"/>
      <c r="V354" s="179"/>
      <c r="W354" s="179"/>
      <c r="X354" s="179"/>
      <c r="Y354" s="179"/>
      <c r="Z354" s="179"/>
      <c r="AA354" s="179"/>
      <c r="AB354" s="179"/>
      <c r="AC354" s="179"/>
      <c r="AD354" s="179"/>
      <c r="AE354" s="179"/>
      <c r="AF354" s="179"/>
      <c r="AG354" s="179"/>
      <c r="AH354" s="179"/>
    </row>
    <row r="355" spans="1:34" s="30" customFormat="1" ht="17" thickBot="1" x14ac:dyDescent="0.25">
      <c r="A355" s="253"/>
      <c r="B355" s="254"/>
      <c r="C355" s="255"/>
      <c r="D355" s="256"/>
      <c r="E355" s="257"/>
      <c r="F355" s="258"/>
      <c r="G355" s="257"/>
      <c r="H355" s="347"/>
    </row>
    <row r="356" spans="1:34" s="30" customFormat="1" ht="18" thickBot="1" x14ac:dyDescent="0.25">
      <c r="A356" s="259"/>
      <c r="B356" s="260" t="s">
        <v>63</v>
      </c>
      <c r="C356" s="261"/>
      <c r="D356" s="262"/>
      <c r="E356" s="263"/>
      <c r="F356" s="264"/>
      <c r="G356" s="263"/>
      <c r="H356" s="348"/>
      <c r="I356" s="179"/>
      <c r="J356" s="179"/>
      <c r="K356" s="179"/>
      <c r="L356" s="179"/>
      <c r="M356" s="179"/>
      <c r="N356" s="179"/>
      <c r="O356" s="179"/>
      <c r="P356" s="179"/>
      <c r="Q356" s="179"/>
      <c r="R356" s="179"/>
      <c r="S356" s="179"/>
      <c r="T356" s="179"/>
      <c r="U356" s="179"/>
      <c r="V356" s="179"/>
      <c r="W356" s="179"/>
      <c r="X356" s="179"/>
      <c r="Y356" s="179"/>
      <c r="Z356" s="179"/>
      <c r="AA356" s="179"/>
      <c r="AB356" s="179"/>
      <c r="AC356" s="179"/>
      <c r="AD356" s="179"/>
      <c r="AE356" s="179"/>
      <c r="AF356" s="179"/>
      <c r="AG356" s="179"/>
      <c r="AH356" s="179"/>
    </row>
    <row r="357" spans="1:34" ht="18" customHeight="1" x14ac:dyDescent="0.2">
      <c r="A357" s="157"/>
      <c r="B357" s="180"/>
      <c r="C357" s="147" t="s">
        <v>31</v>
      </c>
      <c r="D357" s="160"/>
      <c r="E357" s="161"/>
      <c r="F357" s="162"/>
      <c r="G357" s="161"/>
      <c r="H357" s="340"/>
    </row>
    <row r="358" spans="1:34" ht="17" x14ac:dyDescent="0.2">
      <c r="A358" s="181"/>
      <c r="B358" s="21"/>
      <c r="C358" s="39"/>
      <c r="D358" s="10" t="s">
        <v>41</v>
      </c>
      <c r="E358" s="40"/>
      <c r="F358" s="41"/>
      <c r="G358" s="26">
        <f>(E358-(E358*F358/100))*C358</f>
        <v>0</v>
      </c>
      <c r="H358" s="349"/>
    </row>
    <row r="359" spans="1:34" ht="17" x14ac:dyDescent="0.2">
      <c r="A359" s="181"/>
      <c r="B359" s="21"/>
      <c r="C359" s="39"/>
      <c r="D359" s="10" t="s">
        <v>42</v>
      </c>
      <c r="E359" s="40"/>
      <c r="F359" s="41"/>
      <c r="G359" s="26">
        <f>(E359-(E359*F359/100))*C359</f>
        <v>0</v>
      </c>
      <c r="H359" s="349"/>
      <c r="I359" s="406"/>
      <c r="J359" s="406"/>
      <c r="K359" s="406"/>
    </row>
    <row r="360" spans="1:34" ht="17" x14ac:dyDescent="0.2">
      <c r="A360" s="181"/>
      <c r="B360" s="21"/>
      <c r="C360" s="39"/>
      <c r="D360" s="10" t="s">
        <v>43</v>
      </c>
      <c r="E360" s="40"/>
      <c r="F360" s="41"/>
      <c r="G360" s="26">
        <f>(E360-(E360*F360/100))*C360</f>
        <v>0</v>
      </c>
      <c r="H360" s="349"/>
      <c r="I360" s="406"/>
      <c r="J360" s="406"/>
      <c r="K360" s="406"/>
    </row>
    <row r="361" spans="1:34" ht="17" x14ac:dyDescent="0.2">
      <c r="A361" s="181"/>
      <c r="B361" s="21"/>
      <c r="C361" s="39"/>
      <c r="D361" s="8" t="s">
        <v>44</v>
      </c>
      <c r="E361" s="9" t="s">
        <v>45</v>
      </c>
      <c r="F361" s="23"/>
      <c r="G361" s="26"/>
      <c r="H361" s="349"/>
      <c r="I361" s="406"/>
      <c r="J361" s="406"/>
      <c r="K361" s="406"/>
    </row>
    <row r="362" spans="1:34" ht="17" x14ac:dyDescent="0.2">
      <c r="A362" s="181"/>
      <c r="B362" s="21"/>
      <c r="C362" s="39"/>
      <c r="D362" s="10" t="s">
        <v>46</v>
      </c>
      <c r="E362" s="26">
        <f>'Staat van eenheidsprijzen'!C13</f>
        <v>0</v>
      </c>
      <c r="F362" s="23"/>
      <c r="G362" s="26">
        <f>C362*E362</f>
        <v>0</v>
      </c>
      <c r="H362" s="349"/>
      <c r="I362" s="406"/>
      <c r="J362" s="406"/>
      <c r="K362" s="406"/>
    </row>
    <row r="363" spans="1:34" ht="17" x14ac:dyDescent="0.2">
      <c r="A363" s="181"/>
      <c r="B363" s="21"/>
      <c r="C363" s="39"/>
      <c r="D363" s="10" t="s">
        <v>47</v>
      </c>
      <c r="E363" s="26">
        <f>'Staat van eenheidsprijzen'!C14</f>
        <v>0</v>
      </c>
      <c r="F363" s="23"/>
      <c r="G363" s="26">
        <f t="shared" ref="G363:G366" si="24">C363*E363</f>
        <v>0</v>
      </c>
      <c r="H363" s="349"/>
      <c r="I363" s="406"/>
      <c r="J363" s="406"/>
      <c r="K363" s="406"/>
    </row>
    <row r="364" spans="1:34" ht="17" x14ac:dyDescent="0.2">
      <c r="A364" s="181"/>
      <c r="B364" s="21"/>
      <c r="C364" s="39"/>
      <c r="D364" s="10" t="s">
        <v>48</v>
      </c>
      <c r="E364" s="26">
        <f>'Staat van eenheidsprijzen'!C15</f>
        <v>0</v>
      </c>
      <c r="F364" s="23"/>
      <c r="G364" s="26">
        <f t="shared" si="24"/>
        <v>0</v>
      </c>
      <c r="H364" s="349"/>
      <c r="I364" s="406"/>
      <c r="J364" s="406"/>
      <c r="K364" s="406"/>
    </row>
    <row r="365" spans="1:34" ht="17" x14ac:dyDescent="0.2">
      <c r="A365" s="181"/>
      <c r="B365" s="21"/>
      <c r="C365" s="39"/>
      <c r="D365" s="14" t="s">
        <v>49</v>
      </c>
      <c r="E365" s="26">
        <f>'Staat van eenheidsprijzen'!C16</f>
        <v>0</v>
      </c>
      <c r="F365" s="23"/>
      <c r="G365" s="26">
        <f t="shared" si="24"/>
        <v>0</v>
      </c>
      <c r="H365" s="349"/>
      <c r="I365" s="406"/>
      <c r="J365" s="406"/>
      <c r="K365" s="406"/>
    </row>
    <row r="366" spans="1:34" ht="18" customHeight="1" x14ac:dyDescent="0.2">
      <c r="A366" s="181"/>
      <c r="B366" s="21"/>
      <c r="C366" s="39"/>
      <c r="D366" s="14" t="s">
        <v>50</v>
      </c>
      <c r="E366" s="26">
        <f>'Staat van eenheidsprijzen'!C17</f>
        <v>0</v>
      </c>
      <c r="F366" s="23"/>
      <c r="G366" s="26">
        <f t="shared" si="24"/>
        <v>0</v>
      </c>
      <c r="H366" s="349"/>
      <c r="I366" s="406"/>
      <c r="J366" s="406"/>
      <c r="K366" s="406"/>
    </row>
    <row r="367" spans="1:34" ht="18" customHeight="1" x14ac:dyDescent="0.2">
      <c r="A367" s="181"/>
      <c r="B367" s="21"/>
      <c r="C367" s="18"/>
      <c r="D367" s="14"/>
      <c r="E367" s="22"/>
      <c r="F367" s="23"/>
      <c r="G367" s="22"/>
      <c r="H367" s="349"/>
      <c r="I367" s="406"/>
      <c r="J367" s="406"/>
      <c r="K367" s="406"/>
    </row>
    <row r="368" spans="1:34" ht="37" customHeight="1" x14ac:dyDescent="0.2">
      <c r="A368" s="181"/>
      <c r="B368" s="21"/>
      <c r="C368" s="18"/>
      <c r="D368" s="15" t="s">
        <v>71</v>
      </c>
      <c r="E368" s="24"/>
      <c r="F368" s="25"/>
      <c r="G368" s="332">
        <f>SUM(G10:G352)</f>
        <v>0</v>
      </c>
      <c r="H368" s="349"/>
      <c r="I368" s="406"/>
      <c r="J368" s="406"/>
      <c r="K368" s="406"/>
    </row>
    <row r="369" spans="1:34" ht="18" customHeight="1" x14ac:dyDescent="0.2">
      <c r="A369" s="181"/>
      <c r="B369" s="21"/>
      <c r="C369" s="18"/>
      <c r="D369" s="15" t="s">
        <v>51</v>
      </c>
      <c r="E369" s="24"/>
      <c r="F369" s="25"/>
      <c r="G369" s="332">
        <f>SUM(G358:G366)</f>
        <v>0</v>
      </c>
      <c r="H369" s="349"/>
      <c r="I369" s="406"/>
      <c r="J369" s="406"/>
      <c r="K369" s="406"/>
    </row>
    <row r="370" spans="1:34" x14ac:dyDescent="0.2">
      <c r="A370" s="181"/>
      <c r="B370" s="21"/>
      <c r="C370" s="18"/>
      <c r="D370" s="14"/>
      <c r="E370" s="24"/>
      <c r="F370" s="25"/>
      <c r="G370" s="24"/>
      <c r="H370" s="349"/>
    </row>
    <row r="371" spans="1:34" s="13" customFormat="1" ht="18" customHeight="1" x14ac:dyDescent="0.2">
      <c r="A371" s="182"/>
      <c r="B371" s="11"/>
      <c r="C371" s="12"/>
      <c r="D371" s="8" t="s">
        <v>52</v>
      </c>
      <c r="E371" s="16"/>
      <c r="F371" s="17"/>
      <c r="G371" s="333">
        <f>SUM(G368:G369)</f>
        <v>0</v>
      </c>
      <c r="H371" s="350"/>
      <c r="I371" s="137"/>
      <c r="J371" s="137"/>
      <c r="K371" s="137"/>
      <c r="L371" s="137"/>
      <c r="M371" s="137"/>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row>
    <row r="372" spans="1:34" ht="19" customHeight="1" thickBot="1" x14ac:dyDescent="0.25">
      <c r="A372" s="183"/>
      <c r="B372" s="184"/>
      <c r="C372" s="185"/>
      <c r="D372" s="186" t="s">
        <v>53</v>
      </c>
      <c r="E372" s="187"/>
      <c r="F372" s="188"/>
      <c r="G372" s="187"/>
      <c r="H372" s="351"/>
    </row>
    <row r="373" spans="1:34" s="136" customFormat="1" x14ac:dyDescent="0.2">
      <c r="D373" s="52"/>
      <c r="E373" s="138"/>
      <c r="F373" s="139"/>
      <c r="G373" s="138"/>
      <c r="H373" s="177"/>
    </row>
    <row r="374" spans="1:34" s="136" customFormat="1" ht="17" thickBot="1" x14ac:dyDescent="0.25">
      <c r="D374" s="52"/>
      <c r="E374" s="138"/>
      <c r="F374" s="139"/>
      <c r="G374" s="138"/>
      <c r="H374" s="177"/>
    </row>
    <row r="375" spans="1:34" s="136" customFormat="1" ht="83" customHeight="1" thickBot="1" x14ac:dyDescent="0.25">
      <c r="A375" s="402" t="s">
        <v>190</v>
      </c>
      <c r="B375" s="403"/>
      <c r="C375" s="403"/>
      <c r="D375" s="403"/>
      <c r="E375" s="403"/>
      <c r="F375" s="403"/>
      <c r="G375" s="403"/>
      <c r="H375" s="404"/>
    </row>
    <row r="376" spans="1:34" s="136" customFormat="1" x14ac:dyDescent="0.2">
      <c r="D376" s="52"/>
      <c r="E376" s="138"/>
      <c r="F376" s="139"/>
      <c r="G376" s="138"/>
      <c r="H376" s="177"/>
    </row>
    <row r="377" spans="1:34" s="136" customFormat="1" x14ac:dyDescent="0.2">
      <c r="D377" s="52"/>
      <c r="E377" s="138"/>
      <c r="F377" s="139"/>
      <c r="G377" s="138"/>
      <c r="H377" s="177"/>
    </row>
    <row r="378" spans="1:34" s="136" customFormat="1" x14ac:dyDescent="0.2">
      <c r="D378" s="52"/>
      <c r="E378" s="138"/>
      <c r="F378" s="139"/>
      <c r="G378" s="138"/>
      <c r="H378" s="177"/>
    </row>
    <row r="379" spans="1:34" s="136" customFormat="1" x14ac:dyDescent="0.2">
      <c r="D379" s="52"/>
      <c r="E379" s="138"/>
      <c r="F379" s="139"/>
      <c r="G379" s="138"/>
      <c r="H379" s="177"/>
    </row>
    <row r="380" spans="1:34" s="136" customFormat="1" x14ac:dyDescent="0.2">
      <c r="D380" s="52"/>
      <c r="E380" s="138"/>
      <c r="F380" s="139"/>
      <c r="G380" s="138"/>
      <c r="H380" s="177"/>
    </row>
    <row r="381" spans="1:34" s="136" customFormat="1" x14ac:dyDescent="0.2">
      <c r="D381" s="52"/>
      <c r="E381" s="138"/>
      <c r="F381" s="139"/>
      <c r="G381" s="138"/>
      <c r="H381" s="177"/>
    </row>
    <row r="382" spans="1:34" s="136" customFormat="1" x14ac:dyDescent="0.2">
      <c r="D382" s="52"/>
      <c r="E382" s="138"/>
      <c r="F382" s="139"/>
      <c r="G382" s="138"/>
      <c r="H382" s="177"/>
    </row>
    <row r="383" spans="1:34" s="136" customFormat="1" x14ac:dyDescent="0.2">
      <c r="D383" s="52"/>
      <c r="E383" s="138"/>
      <c r="F383" s="139"/>
      <c r="G383" s="138"/>
      <c r="H383" s="177"/>
    </row>
    <row r="384" spans="1:34" s="136" customFormat="1" x14ac:dyDescent="0.2">
      <c r="D384" s="52"/>
      <c r="E384" s="138"/>
      <c r="F384" s="139"/>
      <c r="G384" s="138"/>
      <c r="H384" s="177"/>
    </row>
    <row r="385" spans="4:8" s="136" customFormat="1" x14ac:dyDescent="0.2">
      <c r="D385" s="52"/>
      <c r="E385" s="138"/>
      <c r="F385" s="139"/>
      <c r="G385" s="138"/>
      <c r="H385" s="177"/>
    </row>
    <row r="386" spans="4:8" s="136" customFormat="1" x14ac:dyDescent="0.2">
      <c r="D386" s="52"/>
      <c r="E386" s="138"/>
      <c r="F386" s="139"/>
      <c r="G386" s="138"/>
      <c r="H386" s="177"/>
    </row>
    <row r="387" spans="4:8" s="136" customFormat="1" x14ac:dyDescent="0.2">
      <c r="D387" s="52"/>
      <c r="E387" s="138"/>
      <c r="F387" s="139"/>
      <c r="G387" s="138"/>
      <c r="H387" s="177"/>
    </row>
    <row r="388" spans="4:8" s="136" customFormat="1" x14ac:dyDescent="0.2">
      <c r="D388" s="52"/>
      <c r="E388" s="138"/>
      <c r="F388" s="139"/>
      <c r="G388" s="138"/>
      <c r="H388" s="177"/>
    </row>
    <row r="389" spans="4:8" s="136" customFormat="1" x14ac:dyDescent="0.2">
      <c r="D389" s="52"/>
      <c r="E389" s="138"/>
      <c r="F389" s="139"/>
      <c r="G389" s="138"/>
      <c r="H389" s="177"/>
    </row>
    <row r="390" spans="4:8" s="136" customFormat="1" x14ac:dyDescent="0.2">
      <c r="D390" s="52"/>
      <c r="E390" s="138"/>
      <c r="F390" s="139"/>
      <c r="G390" s="138"/>
      <c r="H390" s="177"/>
    </row>
    <row r="391" spans="4:8" s="136" customFormat="1" x14ac:dyDescent="0.2">
      <c r="D391" s="52"/>
      <c r="E391" s="138"/>
      <c r="F391" s="139"/>
      <c r="G391" s="138"/>
      <c r="H391" s="177"/>
    </row>
    <row r="392" spans="4:8" s="136" customFormat="1" x14ac:dyDescent="0.2">
      <c r="D392" s="52"/>
      <c r="E392" s="138"/>
      <c r="F392" s="139"/>
      <c r="G392" s="138"/>
      <c r="H392" s="177"/>
    </row>
    <row r="393" spans="4:8" s="136" customFormat="1" x14ac:dyDescent="0.2">
      <c r="D393" s="52"/>
      <c r="E393" s="138"/>
      <c r="F393" s="139"/>
      <c r="G393" s="138"/>
      <c r="H393" s="177"/>
    </row>
    <row r="394" spans="4:8" s="136" customFormat="1" x14ac:dyDescent="0.2">
      <c r="D394" s="52"/>
      <c r="E394" s="138"/>
      <c r="F394" s="139"/>
      <c r="G394" s="138"/>
      <c r="H394" s="177"/>
    </row>
    <row r="395" spans="4:8" s="136" customFormat="1" x14ac:dyDescent="0.2">
      <c r="D395" s="52"/>
      <c r="E395" s="138"/>
      <c r="F395" s="139"/>
      <c r="G395" s="138"/>
      <c r="H395" s="177"/>
    </row>
    <row r="396" spans="4:8" s="136" customFormat="1" x14ac:dyDescent="0.2">
      <c r="D396" s="52"/>
      <c r="E396" s="138"/>
      <c r="F396" s="139"/>
      <c r="G396" s="138"/>
      <c r="H396" s="177"/>
    </row>
    <row r="397" spans="4:8" s="136" customFormat="1" x14ac:dyDescent="0.2">
      <c r="D397" s="52"/>
      <c r="E397" s="138"/>
      <c r="F397" s="139"/>
      <c r="G397" s="138"/>
      <c r="H397" s="177"/>
    </row>
    <row r="398" spans="4:8" s="136" customFormat="1" x14ac:dyDescent="0.2">
      <c r="D398" s="52"/>
      <c r="E398" s="138"/>
      <c r="F398" s="139"/>
      <c r="G398" s="138"/>
      <c r="H398" s="177"/>
    </row>
    <row r="399" spans="4:8" s="136" customFormat="1" x14ac:dyDescent="0.2">
      <c r="D399" s="52"/>
      <c r="E399" s="138"/>
      <c r="F399" s="139"/>
      <c r="G399" s="138"/>
      <c r="H399" s="177"/>
    </row>
    <row r="400" spans="4:8" s="136" customFormat="1" x14ac:dyDescent="0.2">
      <c r="D400" s="52"/>
      <c r="E400" s="138"/>
      <c r="F400" s="139"/>
      <c r="G400" s="138"/>
      <c r="H400" s="177"/>
    </row>
    <row r="401" spans="4:8" s="136" customFormat="1" x14ac:dyDescent="0.2">
      <c r="D401" s="52"/>
      <c r="E401" s="138"/>
      <c r="F401" s="139"/>
      <c r="G401" s="138"/>
      <c r="H401" s="177"/>
    </row>
    <row r="402" spans="4:8" s="136" customFormat="1" x14ac:dyDescent="0.2">
      <c r="D402" s="52"/>
      <c r="E402" s="138"/>
      <c r="F402" s="139"/>
      <c r="G402" s="138"/>
      <c r="H402" s="177"/>
    </row>
    <row r="403" spans="4:8" s="136" customFormat="1" x14ac:dyDescent="0.2">
      <c r="D403" s="52"/>
      <c r="E403" s="138"/>
      <c r="F403" s="139"/>
      <c r="G403" s="138"/>
      <c r="H403" s="177"/>
    </row>
    <row r="404" spans="4:8" s="136" customFormat="1" x14ac:dyDescent="0.2">
      <c r="D404" s="52"/>
      <c r="E404" s="138"/>
      <c r="F404" s="139"/>
      <c r="G404" s="138"/>
      <c r="H404" s="177"/>
    </row>
    <row r="405" spans="4:8" s="136" customFormat="1" x14ac:dyDescent="0.2">
      <c r="D405" s="52"/>
      <c r="E405" s="138"/>
      <c r="F405" s="139"/>
      <c r="G405" s="138"/>
      <c r="H405" s="177"/>
    </row>
    <row r="406" spans="4:8" s="136" customFormat="1" x14ac:dyDescent="0.2">
      <c r="D406" s="52"/>
      <c r="E406" s="138"/>
      <c r="F406" s="139"/>
      <c r="G406" s="138"/>
      <c r="H406" s="177"/>
    </row>
  </sheetData>
  <sheetProtection algorithmName="SHA-512" hashValue="XgwRqLJYuv35YCrNf0KR64KEYzpaysRb6g7/wVi8zI3fETE/na23vkX4ylrgELD4uEm6dotirKhAmWw837spXQ==" saltValue="udgH31FzWtEGiXLJiP19Fg==" spinCount="100000" sheet="1" objects="1" scenarios="1"/>
  <mergeCells count="10">
    <mergeCell ref="A375:H375"/>
    <mergeCell ref="A353:H353"/>
    <mergeCell ref="I359:K369"/>
    <mergeCell ref="A330:H330"/>
    <mergeCell ref="A63:H63"/>
    <mergeCell ref="A2:B2"/>
    <mergeCell ref="B6:H6"/>
    <mergeCell ref="A9:H9"/>
    <mergeCell ref="A34:H34"/>
    <mergeCell ref="A35:H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B782-A87F-8844-B7D6-4A6D083BFB97}">
  <dimension ref="A1:AL350"/>
  <sheetViews>
    <sheetView topLeftCell="A283" workbookViewId="0">
      <selection activeCell="G313" sqref="G313"/>
    </sheetView>
  </sheetViews>
  <sheetFormatPr baseColWidth="10" defaultColWidth="8.625" defaultRowHeight="16" x14ac:dyDescent="0.2"/>
  <cols>
    <col min="1" max="1" width="14.625" style="19" bestFit="1" customWidth="1"/>
    <col min="2" max="2" width="35.5" style="19" customWidth="1"/>
    <col min="3" max="3" width="25.625" style="19" customWidth="1"/>
    <col min="4" max="4" width="38.125" style="27" customWidth="1"/>
    <col min="5" max="5" width="21.5" style="28" customWidth="1"/>
    <col min="6" max="6" width="12" style="29" customWidth="1"/>
    <col min="7" max="7" width="15" style="28" customWidth="1"/>
    <col min="8" max="8" width="16" style="143" customWidth="1"/>
    <col min="9" max="9" width="27.5" style="136" customWidth="1"/>
    <col min="10" max="34" width="8.625" style="136"/>
    <col min="35" max="16384" width="8.625" style="19"/>
  </cols>
  <sheetData>
    <row r="1" spans="1:38" s="6" customFormat="1" x14ac:dyDescent="0.2">
      <c r="A1" s="57" t="s">
        <v>185</v>
      </c>
      <c r="B1" s="57"/>
      <c r="C1" s="53"/>
      <c r="D1" s="53"/>
      <c r="E1" s="53"/>
      <c r="F1" s="319"/>
      <c r="G1" s="319"/>
      <c r="H1" s="319"/>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319"/>
      <c r="G2" s="319"/>
      <c r="H2" s="319"/>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319"/>
      <c r="G3" s="319"/>
      <c r="H3" s="319"/>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2">
      <c r="A4" s="65" t="s">
        <v>116</v>
      </c>
      <c r="B4" s="65"/>
      <c r="C4" s="51"/>
      <c r="D4" s="129"/>
      <c r="E4" s="130"/>
      <c r="F4" s="139"/>
      <c r="G4" s="138"/>
      <c r="H4" s="177"/>
    </row>
    <row r="5" spans="1:38" s="35" customFormat="1" x14ac:dyDescent="0.2">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2">
      <c r="A6" s="135" t="s">
        <v>30</v>
      </c>
      <c r="B6" s="393" t="s">
        <v>181</v>
      </c>
      <c r="C6" s="393"/>
      <c r="D6" s="393"/>
      <c r="E6" s="393"/>
      <c r="F6" s="393"/>
      <c r="G6" s="393"/>
      <c r="H6" s="393"/>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4" customHeight="1" thickBot="1" x14ac:dyDescent="0.25">
      <c r="A7" s="136"/>
      <c r="B7" s="137"/>
      <c r="C7" s="137"/>
      <c r="D7" s="52"/>
      <c r="E7" s="138"/>
      <c r="F7" s="139"/>
      <c r="G7" s="138"/>
      <c r="H7" s="177"/>
    </row>
    <row r="8" spans="1:38" s="20" customFormat="1" ht="50" customHeight="1" x14ac:dyDescent="0.2">
      <c r="A8" s="145" t="s">
        <v>31</v>
      </c>
      <c r="B8" s="146" t="s">
        <v>32</v>
      </c>
      <c r="C8" s="147" t="s">
        <v>33</v>
      </c>
      <c r="D8" s="148" t="s">
        <v>34</v>
      </c>
      <c r="E8" s="149" t="s">
        <v>35</v>
      </c>
      <c r="F8" s="150" t="s">
        <v>36</v>
      </c>
      <c r="G8" s="149" t="s">
        <v>37</v>
      </c>
      <c r="H8" s="151" t="s">
        <v>38</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2">
      <c r="A9" s="394" t="s">
        <v>103</v>
      </c>
      <c r="B9" s="395"/>
      <c r="C9" s="395"/>
      <c r="D9" s="395"/>
      <c r="E9" s="395"/>
      <c r="F9" s="395"/>
      <c r="G9" s="395"/>
      <c r="H9" s="396"/>
      <c r="I9" s="24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78" customFormat="1" x14ac:dyDescent="0.2">
      <c r="A10" s="275"/>
      <c r="B10" s="274"/>
      <c r="C10" s="276"/>
      <c r="D10" s="272"/>
      <c r="E10" s="277"/>
      <c r="F10" s="320"/>
      <c r="G10" s="328">
        <f t="shared" ref="G10:G33" si="0">(E10-(E10*F10/100))*A10</f>
        <v>0</v>
      </c>
      <c r="H10" s="334"/>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78" customFormat="1" x14ac:dyDescent="0.2">
      <c r="A11" s="275"/>
      <c r="B11" s="274"/>
      <c r="C11" s="276"/>
      <c r="D11" s="272"/>
      <c r="E11" s="277"/>
      <c r="F11" s="320"/>
      <c r="G11" s="328">
        <f t="shared" si="0"/>
        <v>0</v>
      </c>
      <c r="H11" s="335"/>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78" customFormat="1" x14ac:dyDescent="0.2">
      <c r="A12" s="279"/>
      <c r="B12" s="274"/>
      <c r="C12" s="276"/>
      <c r="D12" s="272"/>
      <c r="E12" s="280"/>
      <c r="F12" s="320"/>
      <c r="G12" s="328">
        <f t="shared" si="0"/>
        <v>0</v>
      </c>
      <c r="H12" s="335"/>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78" customFormat="1" x14ac:dyDescent="0.2">
      <c r="A13" s="279"/>
      <c r="B13" s="274"/>
      <c r="C13" s="276"/>
      <c r="D13" s="272"/>
      <c r="E13" s="280"/>
      <c r="F13" s="320"/>
      <c r="G13" s="328">
        <f t="shared" si="0"/>
        <v>0</v>
      </c>
      <c r="H13" s="335"/>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78" customFormat="1" x14ac:dyDescent="0.2">
      <c r="A14" s="279"/>
      <c r="B14" s="274"/>
      <c r="C14" s="276"/>
      <c r="D14" s="272"/>
      <c r="E14" s="280"/>
      <c r="F14" s="320"/>
      <c r="G14" s="328">
        <f t="shared" si="0"/>
        <v>0</v>
      </c>
      <c r="H14" s="335"/>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78" customFormat="1" x14ac:dyDescent="0.2">
      <c r="A15" s="279"/>
      <c r="B15" s="274"/>
      <c r="C15" s="276"/>
      <c r="D15" s="272"/>
      <c r="E15" s="280"/>
      <c r="F15" s="320"/>
      <c r="G15" s="328">
        <f t="shared" si="0"/>
        <v>0</v>
      </c>
      <c r="H15" s="335"/>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78" customFormat="1" x14ac:dyDescent="0.2">
      <c r="A16" s="279"/>
      <c r="B16" s="274"/>
      <c r="C16" s="276"/>
      <c r="D16" s="272"/>
      <c r="E16" s="280"/>
      <c r="F16" s="320"/>
      <c r="G16" s="328">
        <f t="shared" si="0"/>
        <v>0</v>
      </c>
      <c r="H16" s="335"/>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78" customFormat="1" x14ac:dyDescent="0.2">
      <c r="A17" s="279"/>
      <c r="B17" s="274"/>
      <c r="C17" s="276"/>
      <c r="D17" s="272"/>
      <c r="E17" s="280"/>
      <c r="F17" s="320"/>
      <c r="G17" s="328">
        <f t="shared" si="0"/>
        <v>0</v>
      </c>
      <c r="H17" s="335"/>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78" customFormat="1" x14ac:dyDescent="0.2">
      <c r="A18" s="279"/>
      <c r="B18" s="274"/>
      <c r="C18" s="276"/>
      <c r="D18" s="272"/>
      <c r="E18" s="280"/>
      <c r="F18" s="320"/>
      <c r="G18" s="328">
        <f t="shared" si="0"/>
        <v>0</v>
      </c>
      <c r="H18" s="335"/>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78" customFormat="1" x14ac:dyDescent="0.2">
      <c r="A19" s="279"/>
      <c r="B19" s="274"/>
      <c r="C19" s="276"/>
      <c r="D19" s="272"/>
      <c r="E19" s="280"/>
      <c r="F19" s="320"/>
      <c r="G19" s="328">
        <f t="shared" si="0"/>
        <v>0</v>
      </c>
      <c r="H19" s="335"/>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2" customFormat="1" x14ac:dyDescent="0.2">
      <c r="A20" s="279"/>
      <c r="B20" s="274"/>
      <c r="C20" s="276"/>
      <c r="D20" s="272"/>
      <c r="E20" s="280"/>
      <c r="F20" s="321"/>
      <c r="G20" s="328">
        <f t="shared" si="0"/>
        <v>0</v>
      </c>
      <c r="H20" s="334"/>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row>
    <row r="21" spans="1:34" s="282" customFormat="1" x14ac:dyDescent="0.2">
      <c r="A21" s="279"/>
      <c r="B21" s="274"/>
      <c r="C21" s="276"/>
      <c r="D21" s="272"/>
      <c r="E21" s="280"/>
      <c r="F21" s="321"/>
      <c r="G21" s="328">
        <f t="shared" si="0"/>
        <v>0</v>
      </c>
      <c r="H21" s="334"/>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row>
    <row r="22" spans="1:34" s="282" customFormat="1" x14ac:dyDescent="0.2">
      <c r="A22" s="279"/>
      <c r="B22" s="274"/>
      <c r="C22" s="276"/>
      <c r="D22" s="272"/>
      <c r="E22" s="280"/>
      <c r="F22" s="321"/>
      <c r="G22" s="328">
        <f t="shared" si="0"/>
        <v>0</v>
      </c>
      <c r="H22" s="334"/>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row>
    <row r="23" spans="1:34" s="282" customFormat="1" x14ac:dyDescent="0.2">
      <c r="A23" s="279"/>
      <c r="B23" s="274"/>
      <c r="C23" s="276"/>
      <c r="D23" s="272"/>
      <c r="E23" s="280"/>
      <c r="F23" s="321"/>
      <c r="G23" s="328">
        <f t="shared" si="0"/>
        <v>0</v>
      </c>
      <c r="H23" s="334"/>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spans="1:34" s="282" customFormat="1" x14ac:dyDescent="0.2">
      <c r="A24" s="279"/>
      <c r="B24" s="274"/>
      <c r="C24" s="276"/>
      <c r="D24" s="272"/>
      <c r="E24" s="280"/>
      <c r="F24" s="321"/>
      <c r="G24" s="328">
        <f t="shared" si="0"/>
        <v>0</v>
      </c>
      <c r="H24" s="334"/>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row>
    <row r="25" spans="1:34" s="282" customFormat="1" x14ac:dyDescent="0.2">
      <c r="A25" s="279"/>
      <c r="B25" s="274"/>
      <c r="C25" s="276"/>
      <c r="D25" s="273"/>
      <c r="E25" s="283"/>
      <c r="F25" s="321"/>
      <c r="G25" s="328">
        <f t="shared" si="0"/>
        <v>0</v>
      </c>
      <c r="H25" s="334"/>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row>
    <row r="26" spans="1:34" s="282" customFormat="1" x14ac:dyDescent="0.2">
      <c r="A26" s="279"/>
      <c r="B26" s="274"/>
      <c r="C26" s="276"/>
      <c r="D26" s="272"/>
      <c r="E26" s="280"/>
      <c r="F26" s="321"/>
      <c r="G26" s="328">
        <f t="shared" si="0"/>
        <v>0</v>
      </c>
      <c r="H26" s="334"/>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row>
    <row r="27" spans="1:34" s="282" customFormat="1" x14ac:dyDescent="0.2">
      <c r="A27" s="275"/>
      <c r="B27" s="284"/>
      <c r="C27" s="276"/>
      <c r="D27" s="272"/>
      <c r="E27" s="277"/>
      <c r="F27" s="321"/>
      <c r="G27" s="328">
        <f t="shared" si="0"/>
        <v>0</v>
      </c>
      <c r="H27" s="334"/>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row>
    <row r="28" spans="1:34" s="282" customFormat="1" x14ac:dyDescent="0.2">
      <c r="A28" s="275"/>
      <c r="B28" s="274"/>
      <c r="C28" s="276"/>
      <c r="D28" s="272"/>
      <c r="E28" s="277"/>
      <c r="F28" s="321"/>
      <c r="G28" s="328">
        <f t="shared" si="0"/>
        <v>0</v>
      </c>
      <c r="H28" s="334"/>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row>
    <row r="29" spans="1:34" s="278" customFormat="1" x14ac:dyDescent="0.2">
      <c r="A29" s="275"/>
      <c r="B29" s="274"/>
      <c r="C29" s="276"/>
      <c r="D29" s="272"/>
      <c r="E29" s="277"/>
      <c r="F29" s="320"/>
      <c r="G29" s="328">
        <f t="shared" si="0"/>
        <v>0</v>
      </c>
      <c r="H29" s="335"/>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78" customFormat="1" x14ac:dyDescent="0.2">
      <c r="A30" s="275"/>
      <c r="B30" s="274"/>
      <c r="C30" s="276"/>
      <c r="D30" s="272"/>
      <c r="E30" s="277"/>
      <c r="F30" s="320"/>
      <c r="G30" s="329">
        <f t="shared" si="0"/>
        <v>0</v>
      </c>
      <c r="H30" s="335"/>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78" customFormat="1" ht="68" x14ac:dyDescent="0.2">
      <c r="A31" s="275"/>
      <c r="B31" s="274" t="s">
        <v>118</v>
      </c>
      <c r="C31" s="276"/>
      <c r="D31" s="272"/>
      <c r="E31" s="277"/>
      <c r="F31" s="320"/>
      <c r="G31" s="329">
        <f t="shared" si="0"/>
        <v>0</v>
      </c>
      <c r="H31" s="335"/>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78" customFormat="1" x14ac:dyDescent="0.2">
      <c r="A32" s="275"/>
      <c r="B32" s="274"/>
      <c r="C32" s="276"/>
      <c r="D32" s="272"/>
      <c r="E32" s="277"/>
      <c r="F32" s="320"/>
      <c r="G32" s="329">
        <f t="shared" si="0"/>
        <v>0</v>
      </c>
      <c r="H32" s="335"/>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78" customFormat="1" ht="17" thickBot="1" x14ac:dyDescent="0.25">
      <c r="A33" s="275"/>
      <c r="B33" s="274"/>
      <c r="C33" s="276"/>
      <c r="D33" s="272"/>
      <c r="E33" s="277"/>
      <c r="F33" s="320"/>
      <c r="G33" s="329">
        <f t="shared" si="0"/>
        <v>0</v>
      </c>
      <c r="H33" s="336">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30" customHeight="1" thickBot="1" x14ac:dyDescent="0.25">
      <c r="A34" s="397"/>
      <c r="B34" s="398"/>
      <c r="C34" s="398"/>
      <c r="D34" s="398"/>
      <c r="E34" s="398"/>
      <c r="F34" s="398"/>
      <c r="G34" s="398"/>
      <c r="H34" s="398"/>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2">
      <c r="A35" s="408" t="s">
        <v>104</v>
      </c>
      <c r="B35" s="409"/>
      <c r="C35" s="409"/>
      <c r="D35" s="409"/>
      <c r="E35" s="409"/>
      <c r="F35" s="409"/>
      <c r="G35" s="409"/>
      <c r="H35" s="410"/>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78" customFormat="1" x14ac:dyDescent="0.2">
      <c r="A36" s="285"/>
      <c r="B36" s="286"/>
      <c r="C36" s="287"/>
      <c r="D36" s="288"/>
      <c r="E36" s="289"/>
      <c r="F36" s="322"/>
      <c r="G36" s="328">
        <f>(E36-(E36*F36/100))*A36</f>
        <v>0</v>
      </c>
      <c r="H36" s="336"/>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78" customFormat="1" x14ac:dyDescent="0.2">
      <c r="A37" s="285"/>
      <c r="B37" s="288"/>
      <c r="C37" s="287"/>
      <c r="D37" s="288"/>
      <c r="E37" s="289"/>
      <c r="F37" s="322"/>
      <c r="G37" s="328">
        <f>(E37-(E37*F37/100))*A37</f>
        <v>0</v>
      </c>
      <c r="H37" s="336"/>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78" customFormat="1" x14ac:dyDescent="0.2">
      <c r="A38" s="285"/>
      <c r="B38" s="286"/>
      <c r="C38" s="287"/>
      <c r="D38" s="288"/>
      <c r="E38" s="289"/>
      <c r="F38" s="322"/>
      <c r="G38" s="328">
        <f t="shared" ref="G38:G40" si="1">(E38-(E38*F38/100))*A38</f>
        <v>0</v>
      </c>
      <c r="H38" s="336"/>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78" customFormat="1" x14ac:dyDescent="0.2">
      <c r="A39" s="285"/>
      <c r="B39" s="288"/>
      <c r="C39" s="287"/>
      <c r="D39" s="288"/>
      <c r="E39" s="289"/>
      <c r="F39" s="322"/>
      <c r="G39" s="328">
        <f t="shared" si="1"/>
        <v>0</v>
      </c>
      <c r="H39" s="336"/>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78" customFormat="1" x14ac:dyDescent="0.2">
      <c r="A40" s="285"/>
      <c r="B40" s="286"/>
      <c r="C40" s="287"/>
      <c r="D40" s="288"/>
      <c r="E40" s="289"/>
      <c r="F40" s="322"/>
      <c r="G40" s="328">
        <f t="shared" si="1"/>
        <v>0</v>
      </c>
      <c r="H40" s="336"/>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78" customFormat="1" x14ac:dyDescent="0.2">
      <c r="A41" s="285"/>
      <c r="B41" s="288"/>
      <c r="C41" s="287"/>
      <c r="D41" s="288"/>
      <c r="E41" s="289"/>
      <c r="F41" s="322"/>
      <c r="G41" s="328">
        <f>(E41-(E41*F41/100))*A41</f>
        <v>0</v>
      </c>
      <c r="H41" s="336"/>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78" customFormat="1" x14ac:dyDescent="0.2">
      <c r="A42" s="285"/>
      <c r="B42" s="288"/>
      <c r="C42" s="287"/>
      <c r="D42" s="288"/>
      <c r="E42" s="289"/>
      <c r="F42" s="322"/>
      <c r="G42" s="328">
        <f t="shared" ref="G42:G62" si="2">(E42-(E42*F42/100))*A42</f>
        <v>0</v>
      </c>
      <c r="H42" s="336"/>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78" customFormat="1" x14ac:dyDescent="0.2">
      <c r="A43" s="285"/>
      <c r="B43" s="288"/>
      <c r="C43" s="287"/>
      <c r="D43" s="288"/>
      <c r="E43" s="289"/>
      <c r="F43" s="322"/>
      <c r="G43" s="328">
        <f t="shared" si="2"/>
        <v>0</v>
      </c>
      <c r="H43" s="336"/>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78" customFormat="1" x14ac:dyDescent="0.2">
      <c r="A44" s="285"/>
      <c r="B44" s="288"/>
      <c r="C44" s="287"/>
      <c r="D44" s="288"/>
      <c r="E44" s="289"/>
      <c r="F44" s="322"/>
      <c r="G44" s="328">
        <f t="shared" si="2"/>
        <v>0</v>
      </c>
      <c r="H44" s="336"/>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78" customFormat="1" x14ac:dyDescent="0.2">
      <c r="A45" s="285"/>
      <c r="B45" s="286"/>
      <c r="C45" s="287"/>
      <c r="D45" s="288"/>
      <c r="E45" s="289"/>
      <c r="F45" s="322"/>
      <c r="G45" s="328">
        <f t="shared" si="2"/>
        <v>0</v>
      </c>
      <c r="H45" s="336"/>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78" customFormat="1" x14ac:dyDescent="0.2">
      <c r="A46" s="285"/>
      <c r="B46" s="288"/>
      <c r="C46" s="287"/>
      <c r="D46" s="288"/>
      <c r="E46" s="289"/>
      <c r="F46" s="322"/>
      <c r="G46" s="328">
        <f t="shared" si="2"/>
        <v>0</v>
      </c>
      <c r="H46" s="336"/>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78" customFormat="1" x14ac:dyDescent="0.2">
      <c r="A47" s="285"/>
      <c r="B47" s="288"/>
      <c r="C47" s="287"/>
      <c r="D47" s="288"/>
      <c r="E47" s="289"/>
      <c r="F47" s="322"/>
      <c r="G47" s="328">
        <f t="shared" si="2"/>
        <v>0</v>
      </c>
      <c r="H47" s="336"/>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78" customFormat="1" x14ac:dyDescent="0.2">
      <c r="A48" s="285"/>
      <c r="B48" s="288"/>
      <c r="C48" s="287"/>
      <c r="D48" s="288"/>
      <c r="E48" s="289"/>
      <c r="F48" s="322"/>
      <c r="G48" s="328">
        <f t="shared" si="2"/>
        <v>0</v>
      </c>
      <c r="H48" s="336"/>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78" customFormat="1" x14ac:dyDescent="0.2">
      <c r="A49" s="285"/>
      <c r="B49" s="288"/>
      <c r="C49" s="287"/>
      <c r="D49" s="288"/>
      <c r="E49" s="289"/>
      <c r="F49" s="322"/>
      <c r="G49" s="328">
        <f t="shared" si="2"/>
        <v>0</v>
      </c>
      <c r="H49" s="336"/>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78" customFormat="1" x14ac:dyDescent="0.2">
      <c r="A50" s="285"/>
      <c r="B50" s="288"/>
      <c r="C50" s="287"/>
      <c r="D50" s="288"/>
      <c r="E50" s="289"/>
      <c r="F50" s="322"/>
      <c r="G50" s="328">
        <f t="shared" si="2"/>
        <v>0</v>
      </c>
      <c r="H50" s="336"/>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78" customFormat="1" x14ac:dyDescent="0.2">
      <c r="A51" s="285"/>
      <c r="B51" s="288"/>
      <c r="C51" s="287"/>
      <c r="D51" s="288"/>
      <c r="E51" s="289"/>
      <c r="F51" s="322"/>
      <c r="G51" s="328">
        <f t="shared" si="2"/>
        <v>0</v>
      </c>
      <c r="H51" s="336"/>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78" customFormat="1" x14ac:dyDescent="0.2">
      <c r="A52" s="285"/>
      <c r="B52" s="288"/>
      <c r="C52" s="287"/>
      <c r="D52" s="288"/>
      <c r="E52" s="289"/>
      <c r="F52" s="322"/>
      <c r="G52" s="328">
        <f t="shared" si="2"/>
        <v>0</v>
      </c>
      <c r="H52" s="336"/>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78" customFormat="1" x14ac:dyDescent="0.2">
      <c r="A53" s="285"/>
      <c r="B53" s="288"/>
      <c r="C53" s="287"/>
      <c r="D53" s="288"/>
      <c r="E53" s="289"/>
      <c r="F53" s="322"/>
      <c r="G53" s="328">
        <f t="shared" si="2"/>
        <v>0</v>
      </c>
      <c r="H53" s="336"/>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78" customFormat="1" x14ac:dyDescent="0.2">
      <c r="A54" s="285"/>
      <c r="B54" s="288"/>
      <c r="C54" s="287"/>
      <c r="D54" s="288"/>
      <c r="E54" s="289"/>
      <c r="F54" s="322"/>
      <c r="G54" s="328">
        <f t="shared" si="2"/>
        <v>0</v>
      </c>
      <c r="H54" s="336"/>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78" customFormat="1" x14ac:dyDescent="0.2">
      <c r="A55" s="285"/>
      <c r="B55" s="286"/>
      <c r="C55" s="287"/>
      <c r="D55" s="288"/>
      <c r="E55" s="289"/>
      <c r="F55" s="322"/>
      <c r="G55" s="328">
        <f t="shared" si="2"/>
        <v>0</v>
      </c>
      <c r="H55" s="336"/>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78" customFormat="1" x14ac:dyDescent="0.2">
      <c r="A56" s="285"/>
      <c r="B56" s="286"/>
      <c r="C56" s="287"/>
      <c r="D56" s="288"/>
      <c r="E56" s="289"/>
      <c r="F56" s="322"/>
      <c r="G56" s="328">
        <f t="shared" si="2"/>
        <v>0</v>
      </c>
      <c r="H56" s="336"/>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78" customFormat="1" x14ac:dyDescent="0.2">
      <c r="A57" s="285"/>
      <c r="B57" s="286"/>
      <c r="C57" s="287"/>
      <c r="D57" s="288"/>
      <c r="E57" s="289"/>
      <c r="F57" s="322"/>
      <c r="G57" s="328">
        <f t="shared" si="2"/>
        <v>0</v>
      </c>
      <c r="H57" s="336"/>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78" customFormat="1" x14ac:dyDescent="0.2">
      <c r="A58" s="285"/>
      <c r="B58" s="286"/>
      <c r="C58" s="287"/>
      <c r="D58" s="288"/>
      <c r="E58" s="289"/>
      <c r="F58" s="322"/>
      <c r="G58" s="328">
        <f t="shared" si="2"/>
        <v>0</v>
      </c>
      <c r="H58" s="336"/>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78" customFormat="1" x14ac:dyDescent="0.2">
      <c r="A59" s="285"/>
      <c r="B59" s="286"/>
      <c r="C59" s="287"/>
      <c r="D59" s="288"/>
      <c r="E59" s="289"/>
      <c r="F59" s="322"/>
      <c r="G59" s="328">
        <f t="shared" si="2"/>
        <v>0</v>
      </c>
      <c r="H59" s="336"/>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78" customFormat="1" ht="51" x14ac:dyDescent="0.2">
      <c r="A60" s="285"/>
      <c r="B60" s="286" t="s">
        <v>105</v>
      </c>
      <c r="C60" s="287"/>
      <c r="D60" s="288"/>
      <c r="E60" s="289"/>
      <c r="F60" s="322"/>
      <c r="G60" s="328">
        <f t="shared" si="2"/>
        <v>0</v>
      </c>
      <c r="H60" s="336"/>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78" customFormat="1" x14ac:dyDescent="0.2">
      <c r="A61" s="285"/>
      <c r="B61" s="287"/>
      <c r="C61" s="287"/>
      <c r="D61" s="288"/>
      <c r="E61" s="289"/>
      <c r="F61" s="322"/>
      <c r="G61" s="328">
        <f t="shared" si="2"/>
        <v>0</v>
      </c>
      <c r="H61" s="336"/>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78" customFormat="1" ht="17" thickBot="1" x14ac:dyDescent="0.25">
      <c r="A62" s="290"/>
      <c r="B62" s="291"/>
      <c r="C62" s="292"/>
      <c r="D62" s="291"/>
      <c r="E62" s="293"/>
      <c r="F62" s="323"/>
      <c r="G62" s="330">
        <f t="shared" si="2"/>
        <v>0</v>
      </c>
      <c r="H62" s="337">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35" customHeight="1" thickBot="1" x14ac:dyDescent="0.25">
      <c r="A63" s="407"/>
      <c r="B63" s="407"/>
      <c r="C63" s="407"/>
      <c r="D63" s="407"/>
      <c r="E63" s="407"/>
      <c r="F63" s="407"/>
      <c r="G63" s="407"/>
      <c r="H63" s="407"/>
    </row>
    <row r="64" spans="1:34" ht="17" x14ac:dyDescent="0.2">
      <c r="A64" s="157"/>
      <c r="B64" s="163" t="s">
        <v>78</v>
      </c>
      <c r="C64" s="164"/>
      <c r="D64" s="160"/>
      <c r="E64" s="161"/>
      <c r="F64" s="162"/>
      <c r="G64" s="161"/>
      <c r="H64" s="340"/>
    </row>
    <row r="65" spans="1:34" s="278" customFormat="1" x14ac:dyDescent="0.2">
      <c r="A65" s="300"/>
      <c r="B65" s="301"/>
      <c r="C65" s="302"/>
      <c r="D65" s="303"/>
      <c r="E65" s="304"/>
      <c r="F65" s="325"/>
      <c r="G65" s="328">
        <f t="shared" ref="G65:G80" si="3">(E65-(E65*F65/100))*A65</f>
        <v>0</v>
      </c>
      <c r="H65" s="33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78" customFormat="1" x14ac:dyDescent="0.2">
      <c r="A66" s="300"/>
      <c r="B66" s="305"/>
      <c r="C66" s="306"/>
      <c r="D66" s="307"/>
      <c r="E66" s="308"/>
      <c r="F66" s="326"/>
      <c r="G66" s="328">
        <f t="shared" si="3"/>
        <v>0</v>
      </c>
      <c r="H66" s="33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78" customFormat="1" x14ac:dyDescent="0.2">
      <c r="A67" s="300"/>
      <c r="B67" s="305"/>
      <c r="C67" s="306"/>
      <c r="D67" s="307"/>
      <c r="E67" s="308"/>
      <c r="F67" s="326"/>
      <c r="G67" s="328">
        <f t="shared" si="3"/>
        <v>0</v>
      </c>
      <c r="H67" s="33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78" customFormat="1" x14ac:dyDescent="0.2">
      <c r="A68" s="300"/>
      <c r="B68" s="305"/>
      <c r="C68" s="306"/>
      <c r="D68" s="307"/>
      <c r="E68" s="308"/>
      <c r="F68" s="326"/>
      <c r="G68" s="328">
        <f t="shared" si="3"/>
        <v>0</v>
      </c>
      <c r="H68" s="334"/>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78" customFormat="1" x14ac:dyDescent="0.2">
      <c r="A69" s="300"/>
      <c r="B69" s="305"/>
      <c r="C69" s="306"/>
      <c r="D69" s="307"/>
      <c r="E69" s="308"/>
      <c r="F69" s="326"/>
      <c r="G69" s="328">
        <f t="shared" si="3"/>
        <v>0</v>
      </c>
      <c r="H69" s="334"/>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78" customFormat="1" x14ac:dyDescent="0.2">
      <c r="A70" s="300"/>
      <c r="B70" s="305"/>
      <c r="C70" s="306"/>
      <c r="D70" s="307"/>
      <c r="E70" s="308"/>
      <c r="F70" s="326"/>
      <c r="G70" s="328">
        <f t="shared" si="3"/>
        <v>0</v>
      </c>
      <c r="H70" s="334"/>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78" customFormat="1" x14ac:dyDescent="0.2">
      <c r="A71" s="300"/>
      <c r="B71" s="305"/>
      <c r="C71" s="306"/>
      <c r="D71" s="307"/>
      <c r="E71" s="308"/>
      <c r="F71" s="326"/>
      <c r="G71" s="328">
        <f t="shared" si="3"/>
        <v>0</v>
      </c>
      <c r="H71" s="33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78" customFormat="1" x14ac:dyDescent="0.2">
      <c r="A72" s="300"/>
      <c r="B72" s="305"/>
      <c r="C72" s="306"/>
      <c r="D72" s="307"/>
      <c r="E72" s="308"/>
      <c r="F72" s="326"/>
      <c r="G72" s="328">
        <f t="shared" si="3"/>
        <v>0</v>
      </c>
      <c r="H72" s="334"/>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78" customFormat="1" x14ac:dyDescent="0.2">
      <c r="A73" s="300"/>
      <c r="B73" s="305"/>
      <c r="C73" s="306"/>
      <c r="D73" s="307"/>
      <c r="E73" s="308"/>
      <c r="F73" s="326"/>
      <c r="G73" s="328">
        <f t="shared" si="3"/>
        <v>0</v>
      </c>
      <c r="H73" s="334"/>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78" customFormat="1" x14ac:dyDescent="0.2">
      <c r="A74" s="300"/>
      <c r="B74" s="305"/>
      <c r="C74" s="306"/>
      <c r="D74" s="307"/>
      <c r="E74" s="308"/>
      <c r="F74" s="326"/>
      <c r="G74" s="328">
        <f t="shared" si="3"/>
        <v>0</v>
      </c>
      <c r="H74" s="334"/>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78" customFormat="1" x14ac:dyDescent="0.2">
      <c r="A75" s="300"/>
      <c r="B75" s="305"/>
      <c r="C75" s="306"/>
      <c r="D75" s="307"/>
      <c r="E75" s="308"/>
      <c r="F75" s="326"/>
      <c r="G75" s="328">
        <f t="shared" si="3"/>
        <v>0</v>
      </c>
      <c r="H75" s="334"/>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78" customFormat="1" x14ac:dyDescent="0.2">
      <c r="A76" s="300"/>
      <c r="B76" s="301"/>
      <c r="C76" s="306"/>
      <c r="D76" s="307"/>
      <c r="E76" s="308"/>
      <c r="F76" s="326"/>
      <c r="G76" s="328">
        <f t="shared" si="3"/>
        <v>0</v>
      </c>
      <c r="H76" s="334"/>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78" customFormat="1" x14ac:dyDescent="0.2">
      <c r="A77" s="300"/>
      <c r="B77" s="305"/>
      <c r="C77" s="306"/>
      <c r="D77" s="307"/>
      <c r="E77" s="308"/>
      <c r="F77" s="326"/>
      <c r="G77" s="328">
        <f t="shared" si="3"/>
        <v>0</v>
      </c>
      <c r="H77" s="335"/>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78" customFormat="1" x14ac:dyDescent="0.2">
      <c r="A78" s="300"/>
      <c r="B78" s="305"/>
      <c r="C78" s="306"/>
      <c r="D78" s="309"/>
      <c r="E78" s="308"/>
      <c r="F78" s="326"/>
      <c r="G78" s="328">
        <f t="shared" si="3"/>
        <v>0</v>
      </c>
      <c r="H78" s="335"/>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78" customFormat="1" ht="34" x14ac:dyDescent="0.2">
      <c r="A79" s="300"/>
      <c r="B79" s="305" t="s">
        <v>99</v>
      </c>
      <c r="C79" s="306"/>
      <c r="D79" s="309"/>
      <c r="E79" s="308"/>
      <c r="F79" s="326"/>
      <c r="G79" s="328">
        <f t="shared" si="3"/>
        <v>0</v>
      </c>
      <c r="H79" s="335"/>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78" customFormat="1" ht="17" thickBot="1" x14ac:dyDescent="0.25">
      <c r="A80" s="310"/>
      <c r="B80" s="311"/>
      <c r="C80" s="312"/>
      <c r="D80" s="313"/>
      <c r="E80" s="314"/>
      <c r="F80" s="327"/>
      <c r="G80" s="330">
        <f t="shared" si="3"/>
        <v>0</v>
      </c>
      <c r="H80" s="337">
        <f>SUM(G65:G80)</f>
        <v>0</v>
      </c>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ht="34" customHeight="1" thickBot="1" x14ac:dyDescent="0.25"/>
    <row r="82" spans="1:34" ht="51" x14ac:dyDescent="0.2">
      <c r="A82" s="157"/>
      <c r="B82" s="163" t="s">
        <v>79</v>
      </c>
      <c r="C82" s="164"/>
      <c r="D82" s="160"/>
      <c r="E82" s="161"/>
      <c r="F82" s="162"/>
      <c r="G82" s="161"/>
      <c r="H82" s="340"/>
    </row>
    <row r="83" spans="1:34" s="278" customFormat="1" x14ac:dyDescent="0.2">
      <c r="A83" s="300"/>
      <c r="B83" s="305"/>
      <c r="C83" s="306"/>
      <c r="D83" s="309"/>
      <c r="E83" s="315"/>
      <c r="F83" s="326"/>
      <c r="G83" s="328">
        <f t="shared" ref="G83:G86" si="4">(E83-(E83*F83/100))*A83</f>
        <v>0</v>
      </c>
      <c r="H83" s="334"/>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78" customFormat="1" x14ac:dyDescent="0.2">
      <c r="A84" s="300"/>
      <c r="B84" s="305"/>
      <c r="C84" s="302"/>
      <c r="D84" s="305"/>
      <c r="E84" s="315"/>
      <c r="F84" s="325"/>
      <c r="G84" s="328">
        <f t="shared" si="4"/>
        <v>0</v>
      </c>
      <c r="H84" s="334"/>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78" customFormat="1" x14ac:dyDescent="0.2">
      <c r="A85" s="316"/>
      <c r="B85" s="286"/>
      <c r="C85" s="287"/>
      <c r="D85" s="286"/>
      <c r="E85" s="317"/>
      <c r="F85" s="322"/>
      <c r="G85" s="328">
        <f t="shared" si="4"/>
        <v>0</v>
      </c>
      <c r="H85" s="334"/>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78" customFormat="1" ht="17" thickBot="1" x14ac:dyDescent="0.25">
      <c r="A86" s="290"/>
      <c r="B86" s="311"/>
      <c r="C86" s="292"/>
      <c r="D86" s="291"/>
      <c r="E86" s="293"/>
      <c r="F86" s="323"/>
      <c r="G86" s="330">
        <f t="shared" si="4"/>
        <v>0</v>
      </c>
      <c r="H86" s="337">
        <f>SUM(G83:G86)</f>
        <v>0</v>
      </c>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136" customFormat="1" ht="37" customHeight="1" thickBot="1" x14ac:dyDescent="0.25">
      <c r="A87" s="152"/>
      <c r="B87" s="165"/>
      <c r="C87" s="153"/>
      <c r="D87" s="154"/>
      <c r="E87" s="155"/>
      <c r="F87" s="156"/>
      <c r="G87" s="331"/>
      <c r="H87" s="341"/>
    </row>
    <row r="88" spans="1:34" ht="17" x14ac:dyDescent="0.2">
      <c r="A88" s="157"/>
      <c r="B88" s="163" t="s">
        <v>106</v>
      </c>
      <c r="C88" s="164"/>
      <c r="D88" s="160"/>
      <c r="E88" s="161"/>
      <c r="F88" s="162"/>
      <c r="G88" s="161"/>
      <c r="H88" s="340"/>
    </row>
    <row r="89" spans="1:34" s="278" customFormat="1" x14ac:dyDescent="0.2">
      <c r="A89" s="300"/>
      <c r="B89" s="305"/>
      <c r="C89" s="306"/>
      <c r="D89" s="309"/>
      <c r="E89" s="315"/>
      <c r="F89" s="326"/>
      <c r="G89" s="328">
        <f t="shared" ref="G89:G98" si="5">(E89-(E89*F89/100))*A89</f>
        <v>0</v>
      </c>
      <c r="H89" s="33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78" customFormat="1" x14ac:dyDescent="0.2">
      <c r="A90" s="300"/>
      <c r="B90" s="305"/>
      <c r="C90" s="306"/>
      <c r="D90" s="309"/>
      <c r="E90" s="315"/>
      <c r="F90" s="326"/>
      <c r="G90" s="328">
        <f t="shared" si="5"/>
        <v>0</v>
      </c>
      <c r="H90" s="334"/>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s="278" customFormat="1" x14ac:dyDescent="0.2">
      <c r="A91" s="300"/>
      <c r="B91" s="305"/>
      <c r="C91" s="306"/>
      <c r="D91" s="309"/>
      <c r="E91" s="315"/>
      <c r="F91" s="326"/>
      <c r="G91" s="328">
        <f t="shared" si="5"/>
        <v>0</v>
      </c>
      <c r="H91" s="334"/>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row>
    <row r="92" spans="1:34" s="278" customFormat="1" x14ac:dyDescent="0.2">
      <c r="A92" s="300"/>
      <c r="B92" s="305"/>
      <c r="C92" s="306"/>
      <c r="D92" s="309"/>
      <c r="E92" s="315"/>
      <c r="F92" s="326"/>
      <c r="G92" s="328">
        <f t="shared" si="5"/>
        <v>0</v>
      </c>
      <c r="H92" s="334"/>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row>
    <row r="93" spans="1:34" s="278" customFormat="1" x14ac:dyDescent="0.2">
      <c r="A93" s="300"/>
      <c r="B93" s="305"/>
      <c r="C93" s="306"/>
      <c r="D93" s="309"/>
      <c r="E93" s="315"/>
      <c r="F93" s="326"/>
      <c r="G93" s="328">
        <f t="shared" si="5"/>
        <v>0</v>
      </c>
      <c r="H93" s="334"/>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78" customFormat="1" x14ac:dyDescent="0.2">
      <c r="A94" s="300"/>
      <c r="B94" s="305"/>
      <c r="C94" s="306"/>
      <c r="D94" s="307"/>
      <c r="E94" s="315"/>
      <c r="F94" s="326"/>
      <c r="G94" s="328">
        <f t="shared" si="5"/>
        <v>0</v>
      </c>
      <c r="H94" s="334"/>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78" customFormat="1" x14ac:dyDescent="0.2">
      <c r="A95" s="300"/>
      <c r="B95" s="305"/>
      <c r="C95" s="302"/>
      <c r="D95" s="303"/>
      <c r="E95" s="315"/>
      <c r="F95" s="325"/>
      <c r="G95" s="328">
        <f t="shared" si="5"/>
        <v>0</v>
      </c>
      <c r="H95" s="334"/>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78" customFormat="1" x14ac:dyDescent="0.2">
      <c r="A96" s="300"/>
      <c r="B96" s="305"/>
      <c r="C96" s="302"/>
      <c r="D96" s="305"/>
      <c r="E96" s="315"/>
      <c r="F96" s="325"/>
      <c r="G96" s="328">
        <f t="shared" si="5"/>
        <v>0</v>
      </c>
      <c r="H96" s="334"/>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78" customFormat="1" x14ac:dyDescent="0.2">
      <c r="A97" s="316"/>
      <c r="B97" s="286"/>
      <c r="C97" s="287"/>
      <c r="D97" s="286"/>
      <c r="E97" s="317"/>
      <c r="F97" s="322"/>
      <c r="G97" s="328">
        <f t="shared" si="5"/>
        <v>0</v>
      </c>
      <c r="H97" s="334"/>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78" customFormat="1" ht="17" thickBot="1" x14ac:dyDescent="0.25">
      <c r="A98" s="290"/>
      <c r="B98" s="311"/>
      <c r="C98" s="292"/>
      <c r="D98" s="291"/>
      <c r="E98" s="293"/>
      <c r="F98" s="323"/>
      <c r="G98" s="330">
        <f t="shared" si="5"/>
        <v>0</v>
      </c>
      <c r="H98" s="337">
        <f>SUM(G89:G98)</f>
        <v>0</v>
      </c>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136" customFormat="1" ht="35" customHeight="1" thickBot="1" x14ac:dyDescent="0.25">
      <c r="A99" s="152"/>
      <c r="B99" s="165"/>
      <c r="C99" s="153"/>
      <c r="D99" s="154"/>
      <c r="E99" s="155"/>
      <c r="F99" s="156"/>
      <c r="G99" s="331"/>
      <c r="H99" s="341"/>
    </row>
    <row r="100" spans="1:34" ht="34" x14ac:dyDescent="0.2">
      <c r="A100" s="157"/>
      <c r="B100" s="163" t="s">
        <v>81</v>
      </c>
      <c r="C100" s="164"/>
      <c r="D100" s="160"/>
      <c r="E100" s="161"/>
      <c r="F100" s="162"/>
      <c r="G100" s="161"/>
      <c r="H100" s="340"/>
    </row>
    <row r="101" spans="1:34" s="278" customFormat="1" x14ac:dyDescent="0.2">
      <c r="A101" s="300"/>
      <c r="B101" s="301"/>
      <c r="C101" s="302"/>
      <c r="D101" s="303"/>
      <c r="E101" s="304"/>
      <c r="F101" s="325"/>
      <c r="G101" s="328">
        <f t="shared" ref="G101:G115" si="6">(E101-(E101*F101/100))*A101</f>
        <v>0</v>
      </c>
      <c r="H101" s="334"/>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78" customFormat="1" x14ac:dyDescent="0.2">
      <c r="A102" s="300"/>
      <c r="B102" s="305"/>
      <c r="C102" s="306"/>
      <c r="D102" s="307"/>
      <c r="E102" s="308"/>
      <c r="F102" s="326"/>
      <c r="G102" s="328">
        <f t="shared" si="6"/>
        <v>0</v>
      </c>
      <c r="H102" s="334"/>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78" customFormat="1" x14ac:dyDescent="0.2">
      <c r="A103" s="300"/>
      <c r="B103" s="305"/>
      <c r="C103" s="306"/>
      <c r="D103" s="307"/>
      <c r="E103" s="308"/>
      <c r="F103" s="326"/>
      <c r="G103" s="328">
        <f t="shared" si="6"/>
        <v>0</v>
      </c>
      <c r="H103" s="334"/>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78" customFormat="1" x14ac:dyDescent="0.2">
      <c r="A104" s="300"/>
      <c r="B104" s="305"/>
      <c r="C104" s="306"/>
      <c r="D104" s="307"/>
      <c r="E104" s="308"/>
      <c r="F104" s="326"/>
      <c r="G104" s="328">
        <f t="shared" si="6"/>
        <v>0</v>
      </c>
      <c r="H104" s="334"/>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78" customFormat="1" x14ac:dyDescent="0.2">
      <c r="A105" s="300"/>
      <c r="B105" s="305"/>
      <c r="C105" s="306"/>
      <c r="D105" s="307"/>
      <c r="E105" s="308"/>
      <c r="F105" s="326"/>
      <c r="G105" s="328">
        <f t="shared" si="6"/>
        <v>0</v>
      </c>
      <c r="H105" s="334"/>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78" customFormat="1" x14ac:dyDescent="0.2">
      <c r="A106" s="300"/>
      <c r="B106" s="305"/>
      <c r="C106" s="306"/>
      <c r="D106" s="307"/>
      <c r="E106" s="308"/>
      <c r="F106" s="326"/>
      <c r="G106" s="328">
        <f t="shared" si="6"/>
        <v>0</v>
      </c>
      <c r="H106" s="334"/>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78" customFormat="1" x14ac:dyDescent="0.2">
      <c r="A107" s="300"/>
      <c r="B107" s="305"/>
      <c r="C107" s="306"/>
      <c r="D107" s="307"/>
      <c r="E107" s="308"/>
      <c r="F107" s="326"/>
      <c r="G107" s="328">
        <f t="shared" si="6"/>
        <v>0</v>
      </c>
      <c r="H107" s="334"/>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78" customFormat="1" x14ac:dyDescent="0.2">
      <c r="A108" s="300"/>
      <c r="B108" s="305"/>
      <c r="C108" s="306"/>
      <c r="D108" s="307"/>
      <c r="E108" s="308"/>
      <c r="F108" s="326"/>
      <c r="G108" s="328">
        <f t="shared" si="6"/>
        <v>0</v>
      </c>
      <c r="H108" s="334"/>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278" customFormat="1" x14ac:dyDescent="0.2">
      <c r="A109" s="300"/>
      <c r="B109" s="305"/>
      <c r="C109" s="306"/>
      <c r="D109" s="307"/>
      <c r="E109" s="308"/>
      <c r="F109" s="326"/>
      <c r="G109" s="328">
        <f t="shared" si="6"/>
        <v>0</v>
      </c>
      <c r="H109" s="334"/>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s="278" customFormat="1" x14ac:dyDescent="0.2">
      <c r="A110" s="300"/>
      <c r="B110" s="305"/>
      <c r="C110" s="306"/>
      <c r="D110" s="307"/>
      <c r="E110" s="308"/>
      <c r="F110" s="326"/>
      <c r="G110" s="328">
        <f t="shared" si="6"/>
        <v>0</v>
      </c>
      <c r="H110" s="334"/>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row>
    <row r="111" spans="1:34" s="278" customFormat="1" x14ac:dyDescent="0.2">
      <c r="A111" s="300"/>
      <c r="B111" s="301"/>
      <c r="C111" s="306"/>
      <c r="D111" s="307"/>
      <c r="E111" s="308"/>
      <c r="F111" s="326"/>
      <c r="G111" s="328">
        <f t="shared" si="6"/>
        <v>0</v>
      </c>
      <c r="H111" s="334"/>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78" customFormat="1" x14ac:dyDescent="0.2">
      <c r="A112" s="300"/>
      <c r="B112" s="305"/>
      <c r="C112" s="306"/>
      <c r="D112" s="307"/>
      <c r="E112" s="308"/>
      <c r="F112" s="326"/>
      <c r="G112" s="328">
        <f t="shared" si="6"/>
        <v>0</v>
      </c>
      <c r="H112" s="335"/>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78" customFormat="1" x14ac:dyDescent="0.2">
      <c r="A113" s="300"/>
      <c r="B113" s="305"/>
      <c r="C113" s="306"/>
      <c r="D113" s="309"/>
      <c r="E113" s="308"/>
      <c r="F113" s="326"/>
      <c r="G113" s="328">
        <f t="shared" si="6"/>
        <v>0</v>
      </c>
      <c r="H113" s="335"/>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78" customFormat="1" ht="51" x14ac:dyDescent="0.2">
      <c r="A114" s="300"/>
      <c r="B114" s="305" t="s">
        <v>82</v>
      </c>
      <c r="C114" s="306"/>
      <c r="D114" s="309"/>
      <c r="E114" s="308"/>
      <c r="F114" s="326"/>
      <c r="G114" s="328">
        <f t="shared" si="6"/>
        <v>0</v>
      </c>
      <c r="H114" s="335"/>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78" customFormat="1" ht="18" thickBot="1" x14ac:dyDescent="0.25">
      <c r="A115" s="310"/>
      <c r="B115" s="311" t="s">
        <v>96</v>
      </c>
      <c r="C115" s="312"/>
      <c r="D115" s="313"/>
      <c r="E115" s="314"/>
      <c r="F115" s="327"/>
      <c r="G115" s="330">
        <f t="shared" si="6"/>
        <v>0</v>
      </c>
      <c r="H115" s="337">
        <f>SUM(G101:G115)</f>
        <v>0</v>
      </c>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136" customFormat="1" ht="34" customHeight="1" thickBot="1" x14ac:dyDescent="0.25">
      <c r="A116" s="152"/>
      <c r="B116" s="165"/>
      <c r="C116" s="153"/>
      <c r="D116" s="154"/>
      <c r="E116" s="155"/>
      <c r="F116" s="156"/>
      <c r="G116" s="331"/>
      <c r="H116" s="341"/>
    </row>
    <row r="117" spans="1:34" ht="17" x14ac:dyDescent="0.2">
      <c r="A117" s="157"/>
      <c r="B117" s="163" t="s">
        <v>80</v>
      </c>
      <c r="C117" s="164"/>
      <c r="D117" s="160"/>
      <c r="E117" s="161"/>
      <c r="F117" s="162"/>
      <c r="G117" s="161"/>
      <c r="H117" s="340"/>
    </row>
    <row r="118" spans="1:34" s="278" customFormat="1" x14ac:dyDescent="0.2">
      <c r="A118" s="300"/>
      <c r="B118" s="301"/>
      <c r="C118" s="302"/>
      <c r="D118" s="303"/>
      <c r="E118" s="304"/>
      <c r="F118" s="325"/>
      <c r="G118" s="328">
        <f t="shared" ref="G118:G131" si="7">(E118-(E118*F118/100))*A118</f>
        <v>0</v>
      </c>
      <c r="H118" s="334"/>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s="278" customFormat="1" x14ac:dyDescent="0.2">
      <c r="A119" s="300"/>
      <c r="B119" s="305"/>
      <c r="C119" s="306"/>
      <c r="D119" s="307"/>
      <c r="E119" s="308"/>
      <c r="F119" s="326"/>
      <c r="G119" s="328">
        <f t="shared" si="7"/>
        <v>0</v>
      </c>
      <c r="H119" s="334"/>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78" customFormat="1" x14ac:dyDescent="0.2">
      <c r="A120" s="300"/>
      <c r="B120" s="305"/>
      <c r="C120" s="306"/>
      <c r="D120" s="307"/>
      <c r="E120" s="308"/>
      <c r="F120" s="326"/>
      <c r="G120" s="328">
        <f t="shared" si="7"/>
        <v>0</v>
      </c>
      <c r="H120" s="334"/>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78" customFormat="1" x14ac:dyDescent="0.2">
      <c r="A121" s="300"/>
      <c r="B121" s="305"/>
      <c r="C121" s="306"/>
      <c r="D121" s="307"/>
      <c r="E121" s="308"/>
      <c r="F121" s="326"/>
      <c r="G121" s="328">
        <f t="shared" si="7"/>
        <v>0</v>
      </c>
      <c r="H121" s="334"/>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78" customFormat="1" x14ac:dyDescent="0.2">
      <c r="A122" s="300"/>
      <c r="B122" s="305"/>
      <c r="C122" s="306"/>
      <c r="D122" s="307"/>
      <c r="E122" s="308"/>
      <c r="F122" s="326"/>
      <c r="G122" s="328">
        <f t="shared" si="7"/>
        <v>0</v>
      </c>
      <c r="H122" s="334"/>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78" customFormat="1" x14ac:dyDescent="0.2">
      <c r="A123" s="300"/>
      <c r="B123" s="305"/>
      <c r="C123" s="306"/>
      <c r="D123" s="307"/>
      <c r="E123" s="308"/>
      <c r="F123" s="326"/>
      <c r="G123" s="328">
        <f t="shared" si="7"/>
        <v>0</v>
      </c>
      <c r="H123" s="334"/>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78" customFormat="1" x14ac:dyDescent="0.2">
      <c r="A124" s="300"/>
      <c r="B124" s="305"/>
      <c r="C124" s="306"/>
      <c r="D124" s="307"/>
      <c r="E124" s="308"/>
      <c r="F124" s="326"/>
      <c r="G124" s="328">
        <f t="shared" si="7"/>
        <v>0</v>
      </c>
      <c r="H124" s="334"/>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78" customFormat="1" x14ac:dyDescent="0.2">
      <c r="A125" s="300"/>
      <c r="B125" s="305"/>
      <c r="C125" s="306"/>
      <c r="D125" s="307"/>
      <c r="E125" s="308"/>
      <c r="F125" s="326"/>
      <c r="G125" s="328">
        <f t="shared" si="7"/>
        <v>0</v>
      </c>
      <c r="H125" s="334"/>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78" customFormat="1" x14ac:dyDescent="0.2">
      <c r="A126" s="300"/>
      <c r="B126" s="305"/>
      <c r="C126" s="306"/>
      <c r="D126" s="307"/>
      <c r="E126" s="308"/>
      <c r="F126" s="326"/>
      <c r="G126" s="328">
        <f t="shared" si="7"/>
        <v>0</v>
      </c>
      <c r="H126" s="334"/>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78" customFormat="1" x14ac:dyDescent="0.2">
      <c r="A127" s="300"/>
      <c r="B127" s="305"/>
      <c r="C127" s="306"/>
      <c r="D127" s="307"/>
      <c r="E127" s="308"/>
      <c r="F127" s="326"/>
      <c r="G127" s="328">
        <f t="shared" si="7"/>
        <v>0</v>
      </c>
      <c r="H127" s="334"/>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78" customFormat="1" x14ac:dyDescent="0.2">
      <c r="A128" s="300"/>
      <c r="B128" s="301"/>
      <c r="C128" s="306"/>
      <c r="D128" s="307"/>
      <c r="E128" s="308"/>
      <c r="F128" s="326"/>
      <c r="G128" s="328">
        <f t="shared" si="7"/>
        <v>0</v>
      </c>
      <c r="H128" s="334"/>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78" customFormat="1" x14ac:dyDescent="0.2">
      <c r="A129" s="300"/>
      <c r="B129" s="305"/>
      <c r="C129" s="306"/>
      <c r="D129" s="307"/>
      <c r="E129" s="308"/>
      <c r="F129" s="326"/>
      <c r="G129" s="328">
        <f t="shared" si="7"/>
        <v>0</v>
      </c>
      <c r="H129" s="335"/>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78" customFormat="1" ht="51" x14ac:dyDescent="0.2">
      <c r="A130" s="300"/>
      <c r="B130" s="305" t="s">
        <v>97</v>
      </c>
      <c r="C130" s="306"/>
      <c r="D130" s="309"/>
      <c r="E130" s="308"/>
      <c r="F130" s="326"/>
      <c r="G130" s="328">
        <f t="shared" si="7"/>
        <v>0</v>
      </c>
      <c r="H130" s="335"/>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78" customFormat="1" ht="17" thickBot="1" x14ac:dyDescent="0.25">
      <c r="A131" s="310"/>
      <c r="B131" s="311"/>
      <c r="C131" s="312"/>
      <c r="D131" s="313"/>
      <c r="E131" s="314"/>
      <c r="F131" s="327"/>
      <c r="G131" s="330">
        <f t="shared" si="7"/>
        <v>0</v>
      </c>
      <c r="H131" s="363">
        <f>SUM(G118:G131)</f>
        <v>0</v>
      </c>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78" customFormat="1" ht="33" customHeight="1" thickBot="1" x14ac:dyDescent="0.25">
      <c r="A132" s="354"/>
      <c r="B132" s="355"/>
      <c r="C132" s="356"/>
      <c r="D132" s="357"/>
      <c r="E132" s="358"/>
      <c r="F132" s="359"/>
      <c r="G132" s="360"/>
      <c r="H132" s="362"/>
    </row>
    <row r="133" spans="1:34" ht="51" x14ac:dyDescent="0.2">
      <c r="A133" s="157"/>
      <c r="B133" s="163" t="s">
        <v>186</v>
      </c>
      <c r="C133" s="164"/>
      <c r="D133" s="160"/>
      <c r="E133" s="161"/>
      <c r="F133" s="162"/>
      <c r="G133" s="161"/>
      <c r="H133" s="340"/>
    </row>
    <row r="134" spans="1:34" s="278" customFormat="1" x14ac:dyDescent="0.2">
      <c r="A134" s="300"/>
      <c r="B134" s="301"/>
      <c r="C134" s="302"/>
      <c r="D134" s="303"/>
      <c r="E134" s="304"/>
      <c r="F134" s="325"/>
      <c r="G134" s="328">
        <f t="shared" ref="G134:G156" si="8">(E134-(E134*F134/100))*A134</f>
        <v>0</v>
      </c>
      <c r="H134" s="334"/>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78" customFormat="1" x14ac:dyDescent="0.2">
      <c r="A135" s="300"/>
      <c r="B135" s="305"/>
      <c r="C135" s="306"/>
      <c r="D135" s="307"/>
      <c r="E135" s="308"/>
      <c r="F135" s="326"/>
      <c r="G135" s="328">
        <f t="shared" si="8"/>
        <v>0</v>
      </c>
      <c r="H135" s="334"/>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78" customFormat="1" x14ac:dyDescent="0.2">
      <c r="A136" s="300"/>
      <c r="B136" s="305"/>
      <c r="C136" s="306"/>
      <c r="D136" s="307"/>
      <c r="E136" s="308"/>
      <c r="F136" s="326"/>
      <c r="G136" s="328">
        <f t="shared" si="8"/>
        <v>0</v>
      </c>
      <c r="H136" s="334"/>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78" customFormat="1" x14ac:dyDescent="0.2">
      <c r="A137" s="300"/>
      <c r="B137" s="305"/>
      <c r="C137" s="306"/>
      <c r="D137" s="307"/>
      <c r="E137" s="308"/>
      <c r="F137" s="326"/>
      <c r="G137" s="328">
        <f t="shared" si="8"/>
        <v>0</v>
      </c>
      <c r="H137" s="334"/>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78" customFormat="1" x14ac:dyDescent="0.2">
      <c r="A138" s="300"/>
      <c r="B138" s="305"/>
      <c r="C138" s="306"/>
      <c r="D138" s="307"/>
      <c r="E138" s="308"/>
      <c r="F138" s="326"/>
      <c r="G138" s="328">
        <f t="shared" si="8"/>
        <v>0</v>
      </c>
      <c r="H138" s="334"/>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78" customFormat="1" x14ac:dyDescent="0.2">
      <c r="A139" s="300"/>
      <c r="B139" s="305"/>
      <c r="C139" s="306"/>
      <c r="D139" s="307"/>
      <c r="E139" s="308"/>
      <c r="F139" s="326"/>
      <c r="G139" s="328">
        <f t="shared" si="8"/>
        <v>0</v>
      </c>
      <c r="H139" s="334"/>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78" customFormat="1" x14ac:dyDescent="0.2">
      <c r="A140" s="300"/>
      <c r="B140" s="305"/>
      <c r="C140" s="306"/>
      <c r="D140" s="307"/>
      <c r="E140" s="308"/>
      <c r="F140" s="326"/>
      <c r="G140" s="328">
        <f t="shared" si="8"/>
        <v>0</v>
      </c>
      <c r="H140" s="334"/>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78" customFormat="1" x14ac:dyDescent="0.2">
      <c r="A141" s="300"/>
      <c r="B141" s="305"/>
      <c r="C141" s="306"/>
      <c r="D141" s="307"/>
      <c r="E141" s="308"/>
      <c r="F141" s="326"/>
      <c r="G141" s="328">
        <f t="shared" si="8"/>
        <v>0</v>
      </c>
      <c r="H141" s="334"/>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78" customFormat="1" x14ac:dyDescent="0.2">
      <c r="A142" s="300"/>
      <c r="B142" s="305"/>
      <c r="C142" s="306"/>
      <c r="D142" s="307"/>
      <c r="E142" s="308"/>
      <c r="F142" s="326"/>
      <c r="G142" s="328">
        <f t="shared" si="8"/>
        <v>0</v>
      </c>
      <c r="H142" s="334"/>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78" customFormat="1" x14ac:dyDescent="0.2">
      <c r="A143" s="300"/>
      <c r="B143" s="305"/>
      <c r="C143" s="306"/>
      <c r="D143" s="307"/>
      <c r="E143" s="308"/>
      <c r="F143" s="326"/>
      <c r="G143" s="328">
        <f t="shared" si="8"/>
        <v>0</v>
      </c>
      <c r="H143" s="334"/>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78" customFormat="1" x14ac:dyDescent="0.2">
      <c r="A144" s="300"/>
      <c r="B144" s="305"/>
      <c r="C144" s="306"/>
      <c r="D144" s="307"/>
      <c r="E144" s="308"/>
      <c r="F144" s="326"/>
      <c r="G144" s="328">
        <f t="shared" si="8"/>
        <v>0</v>
      </c>
      <c r="H144" s="334"/>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78" customFormat="1" x14ac:dyDescent="0.2">
      <c r="A145" s="300"/>
      <c r="B145" s="305"/>
      <c r="C145" s="306"/>
      <c r="D145" s="307"/>
      <c r="E145" s="308"/>
      <c r="F145" s="326"/>
      <c r="G145" s="328">
        <f t="shared" si="8"/>
        <v>0</v>
      </c>
      <c r="H145" s="334"/>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78" customFormat="1" x14ac:dyDescent="0.2">
      <c r="A146" s="300"/>
      <c r="B146" s="305"/>
      <c r="C146" s="306"/>
      <c r="D146" s="307"/>
      <c r="E146" s="308"/>
      <c r="F146" s="326"/>
      <c r="G146" s="328">
        <f t="shared" si="8"/>
        <v>0</v>
      </c>
      <c r="H146" s="334"/>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78" customFormat="1" x14ac:dyDescent="0.2">
      <c r="A147" s="300"/>
      <c r="B147" s="305"/>
      <c r="C147" s="306"/>
      <c r="D147" s="307"/>
      <c r="E147" s="308"/>
      <c r="F147" s="326"/>
      <c r="G147" s="328">
        <f t="shared" si="8"/>
        <v>0</v>
      </c>
      <c r="H147" s="334"/>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78" customFormat="1" x14ac:dyDescent="0.2">
      <c r="A148" s="300"/>
      <c r="B148" s="305"/>
      <c r="C148" s="306"/>
      <c r="D148" s="307"/>
      <c r="E148" s="308"/>
      <c r="F148" s="326"/>
      <c r="G148" s="328">
        <f t="shared" si="8"/>
        <v>0</v>
      </c>
      <c r="H148" s="334"/>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78" customFormat="1" x14ac:dyDescent="0.2">
      <c r="A149" s="300"/>
      <c r="B149" s="305"/>
      <c r="C149" s="306"/>
      <c r="D149" s="307"/>
      <c r="E149" s="308"/>
      <c r="F149" s="326"/>
      <c r="G149" s="328">
        <f t="shared" si="8"/>
        <v>0</v>
      </c>
      <c r="H149" s="334"/>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78" customFormat="1" x14ac:dyDescent="0.2">
      <c r="A150" s="300"/>
      <c r="B150" s="305"/>
      <c r="C150" s="306"/>
      <c r="D150" s="307"/>
      <c r="E150" s="308"/>
      <c r="F150" s="326"/>
      <c r="G150" s="328">
        <f t="shared" si="8"/>
        <v>0</v>
      </c>
      <c r="H150" s="334"/>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78" customFormat="1" x14ac:dyDescent="0.2">
      <c r="A151" s="300"/>
      <c r="B151" s="305"/>
      <c r="C151" s="306"/>
      <c r="D151" s="307"/>
      <c r="E151" s="308"/>
      <c r="F151" s="326"/>
      <c r="G151" s="328">
        <f t="shared" si="8"/>
        <v>0</v>
      </c>
      <c r="H151" s="334"/>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78" customFormat="1" x14ac:dyDescent="0.2">
      <c r="A152" s="300"/>
      <c r="B152" s="301"/>
      <c r="C152" s="306"/>
      <c r="D152" s="307"/>
      <c r="E152" s="308"/>
      <c r="F152" s="326"/>
      <c r="G152" s="328">
        <f t="shared" si="8"/>
        <v>0</v>
      </c>
      <c r="H152" s="334"/>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78" customFormat="1" x14ac:dyDescent="0.2">
      <c r="A153" s="300"/>
      <c r="B153" s="305"/>
      <c r="C153" s="306"/>
      <c r="D153" s="307"/>
      <c r="E153" s="308"/>
      <c r="F153" s="326"/>
      <c r="G153" s="328">
        <f t="shared" si="8"/>
        <v>0</v>
      </c>
      <c r="H153" s="335"/>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78" customFormat="1" ht="68" x14ac:dyDescent="0.2">
      <c r="A154" s="300"/>
      <c r="B154" s="305" t="s">
        <v>107</v>
      </c>
      <c r="C154" s="306"/>
      <c r="D154" s="309"/>
      <c r="E154" s="308"/>
      <c r="F154" s="326"/>
      <c r="G154" s="328">
        <f t="shared" si="8"/>
        <v>0</v>
      </c>
      <c r="H154" s="335"/>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78" customFormat="1" x14ac:dyDescent="0.2">
      <c r="A155" s="300"/>
      <c r="B155" s="305"/>
      <c r="C155" s="306"/>
      <c r="D155" s="309"/>
      <c r="E155" s="308"/>
      <c r="F155" s="326"/>
      <c r="G155" s="328">
        <f t="shared" si="8"/>
        <v>0</v>
      </c>
      <c r="H155" s="335"/>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78" customFormat="1" ht="17" thickBot="1" x14ac:dyDescent="0.25">
      <c r="A156" s="310"/>
      <c r="B156" s="311"/>
      <c r="C156" s="312"/>
      <c r="D156" s="313"/>
      <c r="E156" s="314"/>
      <c r="F156" s="327"/>
      <c r="G156" s="330">
        <f t="shared" si="8"/>
        <v>0</v>
      </c>
      <c r="H156" s="337">
        <f>SUM(G134:G156)</f>
        <v>0</v>
      </c>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ht="34" customHeight="1" thickBot="1" x14ac:dyDescent="0.25">
      <c r="H157" s="364"/>
    </row>
    <row r="158" spans="1:34" ht="17" x14ac:dyDescent="0.2">
      <c r="A158" s="157"/>
      <c r="B158" s="163" t="s">
        <v>108</v>
      </c>
      <c r="C158" s="164"/>
      <c r="D158" s="160"/>
      <c r="E158" s="161"/>
      <c r="F158" s="162"/>
      <c r="G158" s="161"/>
      <c r="H158" s="361"/>
    </row>
    <row r="159" spans="1:34" s="278" customFormat="1" x14ac:dyDescent="0.2">
      <c r="A159" s="300"/>
      <c r="B159" s="305"/>
      <c r="C159" s="306"/>
      <c r="D159" s="309"/>
      <c r="E159" s="315"/>
      <c r="F159" s="326"/>
      <c r="G159" s="328">
        <f t="shared" ref="G159:G167" si="9">(E159-(E159*F159/100))*A159</f>
        <v>0</v>
      </c>
      <c r="H159" s="334"/>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78" customFormat="1" x14ac:dyDescent="0.2">
      <c r="A160" s="300"/>
      <c r="B160" s="305"/>
      <c r="C160" s="302"/>
      <c r="D160" s="305"/>
      <c r="E160" s="315"/>
      <c r="F160" s="325"/>
      <c r="G160" s="328">
        <f t="shared" si="9"/>
        <v>0</v>
      </c>
      <c r="H160" s="334"/>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78" customFormat="1" x14ac:dyDescent="0.2">
      <c r="A161" s="300"/>
      <c r="B161" s="305"/>
      <c r="C161" s="302"/>
      <c r="D161" s="305"/>
      <c r="E161" s="315"/>
      <c r="F161" s="325"/>
      <c r="G161" s="328">
        <f t="shared" si="9"/>
        <v>0</v>
      </c>
      <c r="H161" s="334"/>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78" customFormat="1" x14ac:dyDescent="0.2">
      <c r="A162" s="300"/>
      <c r="B162" s="305"/>
      <c r="C162" s="302"/>
      <c r="D162" s="305"/>
      <c r="E162" s="315"/>
      <c r="F162" s="325"/>
      <c r="G162" s="328">
        <f t="shared" si="9"/>
        <v>0</v>
      </c>
      <c r="H162" s="334"/>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78" customFormat="1" x14ac:dyDescent="0.2">
      <c r="A163" s="300"/>
      <c r="B163" s="305"/>
      <c r="C163" s="302"/>
      <c r="D163" s="305"/>
      <c r="E163" s="315"/>
      <c r="F163" s="325"/>
      <c r="G163" s="328">
        <f t="shared" si="9"/>
        <v>0</v>
      </c>
      <c r="H163" s="334"/>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78" customFormat="1" x14ac:dyDescent="0.2">
      <c r="A164" s="300"/>
      <c r="B164" s="305"/>
      <c r="C164" s="302"/>
      <c r="D164" s="305"/>
      <c r="E164" s="315"/>
      <c r="F164" s="325"/>
      <c r="G164" s="328">
        <f t="shared" si="9"/>
        <v>0</v>
      </c>
      <c r="H164" s="334"/>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78" customFormat="1" x14ac:dyDescent="0.2">
      <c r="A165" s="300"/>
      <c r="B165" s="305"/>
      <c r="C165" s="302"/>
      <c r="D165" s="305"/>
      <c r="E165" s="315"/>
      <c r="F165" s="325"/>
      <c r="G165" s="328">
        <f t="shared" si="9"/>
        <v>0</v>
      </c>
      <c r="H165" s="334"/>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78" customFormat="1" ht="34" x14ac:dyDescent="0.2">
      <c r="A166" s="316"/>
      <c r="B166" s="286" t="s">
        <v>98</v>
      </c>
      <c r="C166" s="287"/>
      <c r="D166" s="286"/>
      <c r="E166" s="317"/>
      <c r="F166" s="322"/>
      <c r="G166" s="328">
        <f t="shared" si="9"/>
        <v>0</v>
      </c>
      <c r="H166" s="334"/>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78" customFormat="1" ht="17" thickBot="1" x14ac:dyDescent="0.25">
      <c r="A167" s="290"/>
      <c r="B167" s="311"/>
      <c r="C167" s="292"/>
      <c r="D167" s="291"/>
      <c r="E167" s="293"/>
      <c r="F167" s="323"/>
      <c r="G167" s="330">
        <f t="shared" si="9"/>
        <v>0</v>
      </c>
      <c r="H167" s="337">
        <f>SUM(G159:G167)</f>
        <v>0</v>
      </c>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ht="34" customHeight="1" thickBot="1" x14ac:dyDescent="0.25">
      <c r="H168" s="364"/>
    </row>
    <row r="169" spans="1:34" ht="17" x14ac:dyDescent="0.2">
      <c r="A169" s="157"/>
      <c r="B169" s="163" t="s">
        <v>68</v>
      </c>
      <c r="C169" s="164"/>
      <c r="D169" s="160"/>
      <c r="E169" s="161"/>
      <c r="F169" s="162"/>
      <c r="G169" s="161"/>
      <c r="H169" s="361"/>
    </row>
    <row r="170" spans="1:34" s="278" customFormat="1" x14ac:dyDescent="0.2">
      <c r="A170" s="300"/>
      <c r="B170" s="305"/>
      <c r="C170" s="306"/>
      <c r="D170" s="309"/>
      <c r="E170" s="315"/>
      <c r="F170" s="326"/>
      <c r="G170" s="328">
        <f t="shared" ref="G170:G177" si="10">(E170-(E170*F170/100))*A170</f>
        <v>0</v>
      </c>
      <c r="H170" s="334"/>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78" customFormat="1" x14ac:dyDescent="0.2">
      <c r="A171" s="300"/>
      <c r="B171" s="305"/>
      <c r="C171" s="302"/>
      <c r="D171" s="305"/>
      <c r="E171" s="315"/>
      <c r="F171" s="325"/>
      <c r="G171" s="328">
        <f t="shared" si="10"/>
        <v>0</v>
      </c>
      <c r="H171" s="334"/>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78" customFormat="1" x14ac:dyDescent="0.2">
      <c r="A172" s="300"/>
      <c r="B172" s="305"/>
      <c r="C172" s="302"/>
      <c r="D172" s="305"/>
      <c r="E172" s="315"/>
      <c r="F172" s="325"/>
      <c r="G172" s="328">
        <f t="shared" si="10"/>
        <v>0</v>
      </c>
      <c r="H172" s="334"/>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78" customFormat="1" x14ac:dyDescent="0.2">
      <c r="A173" s="300"/>
      <c r="B173" s="305"/>
      <c r="C173" s="302"/>
      <c r="D173" s="305"/>
      <c r="E173" s="315"/>
      <c r="F173" s="325"/>
      <c r="G173" s="328">
        <f t="shared" si="10"/>
        <v>0</v>
      </c>
      <c r="H173" s="334"/>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78" customFormat="1" x14ac:dyDescent="0.2">
      <c r="A174" s="300"/>
      <c r="B174" s="305"/>
      <c r="C174" s="302"/>
      <c r="D174" s="305"/>
      <c r="E174" s="315"/>
      <c r="F174" s="325"/>
      <c r="G174" s="328">
        <f t="shared" si="10"/>
        <v>0</v>
      </c>
      <c r="H174" s="334"/>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78" customFormat="1" x14ac:dyDescent="0.2">
      <c r="A175" s="300"/>
      <c r="B175" s="305"/>
      <c r="C175" s="302"/>
      <c r="D175" s="305"/>
      <c r="E175" s="315"/>
      <c r="F175" s="325"/>
      <c r="G175" s="328">
        <f t="shared" si="10"/>
        <v>0</v>
      </c>
      <c r="H175" s="334"/>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78" customFormat="1" ht="51" x14ac:dyDescent="0.2">
      <c r="A176" s="300"/>
      <c r="B176" s="305" t="s">
        <v>109</v>
      </c>
      <c r="C176" s="302"/>
      <c r="D176" s="305"/>
      <c r="E176" s="315"/>
      <c r="F176" s="325"/>
      <c r="G176" s="328">
        <f t="shared" si="10"/>
        <v>0</v>
      </c>
      <c r="H176" s="334"/>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78" customFormat="1" ht="17" thickBot="1" x14ac:dyDescent="0.25">
      <c r="A177" s="290"/>
      <c r="B177" s="311"/>
      <c r="C177" s="292"/>
      <c r="D177" s="291"/>
      <c r="E177" s="293"/>
      <c r="F177" s="323"/>
      <c r="G177" s="330">
        <f t="shared" si="10"/>
        <v>0</v>
      </c>
      <c r="H177" s="337">
        <f>SUM(G170:G177)</f>
        <v>0</v>
      </c>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ht="33" customHeight="1" thickBot="1" x14ac:dyDescent="0.25">
      <c r="H178" s="364"/>
    </row>
    <row r="179" spans="1:34" ht="17" x14ac:dyDescent="0.2">
      <c r="A179" s="157"/>
      <c r="B179" s="163" t="s">
        <v>83</v>
      </c>
      <c r="C179" s="164"/>
      <c r="D179" s="160"/>
      <c r="E179" s="161"/>
      <c r="F179" s="162"/>
      <c r="G179" s="161"/>
      <c r="H179" s="361"/>
    </row>
    <row r="180" spans="1:34" s="278" customFormat="1" x14ac:dyDescent="0.2">
      <c r="A180" s="300"/>
      <c r="B180" s="305"/>
      <c r="C180" s="306"/>
      <c r="D180" s="309"/>
      <c r="E180" s="315"/>
      <c r="F180" s="326"/>
      <c r="G180" s="328">
        <f t="shared" ref="G180:G187" si="11">(E180-(E180*F180/100))*A180</f>
        <v>0</v>
      </c>
      <c r="H180" s="334"/>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78" customFormat="1" x14ac:dyDescent="0.2">
      <c r="A181" s="300"/>
      <c r="B181" s="305"/>
      <c r="C181" s="302"/>
      <c r="D181" s="305"/>
      <c r="E181" s="315"/>
      <c r="F181" s="325"/>
      <c r="G181" s="328">
        <f t="shared" si="11"/>
        <v>0</v>
      </c>
      <c r="H181" s="334"/>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78" customFormat="1" x14ac:dyDescent="0.2">
      <c r="A182" s="300"/>
      <c r="B182" s="305"/>
      <c r="C182" s="302"/>
      <c r="D182" s="305"/>
      <c r="E182" s="315"/>
      <c r="F182" s="325"/>
      <c r="G182" s="328">
        <f t="shared" si="11"/>
        <v>0</v>
      </c>
      <c r="H182" s="334"/>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78" customFormat="1" x14ac:dyDescent="0.2">
      <c r="A183" s="300"/>
      <c r="B183" s="305"/>
      <c r="C183" s="302"/>
      <c r="D183" s="305"/>
      <c r="E183" s="315"/>
      <c r="F183" s="325"/>
      <c r="G183" s="328">
        <f t="shared" si="11"/>
        <v>0</v>
      </c>
      <c r="H183" s="334"/>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78" customFormat="1" x14ac:dyDescent="0.2">
      <c r="A184" s="300"/>
      <c r="B184" s="305"/>
      <c r="C184" s="302"/>
      <c r="D184" s="305"/>
      <c r="E184" s="315"/>
      <c r="F184" s="325"/>
      <c r="G184" s="328">
        <f t="shared" si="11"/>
        <v>0</v>
      </c>
      <c r="H184" s="334"/>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78" customFormat="1" x14ac:dyDescent="0.2">
      <c r="A185" s="300"/>
      <c r="B185" s="305"/>
      <c r="C185" s="302"/>
      <c r="D185" s="305"/>
      <c r="E185" s="315"/>
      <c r="F185" s="325"/>
      <c r="G185" s="328">
        <f t="shared" si="11"/>
        <v>0</v>
      </c>
      <c r="H185" s="334"/>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78" customFormat="1" x14ac:dyDescent="0.2">
      <c r="A186" s="316"/>
      <c r="B186" s="286"/>
      <c r="C186" s="287"/>
      <c r="D186" s="286"/>
      <c r="E186" s="317"/>
      <c r="F186" s="322"/>
      <c r="G186" s="328">
        <f t="shared" si="11"/>
        <v>0</v>
      </c>
      <c r="H186" s="334"/>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78" customFormat="1" ht="17" thickBot="1" x14ac:dyDescent="0.25">
      <c r="A187" s="290"/>
      <c r="B187" s="311"/>
      <c r="C187" s="292"/>
      <c r="D187" s="291"/>
      <c r="E187" s="293"/>
      <c r="F187" s="323"/>
      <c r="G187" s="330">
        <f t="shared" si="11"/>
        <v>0</v>
      </c>
      <c r="H187" s="337">
        <f>SUM(G180:G187)</f>
        <v>0</v>
      </c>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136" customFormat="1" ht="35" customHeight="1" thickBot="1" x14ac:dyDescent="0.25">
      <c r="A188" s="152"/>
      <c r="B188" s="165"/>
      <c r="C188" s="153"/>
      <c r="D188" s="154"/>
      <c r="E188" s="155"/>
      <c r="F188" s="156"/>
      <c r="G188" s="331"/>
      <c r="H188" s="365"/>
    </row>
    <row r="189" spans="1:34" ht="34" x14ac:dyDescent="0.2">
      <c r="A189" s="157"/>
      <c r="B189" s="163" t="s">
        <v>110</v>
      </c>
      <c r="C189" s="164"/>
      <c r="D189" s="160"/>
      <c r="E189" s="161"/>
      <c r="F189" s="162"/>
      <c r="G189" s="161"/>
      <c r="H189" s="340"/>
    </row>
    <row r="190" spans="1:34" s="278" customFormat="1" x14ac:dyDescent="0.2">
      <c r="A190" s="300"/>
      <c r="B190" s="301"/>
      <c r="C190" s="302"/>
      <c r="D190" s="303"/>
      <c r="E190" s="304"/>
      <c r="F190" s="325"/>
      <c r="G190" s="328">
        <f t="shared" ref="G190:G203" si="12">(E190-(E190*F190/100))*A190</f>
        <v>0</v>
      </c>
      <c r="H190" s="334"/>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78" customFormat="1" x14ac:dyDescent="0.2">
      <c r="A191" s="300"/>
      <c r="B191" s="305"/>
      <c r="C191" s="306"/>
      <c r="D191" s="307"/>
      <c r="E191" s="308"/>
      <c r="F191" s="326"/>
      <c r="G191" s="328">
        <f t="shared" si="12"/>
        <v>0</v>
      </c>
      <c r="H191" s="334"/>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78" customFormat="1" x14ac:dyDescent="0.2">
      <c r="A192" s="300"/>
      <c r="B192" s="305"/>
      <c r="C192" s="306"/>
      <c r="D192" s="307"/>
      <c r="E192" s="308"/>
      <c r="F192" s="326"/>
      <c r="G192" s="328">
        <f t="shared" si="12"/>
        <v>0</v>
      </c>
      <c r="H192" s="334"/>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78" customFormat="1" x14ac:dyDescent="0.2">
      <c r="A193" s="300"/>
      <c r="B193" s="305"/>
      <c r="C193" s="306"/>
      <c r="D193" s="307"/>
      <c r="E193" s="308"/>
      <c r="F193" s="326"/>
      <c r="G193" s="328">
        <f t="shared" si="12"/>
        <v>0</v>
      </c>
      <c r="H193" s="334"/>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78" customFormat="1" x14ac:dyDescent="0.2">
      <c r="A194" s="300"/>
      <c r="B194" s="305"/>
      <c r="C194" s="306"/>
      <c r="D194" s="307"/>
      <c r="E194" s="308"/>
      <c r="F194" s="326"/>
      <c r="G194" s="328">
        <f t="shared" si="12"/>
        <v>0</v>
      </c>
      <c r="H194" s="334"/>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78" customFormat="1" x14ac:dyDescent="0.2">
      <c r="A195" s="300"/>
      <c r="B195" s="305"/>
      <c r="C195" s="306"/>
      <c r="D195" s="307"/>
      <c r="E195" s="308"/>
      <c r="F195" s="326"/>
      <c r="G195" s="328">
        <f t="shared" si="12"/>
        <v>0</v>
      </c>
      <c r="H195" s="334"/>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78" customFormat="1" x14ac:dyDescent="0.2">
      <c r="A196" s="300"/>
      <c r="B196" s="305"/>
      <c r="C196" s="306"/>
      <c r="D196" s="307"/>
      <c r="E196" s="308"/>
      <c r="F196" s="326"/>
      <c r="G196" s="328">
        <f t="shared" si="12"/>
        <v>0</v>
      </c>
      <c r="H196" s="334"/>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78" customFormat="1" x14ac:dyDescent="0.2">
      <c r="A197" s="300"/>
      <c r="B197" s="305"/>
      <c r="C197" s="306"/>
      <c r="D197" s="307"/>
      <c r="E197" s="308"/>
      <c r="F197" s="326"/>
      <c r="G197" s="328">
        <f t="shared" si="12"/>
        <v>0</v>
      </c>
      <c r="H197" s="334"/>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78" customFormat="1" x14ac:dyDescent="0.2">
      <c r="A198" s="300"/>
      <c r="B198" s="305"/>
      <c r="C198" s="306"/>
      <c r="D198" s="307"/>
      <c r="E198" s="308"/>
      <c r="F198" s="326"/>
      <c r="G198" s="328">
        <f t="shared" si="12"/>
        <v>0</v>
      </c>
      <c r="H198" s="334"/>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78" customFormat="1" x14ac:dyDescent="0.2">
      <c r="A199" s="300"/>
      <c r="B199" s="301"/>
      <c r="C199" s="306"/>
      <c r="D199" s="307"/>
      <c r="E199" s="308"/>
      <c r="F199" s="326"/>
      <c r="G199" s="328">
        <f t="shared" si="12"/>
        <v>0</v>
      </c>
      <c r="H199" s="334"/>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78" customFormat="1" x14ac:dyDescent="0.2">
      <c r="A200" s="300"/>
      <c r="B200" s="305"/>
      <c r="C200" s="306"/>
      <c r="D200" s="307"/>
      <c r="E200" s="308"/>
      <c r="F200" s="326"/>
      <c r="G200" s="328">
        <f t="shared" si="12"/>
        <v>0</v>
      </c>
      <c r="H200" s="335"/>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78" customFormat="1" x14ac:dyDescent="0.2">
      <c r="A201" s="300"/>
      <c r="B201" s="305"/>
      <c r="C201" s="306"/>
      <c r="D201" s="309"/>
      <c r="E201" s="308"/>
      <c r="F201" s="326"/>
      <c r="G201" s="328">
        <f t="shared" si="12"/>
        <v>0</v>
      </c>
      <c r="H201" s="335"/>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78" customFormat="1" ht="34" x14ac:dyDescent="0.2">
      <c r="A202" s="300"/>
      <c r="B202" s="305" t="s">
        <v>111</v>
      </c>
      <c r="C202" s="306"/>
      <c r="D202" s="309"/>
      <c r="E202" s="308"/>
      <c r="F202" s="326"/>
      <c r="G202" s="328">
        <f t="shared" si="12"/>
        <v>0</v>
      </c>
      <c r="H202" s="335"/>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78" customFormat="1" ht="17" thickBot="1" x14ac:dyDescent="0.25">
      <c r="A203" s="310"/>
      <c r="B203" s="311"/>
      <c r="C203" s="312"/>
      <c r="D203" s="313"/>
      <c r="E203" s="314"/>
      <c r="F203" s="327"/>
      <c r="G203" s="330">
        <f t="shared" si="12"/>
        <v>0</v>
      </c>
      <c r="H203" s="337">
        <f>SUM(G190:G203)</f>
        <v>0</v>
      </c>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ht="35" customHeight="1" thickBot="1" x14ac:dyDescent="0.25"/>
    <row r="205" spans="1:34" ht="18" customHeight="1" x14ac:dyDescent="0.2">
      <c r="A205" s="166"/>
      <c r="B205" s="158" t="s">
        <v>85</v>
      </c>
      <c r="C205" s="158"/>
      <c r="D205" s="167"/>
      <c r="E205" s="168"/>
      <c r="F205" s="169"/>
      <c r="G205" s="161"/>
      <c r="H205" s="342"/>
    </row>
    <row r="206" spans="1:34" s="278" customFormat="1" x14ac:dyDescent="0.2">
      <c r="A206" s="285"/>
      <c r="B206" s="286"/>
      <c r="C206" s="287"/>
      <c r="D206" s="288"/>
      <c r="E206" s="289"/>
      <c r="F206" s="322"/>
      <c r="G206" s="328">
        <f t="shared" ref="G206" si="13">(E206-(E206*F206/100))*A206</f>
        <v>0</v>
      </c>
      <c r="H206" s="336"/>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78" customFormat="1" x14ac:dyDescent="0.2">
      <c r="A207" s="285"/>
      <c r="B207" s="286"/>
      <c r="C207" s="287"/>
      <c r="D207" s="288"/>
      <c r="E207" s="289"/>
      <c r="F207" s="322"/>
      <c r="G207" s="328">
        <f>(E207-(E207*F207/100))*A207</f>
        <v>0</v>
      </c>
      <c r="H207" s="336"/>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78" customFormat="1" x14ac:dyDescent="0.2">
      <c r="A208" s="285"/>
      <c r="B208" s="286"/>
      <c r="C208" s="287"/>
      <c r="D208" s="286"/>
      <c r="E208" s="289"/>
      <c r="F208" s="322"/>
      <c r="G208" s="328">
        <f>(E208-(E208*F208/100))*A208</f>
        <v>0</v>
      </c>
      <c r="H208" s="336"/>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78" customFormat="1" x14ac:dyDescent="0.2">
      <c r="A209" s="285"/>
      <c r="B209" s="286"/>
      <c r="C209" s="287"/>
      <c r="D209" s="286"/>
      <c r="E209" s="289"/>
      <c r="F209" s="322"/>
      <c r="G209" s="328">
        <f t="shared" ref="G209:G211" si="14">(E209-(E209*F209/100))*A209</f>
        <v>0</v>
      </c>
      <c r="H209" s="336"/>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78" customFormat="1" x14ac:dyDescent="0.2">
      <c r="A210" s="285"/>
      <c r="B210" s="286"/>
      <c r="C210" s="287"/>
      <c r="D210" s="286"/>
      <c r="E210" s="289"/>
      <c r="F210" s="322"/>
      <c r="G210" s="328">
        <f t="shared" si="14"/>
        <v>0</v>
      </c>
      <c r="H210" s="336"/>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78" customFormat="1" ht="17" thickBot="1" x14ac:dyDescent="0.25">
      <c r="A211" s="290"/>
      <c r="B211" s="291"/>
      <c r="C211" s="292"/>
      <c r="D211" s="291"/>
      <c r="E211" s="293"/>
      <c r="F211" s="323"/>
      <c r="G211" s="330">
        <f t="shared" si="14"/>
        <v>0</v>
      </c>
      <c r="H211" s="337">
        <f>SUM(G206:G211)</f>
        <v>0</v>
      </c>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ht="35" customHeight="1" thickBot="1" x14ac:dyDescent="0.25">
      <c r="A212" s="267"/>
      <c r="B212" s="267"/>
      <c r="C212" s="268"/>
      <c r="D212" s="269"/>
      <c r="E212" s="270"/>
      <c r="F212" s="271"/>
      <c r="H212" s="343"/>
    </row>
    <row r="213" spans="1:34" ht="17" x14ac:dyDescent="0.2">
      <c r="A213" s="157"/>
      <c r="B213" s="163" t="s">
        <v>86</v>
      </c>
      <c r="C213" s="164"/>
      <c r="D213" s="160"/>
      <c r="E213" s="161"/>
      <c r="F213" s="162"/>
      <c r="G213" s="161"/>
      <c r="H213" s="340"/>
    </row>
    <row r="214" spans="1:34" s="278" customFormat="1" x14ac:dyDescent="0.2">
      <c r="A214" s="300"/>
      <c r="B214" s="301"/>
      <c r="C214" s="302"/>
      <c r="D214" s="303"/>
      <c r="E214" s="304"/>
      <c r="F214" s="325"/>
      <c r="G214" s="328">
        <f t="shared" ref="G214:G228" si="15">(E214-(E214*F214/100))*A214</f>
        <v>0</v>
      </c>
      <c r="H214" s="334"/>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78" customFormat="1" x14ac:dyDescent="0.2">
      <c r="A215" s="300"/>
      <c r="B215" s="305"/>
      <c r="C215" s="306"/>
      <c r="D215" s="307"/>
      <c r="E215" s="308"/>
      <c r="F215" s="326"/>
      <c r="G215" s="328">
        <f t="shared" si="15"/>
        <v>0</v>
      </c>
      <c r="H215" s="334"/>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78" customFormat="1" x14ac:dyDescent="0.2">
      <c r="A216" s="300"/>
      <c r="B216" s="305"/>
      <c r="C216" s="306"/>
      <c r="D216" s="307"/>
      <c r="E216" s="308"/>
      <c r="F216" s="326"/>
      <c r="G216" s="328">
        <f t="shared" si="15"/>
        <v>0</v>
      </c>
      <c r="H216" s="334"/>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78" customFormat="1" x14ac:dyDescent="0.2">
      <c r="A217" s="300"/>
      <c r="B217" s="305"/>
      <c r="C217" s="306"/>
      <c r="D217" s="307"/>
      <c r="E217" s="308"/>
      <c r="F217" s="326"/>
      <c r="G217" s="328">
        <f t="shared" si="15"/>
        <v>0</v>
      </c>
      <c r="H217" s="334"/>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78" customFormat="1" x14ac:dyDescent="0.2">
      <c r="A218" s="300"/>
      <c r="B218" s="305"/>
      <c r="C218" s="306"/>
      <c r="D218" s="307"/>
      <c r="E218" s="308"/>
      <c r="F218" s="326"/>
      <c r="G218" s="328">
        <f t="shared" si="15"/>
        <v>0</v>
      </c>
      <c r="H218" s="334"/>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78" customFormat="1" x14ac:dyDescent="0.2">
      <c r="A219" s="300"/>
      <c r="B219" s="305"/>
      <c r="C219" s="306"/>
      <c r="D219" s="307"/>
      <c r="E219" s="308"/>
      <c r="F219" s="326"/>
      <c r="G219" s="328">
        <f t="shared" si="15"/>
        <v>0</v>
      </c>
      <c r="H219" s="334"/>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78" customFormat="1" x14ac:dyDescent="0.2">
      <c r="A220" s="300"/>
      <c r="B220" s="305"/>
      <c r="C220" s="306"/>
      <c r="D220" s="307"/>
      <c r="E220" s="308"/>
      <c r="F220" s="326"/>
      <c r="G220" s="328">
        <f t="shared" si="15"/>
        <v>0</v>
      </c>
      <c r="H220" s="334"/>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78" customFormat="1" x14ac:dyDescent="0.2">
      <c r="A221" s="300"/>
      <c r="B221" s="305"/>
      <c r="C221" s="306"/>
      <c r="D221" s="307"/>
      <c r="E221" s="308"/>
      <c r="F221" s="326"/>
      <c r="G221" s="328">
        <f t="shared" si="15"/>
        <v>0</v>
      </c>
      <c r="H221" s="334"/>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78" customFormat="1" x14ac:dyDescent="0.2">
      <c r="A222" s="300"/>
      <c r="B222" s="305"/>
      <c r="C222" s="306"/>
      <c r="D222" s="307"/>
      <c r="E222" s="308"/>
      <c r="F222" s="326"/>
      <c r="G222" s="328">
        <f t="shared" si="15"/>
        <v>0</v>
      </c>
      <c r="H222" s="334"/>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s="278" customFormat="1" x14ac:dyDescent="0.2">
      <c r="A223" s="300"/>
      <c r="B223" s="305"/>
      <c r="C223" s="306"/>
      <c r="D223" s="307"/>
      <c r="E223" s="308"/>
      <c r="F223" s="326"/>
      <c r="G223" s="328">
        <f t="shared" si="15"/>
        <v>0</v>
      </c>
      <c r="H223" s="334"/>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78" customFormat="1" x14ac:dyDescent="0.2">
      <c r="A224" s="300"/>
      <c r="B224" s="301"/>
      <c r="C224" s="306"/>
      <c r="D224" s="307"/>
      <c r="E224" s="308"/>
      <c r="F224" s="326"/>
      <c r="G224" s="328">
        <f t="shared" si="15"/>
        <v>0</v>
      </c>
      <c r="H224" s="334"/>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78" customFormat="1" x14ac:dyDescent="0.2">
      <c r="A225" s="300"/>
      <c r="B225" s="305"/>
      <c r="C225" s="306"/>
      <c r="D225" s="307"/>
      <c r="E225" s="308"/>
      <c r="F225" s="326"/>
      <c r="G225" s="328">
        <f t="shared" si="15"/>
        <v>0</v>
      </c>
      <c r="H225" s="335"/>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78" customFormat="1" x14ac:dyDescent="0.2">
      <c r="A226" s="300"/>
      <c r="B226" s="305"/>
      <c r="C226" s="306"/>
      <c r="D226" s="309"/>
      <c r="E226" s="308"/>
      <c r="F226" s="326"/>
      <c r="G226" s="328">
        <f t="shared" si="15"/>
        <v>0</v>
      </c>
      <c r="H226" s="335"/>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78" customFormat="1" x14ac:dyDescent="0.2">
      <c r="A227" s="300"/>
      <c r="B227" s="305"/>
      <c r="C227" s="306"/>
      <c r="D227" s="309"/>
      <c r="E227" s="308"/>
      <c r="F227" s="326"/>
      <c r="G227" s="328">
        <f t="shared" si="15"/>
        <v>0</v>
      </c>
      <c r="H227" s="335"/>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78" customFormat="1" ht="33" customHeight="1" thickBot="1" x14ac:dyDescent="0.25">
      <c r="A228" s="310"/>
      <c r="B228" s="311"/>
      <c r="C228" s="312"/>
      <c r="D228" s="313"/>
      <c r="E228" s="314"/>
      <c r="F228" s="327"/>
      <c r="G228" s="330">
        <f t="shared" si="15"/>
        <v>0</v>
      </c>
      <c r="H228" s="337">
        <f>SUM(G214:G228)</f>
        <v>0</v>
      </c>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ht="17" thickBot="1" x14ac:dyDescent="0.25"/>
    <row r="230" spans="1:34" ht="18" customHeight="1" x14ac:dyDescent="0.2">
      <c r="A230" s="157"/>
      <c r="B230" s="164" t="s">
        <v>39</v>
      </c>
      <c r="C230" s="164"/>
      <c r="D230" s="170"/>
      <c r="E230" s="161"/>
      <c r="F230" s="162"/>
      <c r="G230" s="161"/>
      <c r="H230" s="344"/>
    </row>
    <row r="231" spans="1:34" s="278" customFormat="1" x14ac:dyDescent="0.2">
      <c r="A231" s="275"/>
      <c r="B231" s="272"/>
      <c r="C231" s="276"/>
      <c r="D231" s="272"/>
      <c r="E231" s="277"/>
      <c r="F231" s="320"/>
      <c r="G231" s="328">
        <f t="shared" ref="G231:G244" si="16">(E231-(E231*F231/100))*A231</f>
        <v>0</v>
      </c>
      <c r="H231" s="345"/>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78" customFormat="1" x14ac:dyDescent="0.2">
      <c r="A232" s="275"/>
      <c r="B232" s="272"/>
      <c r="C232" s="276"/>
      <c r="D232" s="272"/>
      <c r="E232" s="277"/>
      <c r="F232" s="320"/>
      <c r="G232" s="328">
        <f t="shared" si="16"/>
        <v>0</v>
      </c>
      <c r="H232" s="345"/>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78" customFormat="1" x14ac:dyDescent="0.2">
      <c r="A233" s="275"/>
      <c r="B233" s="272"/>
      <c r="C233" s="276"/>
      <c r="D233" s="272"/>
      <c r="E233" s="277"/>
      <c r="F233" s="320"/>
      <c r="G233" s="328">
        <f t="shared" si="16"/>
        <v>0</v>
      </c>
      <c r="H233" s="345"/>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s="278" customFormat="1" x14ac:dyDescent="0.2">
      <c r="A234" s="275"/>
      <c r="B234" s="272"/>
      <c r="C234" s="276"/>
      <c r="D234" s="272"/>
      <c r="E234" s="277"/>
      <c r="F234" s="320"/>
      <c r="G234" s="328">
        <f t="shared" si="16"/>
        <v>0</v>
      </c>
      <c r="H234" s="345"/>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78" customFormat="1" x14ac:dyDescent="0.2">
      <c r="A235" s="275"/>
      <c r="B235" s="272"/>
      <c r="C235" s="276"/>
      <c r="D235" s="272"/>
      <c r="E235" s="277"/>
      <c r="F235" s="320"/>
      <c r="G235" s="328">
        <f t="shared" si="16"/>
        <v>0</v>
      </c>
      <c r="H235" s="345"/>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78" customFormat="1" x14ac:dyDescent="0.2">
      <c r="A236" s="275"/>
      <c r="B236" s="272"/>
      <c r="C236" s="276"/>
      <c r="D236" s="272"/>
      <c r="E236" s="277"/>
      <c r="F236" s="320"/>
      <c r="G236" s="328">
        <f t="shared" si="16"/>
        <v>0</v>
      </c>
      <c r="H236" s="345"/>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78" customFormat="1" x14ac:dyDescent="0.2">
      <c r="A237" s="275"/>
      <c r="B237" s="272"/>
      <c r="C237" s="276"/>
      <c r="D237" s="272"/>
      <c r="E237" s="277"/>
      <c r="F237" s="320"/>
      <c r="G237" s="328">
        <f t="shared" si="16"/>
        <v>0</v>
      </c>
      <c r="H237" s="345"/>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78" customFormat="1" x14ac:dyDescent="0.2">
      <c r="A238" s="275"/>
      <c r="B238" s="272"/>
      <c r="C238" s="276"/>
      <c r="D238" s="272"/>
      <c r="E238" s="277"/>
      <c r="F238" s="320"/>
      <c r="G238" s="328">
        <f t="shared" si="16"/>
        <v>0</v>
      </c>
      <c r="H238" s="345"/>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78" customFormat="1" x14ac:dyDescent="0.2">
      <c r="A239" s="275"/>
      <c r="B239" s="272"/>
      <c r="C239" s="276"/>
      <c r="D239" s="272"/>
      <c r="E239" s="277"/>
      <c r="F239" s="320"/>
      <c r="G239" s="328">
        <f t="shared" si="16"/>
        <v>0</v>
      </c>
      <c r="H239" s="345"/>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78" customFormat="1" x14ac:dyDescent="0.2">
      <c r="A240" s="275"/>
      <c r="B240" s="272"/>
      <c r="C240" s="276"/>
      <c r="D240" s="272"/>
      <c r="E240" s="277"/>
      <c r="F240" s="320"/>
      <c r="G240" s="328">
        <f t="shared" si="16"/>
        <v>0</v>
      </c>
      <c r="H240" s="345"/>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78" customFormat="1" x14ac:dyDescent="0.2">
      <c r="A241" s="275"/>
      <c r="B241" s="272"/>
      <c r="C241" s="276"/>
      <c r="D241" s="272"/>
      <c r="E241" s="277"/>
      <c r="F241" s="320"/>
      <c r="G241" s="328">
        <f t="shared" si="16"/>
        <v>0</v>
      </c>
      <c r="H241" s="345"/>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78" customFormat="1" x14ac:dyDescent="0.2">
      <c r="A242" s="275"/>
      <c r="B242" s="272"/>
      <c r="C242" s="276"/>
      <c r="D242" s="272"/>
      <c r="E242" s="277"/>
      <c r="F242" s="320"/>
      <c r="G242" s="328">
        <f t="shared" si="16"/>
        <v>0</v>
      </c>
      <c r="H242" s="345"/>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s="278" customFormat="1" x14ac:dyDescent="0.2">
      <c r="A243" s="275"/>
      <c r="B243" s="272"/>
      <c r="C243" s="276"/>
      <c r="D243" s="272"/>
      <c r="E243" s="277"/>
      <c r="F243" s="320"/>
      <c r="G243" s="328">
        <f t="shared" si="16"/>
        <v>0</v>
      </c>
      <c r="H243" s="345"/>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row>
    <row r="244" spans="1:34" s="278" customFormat="1" ht="18" thickBot="1" x14ac:dyDescent="0.25">
      <c r="A244" s="295"/>
      <c r="B244" s="298" t="s">
        <v>88</v>
      </c>
      <c r="C244" s="297"/>
      <c r="D244" s="298"/>
      <c r="E244" s="299"/>
      <c r="F244" s="324"/>
      <c r="G244" s="330">
        <f t="shared" si="16"/>
        <v>0</v>
      </c>
      <c r="H244" s="337">
        <f>SUM(G231:G244)</f>
        <v>0</v>
      </c>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row>
    <row r="245" spans="1:34" ht="33" customHeight="1" thickBot="1" x14ac:dyDescent="0.25"/>
    <row r="246" spans="1:34" ht="34" x14ac:dyDescent="0.2">
      <c r="A246" s="157"/>
      <c r="B246" s="163" t="s">
        <v>112</v>
      </c>
      <c r="C246" s="164"/>
      <c r="D246" s="160"/>
      <c r="E246" s="161"/>
      <c r="F246" s="162"/>
      <c r="G246" s="161"/>
      <c r="H246" s="340"/>
    </row>
    <row r="247" spans="1:34" s="278" customFormat="1" x14ac:dyDescent="0.2">
      <c r="A247" s="300"/>
      <c r="B247" s="305"/>
      <c r="C247" s="306"/>
      <c r="D247" s="309"/>
      <c r="E247" s="315"/>
      <c r="F247" s="326"/>
      <c r="G247" s="328">
        <f t="shared" ref="G247:G252" si="17">(E247-(E247*F247/100))*A247</f>
        <v>0</v>
      </c>
      <c r="H247" s="334"/>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78" customFormat="1" x14ac:dyDescent="0.2">
      <c r="A248" s="300"/>
      <c r="B248" s="305"/>
      <c r="C248" s="302"/>
      <c r="D248" s="305"/>
      <c r="E248" s="315"/>
      <c r="F248" s="325"/>
      <c r="G248" s="328">
        <f t="shared" si="17"/>
        <v>0</v>
      </c>
      <c r="H248" s="334"/>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78" customFormat="1" x14ac:dyDescent="0.2">
      <c r="A249" s="300"/>
      <c r="B249" s="305"/>
      <c r="C249" s="302"/>
      <c r="D249" s="305"/>
      <c r="E249" s="315"/>
      <c r="F249" s="325"/>
      <c r="G249" s="328">
        <f t="shared" si="17"/>
        <v>0</v>
      </c>
      <c r="H249" s="334"/>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78" customFormat="1" x14ac:dyDescent="0.2">
      <c r="A250" s="300"/>
      <c r="B250" s="305"/>
      <c r="C250" s="302"/>
      <c r="D250" s="305"/>
      <c r="E250" s="315"/>
      <c r="F250" s="325"/>
      <c r="G250" s="328">
        <f t="shared" si="17"/>
        <v>0</v>
      </c>
      <c r="H250" s="334"/>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s="278" customFormat="1" x14ac:dyDescent="0.2">
      <c r="A251" s="316"/>
      <c r="B251" s="286"/>
      <c r="C251" s="287"/>
      <c r="D251" s="286"/>
      <c r="E251" s="317"/>
      <c r="F251" s="322"/>
      <c r="G251" s="328">
        <f t="shared" si="17"/>
        <v>0</v>
      </c>
      <c r="H251" s="334"/>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row>
    <row r="252" spans="1:34" s="278" customFormat="1" ht="17" thickBot="1" x14ac:dyDescent="0.25">
      <c r="A252" s="290"/>
      <c r="B252" s="311"/>
      <c r="C252" s="292"/>
      <c r="D252" s="291"/>
      <c r="E252" s="293"/>
      <c r="F252" s="323"/>
      <c r="G252" s="330">
        <f t="shared" si="17"/>
        <v>0</v>
      </c>
      <c r="H252" s="337">
        <f>SUM(G247:G252)</f>
        <v>0</v>
      </c>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s="136" customFormat="1" ht="34" customHeight="1" thickBot="1" x14ac:dyDescent="0.25">
      <c r="A253" s="152"/>
      <c r="B253" s="165"/>
      <c r="C253" s="153"/>
      <c r="D253" s="154"/>
      <c r="E253" s="155"/>
      <c r="F253" s="156"/>
      <c r="G253" s="331"/>
      <c r="H253" s="341"/>
    </row>
    <row r="254" spans="1:34" ht="17" x14ac:dyDescent="0.2">
      <c r="A254" s="157"/>
      <c r="B254" s="163" t="s">
        <v>87</v>
      </c>
      <c r="C254" s="164"/>
      <c r="D254" s="160"/>
      <c r="E254" s="161"/>
      <c r="F254" s="162"/>
      <c r="G254" s="161"/>
      <c r="H254" s="340"/>
    </row>
    <row r="255" spans="1:34" s="278" customFormat="1" x14ac:dyDescent="0.2">
      <c r="A255" s="300"/>
      <c r="B255" s="301"/>
      <c r="C255" s="302"/>
      <c r="D255" s="303"/>
      <c r="E255" s="304"/>
      <c r="F255" s="325"/>
      <c r="G255" s="328">
        <f t="shared" ref="G255:G273" si="18">(E255-(E255*F255/100))*A255</f>
        <v>0</v>
      </c>
      <c r="H255" s="334"/>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78" customFormat="1" x14ac:dyDescent="0.2">
      <c r="A256" s="300"/>
      <c r="B256" s="305"/>
      <c r="C256" s="306"/>
      <c r="D256" s="307"/>
      <c r="E256" s="308"/>
      <c r="F256" s="326"/>
      <c r="G256" s="328">
        <f t="shared" si="18"/>
        <v>0</v>
      </c>
      <c r="H256" s="334"/>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78" customFormat="1" x14ac:dyDescent="0.2">
      <c r="A257" s="300"/>
      <c r="B257" s="305"/>
      <c r="C257" s="306"/>
      <c r="D257" s="307"/>
      <c r="E257" s="308"/>
      <c r="F257" s="326"/>
      <c r="G257" s="328">
        <f t="shared" si="18"/>
        <v>0</v>
      </c>
      <c r="H257" s="334"/>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78" customFormat="1" x14ac:dyDescent="0.2">
      <c r="A258" s="300"/>
      <c r="B258" s="305"/>
      <c r="C258" s="306"/>
      <c r="D258" s="307"/>
      <c r="E258" s="308"/>
      <c r="F258" s="326"/>
      <c r="G258" s="328">
        <f t="shared" si="18"/>
        <v>0</v>
      </c>
      <c r="H258" s="334"/>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78" customFormat="1" x14ac:dyDescent="0.2">
      <c r="A259" s="300"/>
      <c r="B259" s="305"/>
      <c r="C259" s="306"/>
      <c r="D259" s="307"/>
      <c r="E259" s="308"/>
      <c r="F259" s="326"/>
      <c r="G259" s="328">
        <f t="shared" si="18"/>
        <v>0</v>
      </c>
      <c r="H259" s="334"/>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78" customFormat="1" x14ac:dyDescent="0.2">
      <c r="A260" s="300"/>
      <c r="B260" s="305"/>
      <c r="C260" s="306"/>
      <c r="D260" s="307"/>
      <c r="E260" s="308"/>
      <c r="F260" s="326"/>
      <c r="G260" s="328">
        <f t="shared" si="18"/>
        <v>0</v>
      </c>
      <c r="H260" s="334"/>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78" customFormat="1" x14ac:dyDescent="0.2">
      <c r="A261" s="300"/>
      <c r="B261" s="305"/>
      <c r="C261" s="306"/>
      <c r="D261" s="307"/>
      <c r="E261" s="308"/>
      <c r="F261" s="326"/>
      <c r="G261" s="328">
        <f t="shared" si="18"/>
        <v>0</v>
      </c>
      <c r="H261" s="334"/>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78" customFormat="1" x14ac:dyDescent="0.2">
      <c r="A262" s="300"/>
      <c r="B262" s="305"/>
      <c r="C262" s="306"/>
      <c r="D262" s="307"/>
      <c r="E262" s="308"/>
      <c r="F262" s="326"/>
      <c r="G262" s="328">
        <f t="shared" si="18"/>
        <v>0</v>
      </c>
      <c r="H262" s="334"/>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s="278" customFormat="1" x14ac:dyDescent="0.2">
      <c r="A263" s="300"/>
      <c r="B263" s="305"/>
      <c r="C263" s="306"/>
      <c r="D263" s="307"/>
      <c r="E263" s="308"/>
      <c r="F263" s="326"/>
      <c r="G263" s="328">
        <f t="shared" si="18"/>
        <v>0</v>
      </c>
      <c r="H263" s="334"/>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78" customFormat="1" x14ac:dyDescent="0.2">
      <c r="A264" s="300"/>
      <c r="B264" s="305"/>
      <c r="C264" s="306"/>
      <c r="D264" s="307"/>
      <c r="E264" s="308"/>
      <c r="F264" s="326"/>
      <c r="G264" s="328">
        <f t="shared" si="18"/>
        <v>0</v>
      </c>
      <c r="H264" s="334"/>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78" customFormat="1" x14ac:dyDescent="0.2">
      <c r="A265" s="300"/>
      <c r="B265" s="305"/>
      <c r="C265" s="306"/>
      <c r="D265" s="307"/>
      <c r="E265" s="308"/>
      <c r="F265" s="326"/>
      <c r="G265" s="328">
        <f t="shared" si="18"/>
        <v>0</v>
      </c>
      <c r="H265" s="334"/>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78" customFormat="1" x14ac:dyDescent="0.2">
      <c r="A266" s="300"/>
      <c r="B266" s="305"/>
      <c r="C266" s="306"/>
      <c r="D266" s="307"/>
      <c r="E266" s="308"/>
      <c r="F266" s="326"/>
      <c r="G266" s="328">
        <f t="shared" si="18"/>
        <v>0</v>
      </c>
      <c r="H266" s="334"/>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78" customFormat="1" x14ac:dyDescent="0.2">
      <c r="A267" s="300"/>
      <c r="B267" s="305"/>
      <c r="C267" s="306"/>
      <c r="D267" s="307"/>
      <c r="E267" s="308"/>
      <c r="F267" s="326"/>
      <c r="G267" s="328">
        <f t="shared" si="18"/>
        <v>0</v>
      </c>
      <c r="H267" s="334"/>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78" customFormat="1" x14ac:dyDescent="0.2">
      <c r="A268" s="300"/>
      <c r="B268" s="305"/>
      <c r="C268" s="306"/>
      <c r="D268" s="307"/>
      <c r="E268" s="308"/>
      <c r="F268" s="326"/>
      <c r="G268" s="328">
        <f t="shared" si="18"/>
        <v>0</v>
      </c>
      <c r="H268" s="334"/>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78" customFormat="1" x14ac:dyDescent="0.2">
      <c r="A269" s="300"/>
      <c r="B269" s="301"/>
      <c r="C269" s="306"/>
      <c r="D269" s="307"/>
      <c r="E269" s="308"/>
      <c r="F269" s="326"/>
      <c r="G269" s="328">
        <f t="shared" si="18"/>
        <v>0</v>
      </c>
      <c r="H269" s="334"/>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78" customFormat="1" x14ac:dyDescent="0.2">
      <c r="A270" s="300"/>
      <c r="B270" s="305"/>
      <c r="C270" s="306"/>
      <c r="D270" s="307"/>
      <c r="E270" s="308"/>
      <c r="F270" s="326"/>
      <c r="G270" s="328">
        <f t="shared" si="18"/>
        <v>0</v>
      </c>
      <c r="H270" s="335"/>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78" customFormat="1" x14ac:dyDescent="0.2">
      <c r="A271" s="300"/>
      <c r="B271" s="305"/>
      <c r="C271" s="306"/>
      <c r="D271" s="309"/>
      <c r="E271" s="308"/>
      <c r="F271" s="326"/>
      <c r="G271" s="328">
        <f t="shared" si="18"/>
        <v>0</v>
      </c>
      <c r="H271" s="335"/>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78" customFormat="1" x14ac:dyDescent="0.2">
      <c r="A272" s="300"/>
      <c r="B272" s="305"/>
      <c r="C272" s="306"/>
      <c r="D272" s="309"/>
      <c r="E272" s="308"/>
      <c r="F272" s="326"/>
      <c r="G272" s="328">
        <f t="shared" si="18"/>
        <v>0</v>
      </c>
      <c r="H272" s="335"/>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78" customFormat="1" ht="17" thickBot="1" x14ac:dyDescent="0.25">
      <c r="A273" s="310"/>
      <c r="B273" s="311"/>
      <c r="C273" s="312"/>
      <c r="D273" s="313"/>
      <c r="E273" s="314"/>
      <c r="F273" s="327"/>
      <c r="G273" s="330">
        <f t="shared" si="18"/>
        <v>0</v>
      </c>
      <c r="H273" s="337">
        <f>SUM(G255:G273)</f>
        <v>0</v>
      </c>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ht="33" customHeight="1" thickBot="1" x14ac:dyDescent="0.25"/>
    <row r="275" spans="1:34" ht="16" customHeight="1" x14ac:dyDescent="0.2">
      <c r="A275" s="157"/>
      <c r="B275" s="163" t="s">
        <v>40</v>
      </c>
      <c r="C275" s="164"/>
      <c r="D275" s="160"/>
      <c r="E275" s="161"/>
      <c r="F275" s="162"/>
      <c r="G275" s="161"/>
      <c r="H275" s="340"/>
    </row>
    <row r="276" spans="1:34" s="278" customFormat="1" x14ac:dyDescent="0.2">
      <c r="A276" s="275"/>
      <c r="B276" s="274"/>
      <c r="C276" s="276"/>
      <c r="D276" s="272"/>
      <c r="E276" s="277"/>
      <c r="F276" s="320"/>
      <c r="G276" s="328">
        <f t="shared" ref="G276:G296" si="19">(E276-(E276*F276/100))*A276</f>
        <v>0</v>
      </c>
      <c r="H276" s="335"/>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78" customFormat="1" x14ac:dyDescent="0.2">
      <c r="A277" s="275"/>
      <c r="B277" s="274"/>
      <c r="C277" s="276"/>
      <c r="D277" s="272"/>
      <c r="E277" s="277"/>
      <c r="F277" s="320"/>
      <c r="G277" s="328">
        <f t="shared" si="19"/>
        <v>0</v>
      </c>
      <c r="H277" s="335"/>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78" customFormat="1" x14ac:dyDescent="0.2">
      <c r="A278" s="275"/>
      <c r="B278" s="274"/>
      <c r="C278" s="276"/>
      <c r="D278" s="272"/>
      <c r="E278" s="277"/>
      <c r="F278" s="320"/>
      <c r="G278" s="328">
        <f t="shared" si="19"/>
        <v>0</v>
      </c>
      <c r="H278" s="335"/>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78" customFormat="1" x14ac:dyDescent="0.2">
      <c r="A279" s="275"/>
      <c r="B279" s="274"/>
      <c r="C279" s="276"/>
      <c r="D279" s="272"/>
      <c r="E279" s="277"/>
      <c r="F279" s="320"/>
      <c r="G279" s="328">
        <f t="shared" si="19"/>
        <v>0</v>
      </c>
      <c r="H279" s="335"/>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78" customFormat="1" x14ac:dyDescent="0.2">
      <c r="A280" s="275"/>
      <c r="B280" s="274"/>
      <c r="C280" s="276"/>
      <c r="D280" s="272"/>
      <c r="E280" s="277"/>
      <c r="F280" s="320"/>
      <c r="G280" s="328">
        <f t="shared" si="19"/>
        <v>0</v>
      </c>
      <c r="H280" s="335"/>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78" customFormat="1" x14ac:dyDescent="0.2">
      <c r="A281" s="275"/>
      <c r="B281" s="274"/>
      <c r="C281" s="276"/>
      <c r="D281" s="272"/>
      <c r="E281" s="277"/>
      <c r="F281" s="320"/>
      <c r="G281" s="328">
        <f t="shared" si="19"/>
        <v>0</v>
      </c>
      <c r="H281" s="335"/>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78" customFormat="1" x14ac:dyDescent="0.2">
      <c r="A282" s="275"/>
      <c r="B282" s="274"/>
      <c r="C282" s="276"/>
      <c r="D282" s="272"/>
      <c r="E282" s="277"/>
      <c r="F282" s="320"/>
      <c r="G282" s="328">
        <f t="shared" si="19"/>
        <v>0</v>
      </c>
      <c r="H282" s="335"/>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78" customFormat="1" x14ac:dyDescent="0.2">
      <c r="A283" s="275"/>
      <c r="B283" s="274"/>
      <c r="C283" s="276"/>
      <c r="D283" s="272"/>
      <c r="E283" s="277"/>
      <c r="F283" s="320"/>
      <c r="G283" s="328">
        <f t="shared" si="19"/>
        <v>0</v>
      </c>
      <c r="H283" s="335"/>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s="278" customFormat="1" x14ac:dyDescent="0.2">
      <c r="A284" s="275"/>
      <c r="B284" s="274"/>
      <c r="C284" s="276"/>
      <c r="D284" s="272"/>
      <c r="E284" s="277"/>
      <c r="F284" s="320"/>
      <c r="G284" s="328">
        <f t="shared" si="19"/>
        <v>0</v>
      </c>
      <c r="H284" s="335"/>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row>
    <row r="285" spans="1:34" s="278" customFormat="1" x14ac:dyDescent="0.2">
      <c r="A285" s="275"/>
      <c r="B285" s="274"/>
      <c r="C285" s="276"/>
      <c r="D285" s="272"/>
      <c r="E285" s="277"/>
      <c r="F285" s="320"/>
      <c r="G285" s="328">
        <f t="shared" si="19"/>
        <v>0</v>
      </c>
      <c r="H285" s="335"/>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s="278" customFormat="1" x14ac:dyDescent="0.2">
      <c r="A286" s="275"/>
      <c r="B286" s="274"/>
      <c r="C286" s="276"/>
      <c r="D286" s="272"/>
      <c r="E286" s="277"/>
      <c r="F286" s="320"/>
      <c r="G286" s="328">
        <f t="shared" si="19"/>
        <v>0</v>
      </c>
      <c r="H286" s="335"/>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row>
    <row r="287" spans="1:34" s="278" customFormat="1" x14ac:dyDescent="0.2">
      <c r="A287" s="275"/>
      <c r="B287" s="274"/>
      <c r="C287" s="276"/>
      <c r="D287" s="272"/>
      <c r="E287" s="277"/>
      <c r="F287" s="320"/>
      <c r="G287" s="328">
        <f t="shared" si="19"/>
        <v>0</v>
      </c>
      <c r="H287" s="335"/>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row>
    <row r="288" spans="1:34" s="278" customFormat="1" x14ac:dyDescent="0.2">
      <c r="A288" s="275"/>
      <c r="B288" s="274"/>
      <c r="C288" s="276"/>
      <c r="D288" s="272"/>
      <c r="E288" s="277"/>
      <c r="F288" s="320"/>
      <c r="G288" s="328">
        <f t="shared" si="19"/>
        <v>0</v>
      </c>
      <c r="H288" s="335"/>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78" customFormat="1" x14ac:dyDescent="0.2">
      <c r="A289" s="275"/>
      <c r="B289" s="274"/>
      <c r="C289" s="276"/>
      <c r="D289" s="272"/>
      <c r="E289" s="277"/>
      <c r="F289" s="320"/>
      <c r="G289" s="328">
        <f t="shared" si="19"/>
        <v>0</v>
      </c>
      <c r="H289" s="335"/>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78" customFormat="1" x14ac:dyDescent="0.2">
      <c r="A290" s="275"/>
      <c r="B290" s="274"/>
      <c r="C290" s="276"/>
      <c r="D290" s="272"/>
      <c r="E290" s="277"/>
      <c r="F290" s="320"/>
      <c r="G290" s="328">
        <f t="shared" si="19"/>
        <v>0</v>
      </c>
      <c r="H290" s="335"/>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s="278" customFormat="1" x14ac:dyDescent="0.2">
      <c r="A291" s="275"/>
      <c r="B291" s="274"/>
      <c r="C291" s="276"/>
      <c r="D291" s="272"/>
      <c r="E291" s="277"/>
      <c r="F291" s="320"/>
      <c r="G291" s="328">
        <f t="shared" si="19"/>
        <v>0</v>
      </c>
      <c r="H291" s="335"/>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78" customFormat="1" x14ac:dyDescent="0.2">
      <c r="A292" s="275"/>
      <c r="B292" s="274"/>
      <c r="C292" s="276"/>
      <c r="D292" s="272"/>
      <c r="E292" s="277"/>
      <c r="F292" s="320"/>
      <c r="G292" s="328">
        <f t="shared" si="19"/>
        <v>0</v>
      </c>
      <c r="H292" s="335"/>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78" customFormat="1" x14ac:dyDescent="0.2">
      <c r="A293" s="275"/>
      <c r="B293" s="274"/>
      <c r="C293" s="276"/>
      <c r="D293" s="272"/>
      <c r="E293" s="277"/>
      <c r="F293" s="320"/>
      <c r="G293" s="328">
        <f t="shared" si="19"/>
        <v>0</v>
      </c>
      <c r="H293" s="335"/>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s="278" customFormat="1" x14ac:dyDescent="0.2">
      <c r="A294" s="275"/>
      <c r="B294" s="274"/>
      <c r="C294" s="276"/>
      <c r="D294" s="272"/>
      <c r="E294" s="277"/>
      <c r="F294" s="320"/>
      <c r="G294" s="328">
        <f t="shared" si="19"/>
        <v>0</v>
      </c>
      <c r="H294" s="335"/>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row>
    <row r="295" spans="1:34" s="278" customFormat="1" x14ac:dyDescent="0.2">
      <c r="A295" s="275"/>
      <c r="B295" s="274"/>
      <c r="C295" s="276"/>
      <c r="D295" s="272"/>
      <c r="E295" s="277"/>
      <c r="F295" s="320"/>
      <c r="G295" s="328">
        <f t="shared" si="19"/>
        <v>0</v>
      </c>
      <c r="H295" s="335"/>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row>
    <row r="296" spans="1:34" s="278" customFormat="1" ht="17" thickBot="1" x14ac:dyDescent="0.25">
      <c r="A296" s="295"/>
      <c r="B296" s="318"/>
      <c r="C296" s="297"/>
      <c r="D296" s="298"/>
      <c r="E296" s="299"/>
      <c r="F296" s="324"/>
      <c r="G296" s="330">
        <f t="shared" si="19"/>
        <v>0</v>
      </c>
      <c r="H296" s="337">
        <f>SUM(G276:G296)</f>
        <v>0</v>
      </c>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ht="37" customHeight="1" thickBot="1" x14ac:dyDescent="0.25">
      <c r="A297" s="405"/>
      <c r="B297" s="405"/>
      <c r="C297" s="405"/>
      <c r="D297" s="405"/>
      <c r="E297" s="405"/>
      <c r="F297" s="405"/>
      <c r="G297" s="405"/>
      <c r="H297" s="405"/>
    </row>
    <row r="298" spans="1:34" s="30" customFormat="1" ht="35" thickBot="1" x14ac:dyDescent="0.25">
      <c r="A298" s="171"/>
      <c r="B298" s="172" t="s">
        <v>90</v>
      </c>
      <c r="C298" s="173"/>
      <c r="D298" s="174"/>
      <c r="E298" s="175"/>
      <c r="F298" s="176"/>
      <c r="G298" s="175"/>
      <c r="H298" s="346">
        <f>SUM(H10:H296)</f>
        <v>0</v>
      </c>
      <c r="I298" s="179"/>
      <c r="J298" s="179"/>
      <c r="K298" s="179"/>
      <c r="L298" s="179"/>
      <c r="M298" s="179"/>
      <c r="N298" s="179"/>
      <c r="O298" s="179"/>
      <c r="P298" s="179"/>
      <c r="Q298" s="179"/>
      <c r="R298" s="179"/>
      <c r="S298" s="179"/>
      <c r="T298" s="179"/>
      <c r="U298" s="179"/>
      <c r="V298" s="179"/>
      <c r="W298" s="179"/>
      <c r="X298" s="179"/>
      <c r="Y298" s="179"/>
      <c r="Z298" s="179"/>
      <c r="AA298" s="179"/>
      <c r="AB298" s="179"/>
      <c r="AC298" s="179"/>
      <c r="AD298" s="179"/>
      <c r="AE298" s="179"/>
      <c r="AF298" s="179"/>
      <c r="AG298" s="179"/>
      <c r="AH298" s="179"/>
    </row>
    <row r="299" spans="1:34" s="30" customFormat="1" ht="17" thickBot="1" x14ac:dyDescent="0.25">
      <c r="A299" s="253"/>
      <c r="B299" s="254"/>
      <c r="C299" s="255"/>
      <c r="D299" s="256"/>
      <c r="E299" s="257"/>
      <c r="F299" s="258"/>
      <c r="G299" s="257"/>
      <c r="H299" s="347"/>
    </row>
    <row r="300" spans="1:34" s="30" customFormat="1" ht="18" thickBot="1" x14ac:dyDescent="0.25">
      <c r="A300" s="259"/>
      <c r="B300" s="260" t="s">
        <v>63</v>
      </c>
      <c r="C300" s="261"/>
      <c r="D300" s="262"/>
      <c r="E300" s="263"/>
      <c r="F300" s="264"/>
      <c r="G300" s="263"/>
      <c r="H300" s="348"/>
      <c r="I300" s="179"/>
      <c r="J300" s="179"/>
      <c r="K300" s="179"/>
      <c r="L300" s="179"/>
      <c r="M300" s="179"/>
      <c r="N300" s="179"/>
      <c r="O300" s="179"/>
      <c r="P300" s="179"/>
      <c r="Q300" s="179"/>
      <c r="R300" s="179"/>
      <c r="S300" s="179"/>
      <c r="T300" s="179"/>
      <c r="U300" s="179"/>
      <c r="V300" s="179"/>
      <c r="W300" s="179"/>
      <c r="X300" s="179"/>
      <c r="Y300" s="179"/>
      <c r="Z300" s="179"/>
      <c r="AA300" s="179"/>
      <c r="AB300" s="179"/>
      <c r="AC300" s="179"/>
      <c r="AD300" s="179"/>
      <c r="AE300" s="179"/>
      <c r="AF300" s="179"/>
      <c r="AG300" s="179"/>
      <c r="AH300" s="179"/>
    </row>
    <row r="301" spans="1:34" ht="18" customHeight="1" x14ac:dyDescent="0.2">
      <c r="A301" s="157"/>
      <c r="B301" s="180"/>
      <c r="C301" s="147" t="s">
        <v>31</v>
      </c>
      <c r="D301" s="160"/>
      <c r="E301" s="161"/>
      <c r="F301" s="162"/>
      <c r="G301" s="161"/>
      <c r="H301" s="340"/>
    </row>
    <row r="302" spans="1:34" ht="17" x14ac:dyDescent="0.2">
      <c r="A302" s="181"/>
      <c r="B302" s="21"/>
      <c r="C302" s="39"/>
      <c r="D302" s="10" t="s">
        <v>41</v>
      </c>
      <c r="E302" s="40"/>
      <c r="F302" s="41"/>
      <c r="G302" s="26">
        <f>(E302-(E302*F302/100))*C302</f>
        <v>0</v>
      </c>
      <c r="H302" s="349"/>
    </row>
    <row r="303" spans="1:34" ht="17" x14ac:dyDescent="0.2">
      <c r="A303" s="181"/>
      <c r="B303" s="21"/>
      <c r="C303" s="39"/>
      <c r="D303" s="10" t="s">
        <v>42</v>
      </c>
      <c r="E303" s="40"/>
      <c r="F303" s="41"/>
      <c r="G303" s="26">
        <f>(E303-(E303*F303/100))*C303</f>
        <v>0</v>
      </c>
      <c r="H303" s="349"/>
      <c r="I303" s="406"/>
      <c r="J303" s="406"/>
      <c r="K303" s="406"/>
    </row>
    <row r="304" spans="1:34" ht="17" x14ac:dyDescent="0.2">
      <c r="A304" s="181"/>
      <c r="B304" s="21"/>
      <c r="C304" s="39"/>
      <c r="D304" s="10" t="s">
        <v>43</v>
      </c>
      <c r="E304" s="40"/>
      <c r="F304" s="41"/>
      <c r="G304" s="26">
        <f>(E304-(E304*F304/100))*C304</f>
        <v>0</v>
      </c>
      <c r="H304" s="349"/>
      <c r="I304" s="406"/>
      <c r="J304" s="406"/>
      <c r="K304" s="406"/>
    </row>
    <row r="305" spans="1:34" ht="17" x14ac:dyDescent="0.2">
      <c r="A305" s="181"/>
      <c r="B305" s="21"/>
      <c r="C305" s="39"/>
      <c r="D305" s="8" t="s">
        <v>44</v>
      </c>
      <c r="E305" s="9" t="s">
        <v>45</v>
      </c>
      <c r="F305" s="23"/>
      <c r="G305" s="26"/>
      <c r="H305" s="349"/>
      <c r="I305" s="406"/>
      <c r="J305" s="406"/>
      <c r="K305" s="406"/>
    </row>
    <row r="306" spans="1:34" ht="17" x14ac:dyDescent="0.2">
      <c r="A306" s="181"/>
      <c r="B306" s="21"/>
      <c r="C306" s="39"/>
      <c r="D306" s="10" t="s">
        <v>46</v>
      </c>
      <c r="E306" s="26">
        <f>'Staat van eenheidsprijzen'!C13</f>
        <v>0</v>
      </c>
      <c r="F306" s="23"/>
      <c r="G306" s="26">
        <f>C306*E306</f>
        <v>0</v>
      </c>
      <c r="H306" s="349"/>
      <c r="I306" s="406"/>
      <c r="J306" s="406"/>
      <c r="K306" s="406"/>
    </row>
    <row r="307" spans="1:34" ht="17" x14ac:dyDescent="0.2">
      <c r="A307" s="181"/>
      <c r="B307" s="21"/>
      <c r="C307" s="39"/>
      <c r="D307" s="10" t="s">
        <v>47</v>
      </c>
      <c r="E307" s="26">
        <f>'Staat van eenheidsprijzen'!C14</f>
        <v>0</v>
      </c>
      <c r="F307" s="23"/>
      <c r="G307" s="26">
        <f t="shared" ref="G307:G310" si="20">C307*E307</f>
        <v>0</v>
      </c>
      <c r="H307" s="349"/>
      <c r="I307" s="406"/>
      <c r="J307" s="406"/>
      <c r="K307" s="406"/>
    </row>
    <row r="308" spans="1:34" ht="17" x14ac:dyDescent="0.2">
      <c r="A308" s="181"/>
      <c r="B308" s="21"/>
      <c r="C308" s="39"/>
      <c r="D308" s="10" t="s">
        <v>48</v>
      </c>
      <c r="E308" s="26">
        <f>'Staat van eenheidsprijzen'!C15</f>
        <v>0</v>
      </c>
      <c r="F308" s="23"/>
      <c r="G308" s="26">
        <f t="shared" si="20"/>
        <v>0</v>
      </c>
      <c r="H308" s="349"/>
      <c r="I308" s="406"/>
      <c r="J308" s="406"/>
      <c r="K308" s="406"/>
    </row>
    <row r="309" spans="1:34" ht="17" x14ac:dyDescent="0.2">
      <c r="A309" s="181"/>
      <c r="B309" s="21"/>
      <c r="C309" s="39"/>
      <c r="D309" s="14" t="s">
        <v>49</v>
      </c>
      <c r="E309" s="26">
        <f>'Staat van eenheidsprijzen'!C16</f>
        <v>0</v>
      </c>
      <c r="F309" s="23"/>
      <c r="G309" s="26">
        <f t="shared" si="20"/>
        <v>0</v>
      </c>
      <c r="H309" s="349"/>
      <c r="I309" s="406"/>
      <c r="J309" s="406"/>
      <c r="K309" s="406"/>
    </row>
    <row r="310" spans="1:34" ht="18" customHeight="1" x14ac:dyDescent="0.2">
      <c r="A310" s="181"/>
      <c r="B310" s="21"/>
      <c r="C310" s="39"/>
      <c r="D310" s="14" t="s">
        <v>50</v>
      </c>
      <c r="E310" s="26">
        <f>'Staat van eenheidsprijzen'!C17</f>
        <v>0</v>
      </c>
      <c r="F310" s="23"/>
      <c r="G310" s="26">
        <f t="shared" si="20"/>
        <v>0</v>
      </c>
      <c r="H310" s="349"/>
      <c r="I310" s="406"/>
      <c r="J310" s="406"/>
      <c r="K310" s="406"/>
    </row>
    <row r="311" spans="1:34" ht="18" customHeight="1" x14ac:dyDescent="0.2">
      <c r="A311" s="181"/>
      <c r="B311" s="21"/>
      <c r="C311" s="18"/>
      <c r="D311" s="14"/>
      <c r="E311" s="22"/>
      <c r="F311" s="23"/>
      <c r="G311" s="22"/>
      <c r="H311" s="349"/>
      <c r="I311" s="406"/>
      <c r="J311" s="406"/>
      <c r="K311" s="406"/>
    </row>
    <row r="312" spans="1:34" ht="37" customHeight="1" x14ac:dyDescent="0.2">
      <c r="A312" s="181"/>
      <c r="B312" s="21"/>
      <c r="C312" s="18"/>
      <c r="D312" s="15" t="s">
        <v>71</v>
      </c>
      <c r="E312" s="24"/>
      <c r="F312" s="25"/>
      <c r="G312" s="332">
        <f>SUM(G10:G296)</f>
        <v>0</v>
      </c>
      <c r="H312" s="349"/>
      <c r="I312" s="406"/>
      <c r="J312" s="406"/>
      <c r="K312" s="406"/>
    </row>
    <row r="313" spans="1:34" ht="18" customHeight="1" x14ac:dyDescent="0.2">
      <c r="A313" s="181"/>
      <c r="B313" s="21"/>
      <c r="C313" s="18"/>
      <c r="D313" s="15" t="s">
        <v>51</v>
      </c>
      <c r="E313" s="24"/>
      <c r="F313" s="25"/>
      <c r="G313" s="332">
        <f>SUM(G302:G310)</f>
        <v>0</v>
      </c>
      <c r="H313" s="349"/>
      <c r="I313" s="406"/>
      <c r="J313" s="406"/>
      <c r="K313" s="406"/>
    </row>
    <row r="314" spans="1:34" x14ac:dyDescent="0.2">
      <c r="A314" s="181"/>
      <c r="B314" s="21"/>
      <c r="C314" s="18"/>
      <c r="D314" s="14"/>
      <c r="E314" s="24"/>
      <c r="F314" s="25"/>
      <c r="G314" s="24"/>
      <c r="H314" s="349"/>
    </row>
    <row r="315" spans="1:34" s="13" customFormat="1" ht="18" customHeight="1" x14ac:dyDescent="0.2">
      <c r="A315" s="182"/>
      <c r="B315" s="11"/>
      <c r="C315" s="12"/>
      <c r="D315" s="8" t="s">
        <v>52</v>
      </c>
      <c r="E315" s="16"/>
      <c r="F315" s="17"/>
      <c r="G315" s="333">
        <f>SUM(G312:G313)</f>
        <v>0</v>
      </c>
      <c r="H315" s="350"/>
      <c r="I315" s="137"/>
      <c r="J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row>
    <row r="316" spans="1:34" ht="19" customHeight="1" thickBot="1" x14ac:dyDescent="0.25">
      <c r="A316" s="183"/>
      <c r="B316" s="184"/>
      <c r="C316" s="185"/>
      <c r="D316" s="186" t="s">
        <v>53</v>
      </c>
      <c r="E316" s="187"/>
      <c r="F316" s="188"/>
      <c r="G316" s="187"/>
      <c r="H316" s="351"/>
    </row>
    <row r="317" spans="1:34" s="136" customFormat="1" x14ac:dyDescent="0.2">
      <c r="D317" s="52"/>
      <c r="E317" s="138"/>
      <c r="F317" s="139"/>
      <c r="G317" s="138"/>
      <c r="H317" s="177"/>
    </row>
    <row r="318" spans="1:34" s="136" customFormat="1" ht="17" thickBot="1" x14ac:dyDescent="0.25">
      <c r="D318" s="52"/>
      <c r="E318" s="138"/>
      <c r="F318" s="139"/>
      <c r="G318" s="138"/>
      <c r="H318" s="177"/>
    </row>
    <row r="319" spans="1:34" s="136" customFormat="1" ht="86" customHeight="1" thickBot="1" x14ac:dyDescent="0.25">
      <c r="A319" s="402" t="s">
        <v>190</v>
      </c>
      <c r="B319" s="403"/>
      <c r="C319" s="403"/>
      <c r="D319" s="403"/>
      <c r="E319" s="403"/>
      <c r="F319" s="403"/>
      <c r="G319" s="403"/>
      <c r="H319" s="404"/>
    </row>
    <row r="320" spans="1:34" s="136" customFormat="1" x14ac:dyDescent="0.2">
      <c r="D320" s="52"/>
      <c r="E320" s="138"/>
      <c r="F320" s="139"/>
      <c r="G320" s="138"/>
      <c r="H320" s="177"/>
    </row>
    <row r="321" spans="4:8" s="136" customFormat="1" x14ac:dyDescent="0.2">
      <c r="D321" s="52"/>
      <c r="E321" s="138"/>
      <c r="F321" s="139"/>
      <c r="G321" s="138"/>
      <c r="H321" s="177"/>
    </row>
    <row r="322" spans="4:8" s="136" customFormat="1" x14ac:dyDescent="0.2">
      <c r="D322" s="52"/>
      <c r="E322" s="138"/>
      <c r="F322" s="139"/>
      <c r="G322" s="138"/>
      <c r="H322" s="177"/>
    </row>
    <row r="323" spans="4:8" s="136" customFormat="1" x14ac:dyDescent="0.2">
      <c r="D323" s="52"/>
      <c r="E323" s="138"/>
      <c r="F323" s="139"/>
      <c r="G323" s="138"/>
      <c r="H323" s="177"/>
    </row>
    <row r="324" spans="4:8" s="136" customFormat="1" x14ac:dyDescent="0.2">
      <c r="D324" s="52"/>
      <c r="E324" s="138"/>
      <c r="F324" s="139"/>
      <c r="G324" s="138"/>
      <c r="H324" s="177"/>
    </row>
    <row r="325" spans="4:8" s="136" customFormat="1" x14ac:dyDescent="0.2">
      <c r="D325" s="52"/>
      <c r="E325" s="138"/>
      <c r="F325" s="139"/>
      <c r="G325" s="138"/>
      <c r="H325" s="177"/>
    </row>
    <row r="326" spans="4:8" s="136" customFormat="1" x14ac:dyDescent="0.2">
      <c r="D326" s="52"/>
      <c r="E326" s="138"/>
      <c r="F326" s="139"/>
      <c r="G326" s="138"/>
      <c r="H326" s="177"/>
    </row>
    <row r="327" spans="4:8" s="136" customFormat="1" x14ac:dyDescent="0.2">
      <c r="D327" s="52"/>
      <c r="E327" s="138"/>
      <c r="F327" s="139"/>
      <c r="G327" s="138"/>
      <c r="H327" s="177"/>
    </row>
    <row r="328" spans="4:8" s="136" customFormat="1" x14ac:dyDescent="0.2">
      <c r="D328" s="52"/>
      <c r="E328" s="138"/>
      <c r="F328" s="139"/>
      <c r="G328" s="138"/>
      <c r="H328" s="177"/>
    </row>
    <row r="329" spans="4:8" s="136" customFormat="1" x14ac:dyDescent="0.2">
      <c r="D329" s="52"/>
      <c r="E329" s="138"/>
      <c r="F329" s="139"/>
      <c r="G329" s="138"/>
      <c r="H329" s="177"/>
    </row>
    <row r="330" spans="4:8" s="136" customFormat="1" x14ac:dyDescent="0.2">
      <c r="D330" s="52"/>
      <c r="E330" s="138"/>
      <c r="F330" s="139"/>
      <c r="G330" s="138"/>
      <c r="H330" s="177"/>
    </row>
    <row r="331" spans="4:8" s="136" customFormat="1" x14ac:dyDescent="0.2">
      <c r="D331" s="52"/>
      <c r="E331" s="138"/>
      <c r="F331" s="139"/>
      <c r="G331" s="138"/>
      <c r="H331" s="177"/>
    </row>
    <row r="332" spans="4:8" s="136" customFormat="1" x14ac:dyDescent="0.2">
      <c r="D332" s="52"/>
      <c r="E332" s="138"/>
      <c r="F332" s="139"/>
      <c r="G332" s="138"/>
      <c r="H332" s="177"/>
    </row>
    <row r="333" spans="4:8" s="136" customFormat="1" x14ac:dyDescent="0.2">
      <c r="D333" s="52"/>
      <c r="E333" s="138"/>
      <c r="F333" s="139"/>
      <c r="G333" s="138"/>
      <c r="H333" s="177"/>
    </row>
    <row r="334" spans="4:8" s="136" customFormat="1" x14ac:dyDescent="0.2">
      <c r="D334" s="52"/>
      <c r="E334" s="138"/>
      <c r="F334" s="139"/>
      <c r="G334" s="138"/>
      <c r="H334" s="177"/>
    </row>
    <row r="335" spans="4:8" s="136" customFormat="1" x14ac:dyDescent="0.2">
      <c r="D335" s="52"/>
      <c r="E335" s="138"/>
      <c r="F335" s="139"/>
      <c r="G335" s="138"/>
      <c r="H335" s="177"/>
    </row>
    <row r="336" spans="4:8" s="136" customFormat="1" x14ac:dyDescent="0.2">
      <c r="D336" s="52"/>
      <c r="E336" s="138"/>
      <c r="F336" s="139"/>
      <c r="G336" s="138"/>
      <c r="H336" s="177"/>
    </row>
    <row r="337" spans="4:8" s="136" customFormat="1" x14ac:dyDescent="0.2">
      <c r="D337" s="52"/>
      <c r="E337" s="138"/>
      <c r="F337" s="139"/>
      <c r="G337" s="138"/>
      <c r="H337" s="177"/>
    </row>
    <row r="338" spans="4:8" s="136" customFormat="1" x14ac:dyDescent="0.2">
      <c r="D338" s="52"/>
      <c r="E338" s="138"/>
      <c r="F338" s="139"/>
      <c r="G338" s="138"/>
      <c r="H338" s="177"/>
    </row>
    <row r="339" spans="4:8" s="136" customFormat="1" x14ac:dyDescent="0.2">
      <c r="D339" s="52"/>
      <c r="E339" s="138"/>
      <c r="F339" s="139"/>
      <c r="G339" s="138"/>
      <c r="H339" s="177"/>
    </row>
    <row r="340" spans="4:8" s="136" customFormat="1" x14ac:dyDescent="0.2">
      <c r="D340" s="52"/>
      <c r="E340" s="138"/>
      <c r="F340" s="139"/>
      <c r="G340" s="138"/>
      <c r="H340" s="177"/>
    </row>
    <row r="341" spans="4:8" s="136" customFormat="1" x14ac:dyDescent="0.2">
      <c r="D341" s="52"/>
      <c r="E341" s="138"/>
      <c r="F341" s="139"/>
      <c r="G341" s="138"/>
      <c r="H341" s="177"/>
    </row>
    <row r="342" spans="4:8" s="136" customFormat="1" x14ac:dyDescent="0.2">
      <c r="D342" s="52"/>
      <c r="E342" s="138"/>
      <c r="F342" s="139"/>
      <c r="G342" s="138"/>
      <c r="H342" s="177"/>
    </row>
    <row r="343" spans="4:8" s="136" customFormat="1" x14ac:dyDescent="0.2">
      <c r="D343" s="52"/>
      <c r="E343" s="138"/>
      <c r="F343" s="139"/>
      <c r="G343" s="138"/>
      <c r="H343" s="177"/>
    </row>
    <row r="344" spans="4:8" s="136" customFormat="1" x14ac:dyDescent="0.2">
      <c r="D344" s="52"/>
      <c r="E344" s="138"/>
      <c r="F344" s="139"/>
      <c r="G344" s="138"/>
      <c r="H344" s="177"/>
    </row>
    <row r="345" spans="4:8" s="136" customFormat="1" x14ac:dyDescent="0.2">
      <c r="D345" s="52"/>
      <c r="E345" s="138"/>
      <c r="F345" s="139"/>
      <c r="G345" s="138"/>
      <c r="H345" s="177"/>
    </row>
    <row r="346" spans="4:8" s="136" customFormat="1" x14ac:dyDescent="0.2">
      <c r="D346" s="52"/>
      <c r="E346" s="138"/>
      <c r="F346" s="139"/>
      <c r="G346" s="138"/>
      <c r="H346" s="177"/>
    </row>
    <row r="347" spans="4:8" s="136" customFormat="1" x14ac:dyDescent="0.2">
      <c r="D347" s="52"/>
      <c r="E347" s="138"/>
      <c r="F347" s="139"/>
      <c r="G347" s="138"/>
      <c r="H347" s="177"/>
    </row>
    <row r="348" spans="4:8" s="136" customFormat="1" x14ac:dyDescent="0.2">
      <c r="D348" s="52"/>
      <c r="E348" s="138"/>
      <c r="F348" s="139"/>
      <c r="G348" s="138"/>
      <c r="H348" s="177"/>
    </row>
    <row r="349" spans="4:8" s="136" customFormat="1" x14ac:dyDescent="0.2">
      <c r="D349" s="52"/>
      <c r="E349" s="138"/>
      <c r="F349" s="139"/>
      <c r="G349" s="138"/>
      <c r="H349" s="177"/>
    </row>
    <row r="350" spans="4:8" s="136" customFormat="1" x14ac:dyDescent="0.2">
      <c r="D350" s="52"/>
      <c r="E350" s="138"/>
      <c r="F350" s="139"/>
      <c r="G350" s="138"/>
      <c r="H350" s="177"/>
    </row>
  </sheetData>
  <sheetProtection algorithmName="SHA-512" hashValue="AGvbAlSnmJcEs0tJCKWU8+mEk3QPo9Sp6RANc0NemN3uNMfQNMsHRsYCdg8x7b47cU9SRNSOa2rz0QuD1V2Rsw==" saltValue="lgqecY/3lJzuSUHr70vetg==" spinCount="100000" sheet="1" objects="1" scenarios="1"/>
  <mergeCells count="9">
    <mergeCell ref="A297:H297"/>
    <mergeCell ref="I303:K313"/>
    <mergeCell ref="A319:H319"/>
    <mergeCell ref="A2:B2"/>
    <mergeCell ref="B6:H6"/>
    <mergeCell ref="A9:H9"/>
    <mergeCell ref="A34:H34"/>
    <mergeCell ref="A35:H35"/>
    <mergeCell ref="A63:H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308B-B5A8-3A46-B76F-C9145FF5D7E0}">
  <dimension ref="A1:AL350"/>
  <sheetViews>
    <sheetView topLeftCell="A309" workbookViewId="0">
      <selection activeCell="A320" sqref="A320"/>
    </sheetView>
  </sheetViews>
  <sheetFormatPr baseColWidth="10" defaultColWidth="8.625" defaultRowHeight="16" x14ac:dyDescent="0.2"/>
  <cols>
    <col min="1" max="1" width="14.625" style="19" bestFit="1" customWidth="1"/>
    <col min="2" max="2" width="35.5" style="19" customWidth="1"/>
    <col min="3" max="3" width="25.625" style="19" customWidth="1"/>
    <col min="4" max="4" width="38.125" style="27" customWidth="1"/>
    <col min="5" max="5" width="21.5" style="28" customWidth="1"/>
    <col min="6" max="6" width="12" style="29" customWidth="1"/>
    <col min="7" max="7" width="15" style="28" customWidth="1"/>
    <col min="8" max="8" width="16" style="143" customWidth="1"/>
    <col min="9" max="9" width="27.5" style="136" customWidth="1"/>
    <col min="10" max="34" width="8.625" style="136"/>
    <col min="35" max="16384" width="8.625" style="19"/>
  </cols>
  <sheetData>
    <row r="1" spans="1:38" s="6" customFormat="1" x14ac:dyDescent="0.2">
      <c r="A1" s="57" t="s">
        <v>185</v>
      </c>
      <c r="B1" s="57"/>
      <c r="C1" s="53"/>
      <c r="D1" s="53"/>
      <c r="E1" s="53"/>
      <c r="F1" s="319"/>
      <c r="G1" s="319"/>
      <c r="H1" s="319"/>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319"/>
      <c r="G2" s="319"/>
      <c r="H2" s="319"/>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319"/>
      <c r="G3" s="319"/>
      <c r="H3" s="319"/>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2">
      <c r="A4" s="65" t="s">
        <v>116</v>
      </c>
      <c r="B4" s="65"/>
      <c r="C4" s="51"/>
      <c r="D4" s="129"/>
      <c r="E4" s="130"/>
      <c r="F4" s="139"/>
      <c r="G4" s="138"/>
      <c r="H4" s="177"/>
    </row>
    <row r="5" spans="1:38" s="35" customFormat="1" x14ac:dyDescent="0.2">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64.5" customHeight="1" x14ac:dyDescent="0.2">
      <c r="A6" s="135" t="s">
        <v>30</v>
      </c>
      <c r="B6" s="393" t="s">
        <v>181</v>
      </c>
      <c r="C6" s="393"/>
      <c r="D6" s="393"/>
      <c r="E6" s="393"/>
      <c r="F6" s="393"/>
      <c r="G6" s="393"/>
      <c r="H6" s="393"/>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4" customHeight="1" thickBot="1" x14ac:dyDescent="0.25">
      <c r="A7" s="136"/>
      <c r="B7" s="137"/>
      <c r="C7" s="137"/>
      <c r="D7" s="52"/>
      <c r="E7" s="138"/>
      <c r="F7" s="139"/>
      <c r="G7" s="138"/>
      <c r="H7" s="177"/>
    </row>
    <row r="8" spans="1:38" s="20" customFormat="1" ht="50" customHeight="1" x14ac:dyDescent="0.2">
      <c r="A8" s="145" t="s">
        <v>31</v>
      </c>
      <c r="B8" s="146" t="s">
        <v>32</v>
      </c>
      <c r="C8" s="147" t="s">
        <v>33</v>
      </c>
      <c r="D8" s="148" t="s">
        <v>34</v>
      </c>
      <c r="E8" s="149" t="s">
        <v>35</v>
      </c>
      <c r="F8" s="150" t="s">
        <v>36</v>
      </c>
      <c r="G8" s="149" t="s">
        <v>37</v>
      </c>
      <c r="H8" s="151" t="s">
        <v>38</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2">
      <c r="A9" s="394" t="s">
        <v>103</v>
      </c>
      <c r="B9" s="395"/>
      <c r="C9" s="395"/>
      <c r="D9" s="395"/>
      <c r="E9" s="395"/>
      <c r="F9" s="395"/>
      <c r="G9" s="395"/>
      <c r="H9" s="396"/>
      <c r="I9" s="24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78" customFormat="1" x14ac:dyDescent="0.2">
      <c r="A10" s="275"/>
      <c r="B10" s="274"/>
      <c r="C10" s="276"/>
      <c r="D10" s="272"/>
      <c r="E10" s="277"/>
      <c r="F10" s="320"/>
      <c r="G10" s="328">
        <f t="shared" ref="G10:G33" si="0">(E10-(E10*F10/100))*A10</f>
        <v>0</v>
      </c>
      <c r="H10" s="334"/>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78" customFormat="1" x14ac:dyDescent="0.2">
      <c r="A11" s="275"/>
      <c r="B11" s="274"/>
      <c r="C11" s="276"/>
      <c r="D11" s="272"/>
      <c r="E11" s="277"/>
      <c r="F11" s="320"/>
      <c r="G11" s="328">
        <f t="shared" si="0"/>
        <v>0</v>
      </c>
      <c r="H11" s="335"/>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78" customFormat="1" x14ac:dyDescent="0.2">
      <c r="A12" s="279"/>
      <c r="B12" s="274"/>
      <c r="C12" s="276"/>
      <c r="D12" s="272"/>
      <c r="E12" s="280"/>
      <c r="F12" s="320"/>
      <c r="G12" s="328">
        <f t="shared" si="0"/>
        <v>0</v>
      </c>
      <c r="H12" s="335"/>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78" customFormat="1" x14ac:dyDescent="0.2">
      <c r="A13" s="279"/>
      <c r="B13" s="274"/>
      <c r="C13" s="276"/>
      <c r="D13" s="272"/>
      <c r="E13" s="280"/>
      <c r="F13" s="320"/>
      <c r="G13" s="328">
        <f t="shared" si="0"/>
        <v>0</v>
      </c>
      <c r="H13" s="335"/>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78" customFormat="1" x14ac:dyDescent="0.2">
      <c r="A14" s="279"/>
      <c r="B14" s="274"/>
      <c r="C14" s="276"/>
      <c r="D14" s="272"/>
      <c r="E14" s="280"/>
      <c r="F14" s="320"/>
      <c r="G14" s="328">
        <f t="shared" si="0"/>
        <v>0</v>
      </c>
      <c r="H14" s="335"/>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78" customFormat="1" x14ac:dyDescent="0.2">
      <c r="A15" s="279"/>
      <c r="B15" s="274"/>
      <c r="C15" s="276"/>
      <c r="D15" s="272"/>
      <c r="E15" s="280"/>
      <c r="F15" s="320"/>
      <c r="G15" s="328">
        <f t="shared" si="0"/>
        <v>0</v>
      </c>
      <c r="H15" s="335"/>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78" customFormat="1" x14ac:dyDescent="0.2">
      <c r="A16" s="279"/>
      <c r="B16" s="274"/>
      <c r="C16" s="276"/>
      <c r="D16" s="272"/>
      <c r="E16" s="280"/>
      <c r="F16" s="320"/>
      <c r="G16" s="328">
        <f t="shared" si="0"/>
        <v>0</v>
      </c>
      <c r="H16" s="335"/>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78" customFormat="1" x14ac:dyDescent="0.2">
      <c r="A17" s="279"/>
      <c r="B17" s="274"/>
      <c r="C17" s="276"/>
      <c r="D17" s="272"/>
      <c r="E17" s="280"/>
      <c r="F17" s="320"/>
      <c r="G17" s="328">
        <f t="shared" si="0"/>
        <v>0</v>
      </c>
      <c r="H17" s="335"/>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78" customFormat="1" x14ac:dyDescent="0.2">
      <c r="A18" s="279"/>
      <c r="B18" s="274"/>
      <c r="C18" s="276"/>
      <c r="D18" s="272"/>
      <c r="E18" s="280"/>
      <c r="F18" s="320"/>
      <c r="G18" s="328">
        <f t="shared" si="0"/>
        <v>0</v>
      </c>
      <c r="H18" s="335"/>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78" customFormat="1" x14ac:dyDescent="0.2">
      <c r="A19" s="279"/>
      <c r="B19" s="274"/>
      <c r="C19" s="276"/>
      <c r="D19" s="272"/>
      <c r="E19" s="280"/>
      <c r="F19" s="320"/>
      <c r="G19" s="328">
        <f t="shared" si="0"/>
        <v>0</v>
      </c>
      <c r="H19" s="335"/>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2" customFormat="1" x14ac:dyDescent="0.2">
      <c r="A20" s="279"/>
      <c r="B20" s="274"/>
      <c r="C20" s="276"/>
      <c r="D20" s="272"/>
      <c r="E20" s="280"/>
      <c r="F20" s="321"/>
      <c r="G20" s="328">
        <f t="shared" si="0"/>
        <v>0</v>
      </c>
      <c r="H20" s="334"/>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row>
    <row r="21" spans="1:34" s="282" customFormat="1" x14ac:dyDescent="0.2">
      <c r="A21" s="279"/>
      <c r="B21" s="274"/>
      <c r="C21" s="276"/>
      <c r="D21" s="272"/>
      <c r="E21" s="280"/>
      <c r="F21" s="321"/>
      <c r="G21" s="328">
        <f t="shared" si="0"/>
        <v>0</v>
      </c>
      <c r="H21" s="334"/>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row>
    <row r="22" spans="1:34" s="282" customFormat="1" x14ac:dyDescent="0.2">
      <c r="A22" s="279"/>
      <c r="B22" s="274"/>
      <c r="C22" s="276"/>
      <c r="D22" s="272"/>
      <c r="E22" s="280"/>
      <c r="F22" s="321"/>
      <c r="G22" s="328">
        <f t="shared" si="0"/>
        <v>0</v>
      </c>
      <c r="H22" s="334"/>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row>
    <row r="23" spans="1:34" s="282" customFormat="1" x14ac:dyDescent="0.2">
      <c r="A23" s="279"/>
      <c r="B23" s="274"/>
      <c r="C23" s="276"/>
      <c r="D23" s="272"/>
      <c r="E23" s="280"/>
      <c r="F23" s="321"/>
      <c r="G23" s="328">
        <f t="shared" si="0"/>
        <v>0</v>
      </c>
      <c r="H23" s="334"/>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spans="1:34" s="282" customFormat="1" x14ac:dyDescent="0.2">
      <c r="A24" s="279"/>
      <c r="B24" s="274"/>
      <c r="C24" s="276"/>
      <c r="D24" s="272"/>
      <c r="E24" s="280"/>
      <c r="F24" s="321"/>
      <c r="G24" s="328">
        <f t="shared" si="0"/>
        <v>0</v>
      </c>
      <c r="H24" s="334"/>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row>
    <row r="25" spans="1:34" s="282" customFormat="1" x14ac:dyDescent="0.2">
      <c r="A25" s="279"/>
      <c r="B25" s="274"/>
      <c r="C25" s="276"/>
      <c r="D25" s="273"/>
      <c r="E25" s="283"/>
      <c r="F25" s="321"/>
      <c r="G25" s="328">
        <f t="shared" si="0"/>
        <v>0</v>
      </c>
      <c r="H25" s="334"/>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row>
    <row r="26" spans="1:34" s="282" customFormat="1" x14ac:dyDescent="0.2">
      <c r="A26" s="279"/>
      <c r="B26" s="274"/>
      <c r="C26" s="276"/>
      <c r="D26" s="272"/>
      <c r="E26" s="280"/>
      <c r="F26" s="321"/>
      <c r="G26" s="328">
        <f t="shared" si="0"/>
        <v>0</v>
      </c>
      <c r="H26" s="334"/>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row>
    <row r="27" spans="1:34" s="282" customFormat="1" x14ac:dyDescent="0.2">
      <c r="A27" s="275"/>
      <c r="B27" s="284"/>
      <c r="C27" s="276"/>
      <c r="D27" s="272"/>
      <c r="E27" s="277"/>
      <c r="F27" s="321"/>
      <c r="G27" s="328">
        <f t="shared" si="0"/>
        <v>0</v>
      </c>
      <c r="H27" s="334"/>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row>
    <row r="28" spans="1:34" s="282" customFormat="1" x14ac:dyDescent="0.2">
      <c r="A28" s="275"/>
      <c r="B28" s="274"/>
      <c r="C28" s="276"/>
      <c r="D28" s="272"/>
      <c r="E28" s="277"/>
      <c r="F28" s="321"/>
      <c r="G28" s="328">
        <f t="shared" si="0"/>
        <v>0</v>
      </c>
      <c r="H28" s="334"/>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row>
    <row r="29" spans="1:34" s="278" customFormat="1" x14ac:dyDescent="0.2">
      <c r="A29" s="275"/>
      <c r="B29" s="274"/>
      <c r="C29" s="276"/>
      <c r="D29" s="272"/>
      <c r="E29" s="277"/>
      <c r="F29" s="320"/>
      <c r="G29" s="328">
        <f t="shared" si="0"/>
        <v>0</v>
      </c>
      <c r="H29" s="335"/>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78" customFormat="1" x14ac:dyDescent="0.2">
      <c r="A30" s="275"/>
      <c r="B30" s="274"/>
      <c r="C30" s="276"/>
      <c r="D30" s="272"/>
      <c r="E30" s="277"/>
      <c r="F30" s="320"/>
      <c r="G30" s="329">
        <f t="shared" si="0"/>
        <v>0</v>
      </c>
      <c r="H30" s="335"/>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78" customFormat="1" ht="102" x14ac:dyDescent="0.2">
      <c r="A31" s="275"/>
      <c r="B31" s="274" t="s">
        <v>120</v>
      </c>
      <c r="C31" s="276"/>
      <c r="D31" s="272"/>
      <c r="E31" s="277"/>
      <c r="F31" s="320"/>
      <c r="G31" s="329">
        <f t="shared" si="0"/>
        <v>0</v>
      </c>
      <c r="H31" s="335"/>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78" customFormat="1" x14ac:dyDescent="0.2">
      <c r="A32" s="275"/>
      <c r="B32" s="274"/>
      <c r="C32" s="276"/>
      <c r="D32" s="272"/>
      <c r="E32" s="277"/>
      <c r="F32" s="320"/>
      <c r="G32" s="329">
        <f t="shared" si="0"/>
        <v>0</v>
      </c>
      <c r="H32" s="335"/>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78" customFormat="1" ht="17" thickBot="1" x14ac:dyDescent="0.25">
      <c r="A33" s="275"/>
      <c r="B33" s="274"/>
      <c r="C33" s="276"/>
      <c r="D33" s="272"/>
      <c r="E33" s="277"/>
      <c r="F33" s="320"/>
      <c r="G33" s="329">
        <f t="shared" si="0"/>
        <v>0</v>
      </c>
      <c r="H33" s="336">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31" customHeight="1" thickBot="1" x14ac:dyDescent="0.25">
      <c r="A34" s="397"/>
      <c r="B34" s="398"/>
      <c r="C34" s="398"/>
      <c r="D34" s="398"/>
      <c r="E34" s="398"/>
      <c r="F34" s="398"/>
      <c r="G34" s="398"/>
      <c r="H34" s="398"/>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2">
      <c r="A35" s="408" t="s">
        <v>104</v>
      </c>
      <c r="B35" s="409"/>
      <c r="C35" s="409"/>
      <c r="D35" s="409"/>
      <c r="E35" s="409"/>
      <c r="F35" s="409"/>
      <c r="G35" s="409"/>
      <c r="H35" s="410"/>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78" customFormat="1" x14ac:dyDescent="0.2">
      <c r="A36" s="285"/>
      <c r="B36" s="286"/>
      <c r="C36" s="287"/>
      <c r="D36" s="288"/>
      <c r="E36" s="289"/>
      <c r="F36" s="322"/>
      <c r="G36" s="328">
        <f>(E36-(E36*F36/100))*A36</f>
        <v>0</v>
      </c>
      <c r="H36" s="336"/>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78" customFormat="1" x14ac:dyDescent="0.2">
      <c r="A37" s="285"/>
      <c r="B37" s="288"/>
      <c r="C37" s="287"/>
      <c r="D37" s="288"/>
      <c r="E37" s="289"/>
      <c r="F37" s="322"/>
      <c r="G37" s="328">
        <f>(E37-(E37*F37/100))*A37</f>
        <v>0</v>
      </c>
      <c r="H37" s="336"/>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78" customFormat="1" x14ac:dyDescent="0.2">
      <c r="A38" s="285"/>
      <c r="B38" s="286"/>
      <c r="C38" s="287"/>
      <c r="D38" s="288"/>
      <c r="E38" s="289"/>
      <c r="F38" s="322"/>
      <c r="G38" s="328">
        <f t="shared" ref="G38:G40" si="1">(E38-(E38*F38/100))*A38</f>
        <v>0</v>
      </c>
      <c r="H38" s="336"/>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78" customFormat="1" x14ac:dyDescent="0.2">
      <c r="A39" s="285"/>
      <c r="B39" s="288"/>
      <c r="C39" s="287"/>
      <c r="D39" s="288"/>
      <c r="E39" s="289"/>
      <c r="F39" s="322"/>
      <c r="G39" s="328">
        <f t="shared" si="1"/>
        <v>0</v>
      </c>
      <c r="H39" s="336"/>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78" customFormat="1" x14ac:dyDescent="0.2">
      <c r="A40" s="285"/>
      <c r="B40" s="286"/>
      <c r="C40" s="287"/>
      <c r="D40" s="288"/>
      <c r="E40" s="289"/>
      <c r="F40" s="322"/>
      <c r="G40" s="328">
        <f t="shared" si="1"/>
        <v>0</v>
      </c>
      <c r="H40" s="336"/>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78" customFormat="1" x14ac:dyDescent="0.2">
      <c r="A41" s="285"/>
      <c r="B41" s="288"/>
      <c r="C41" s="287"/>
      <c r="D41" s="288"/>
      <c r="E41" s="289"/>
      <c r="F41" s="322"/>
      <c r="G41" s="328">
        <f>(E41-(E41*F41/100))*A41</f>
        <v>0</v>
      </c>
      <c r="H41" s="336"/>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78" customFormat="1" x14ac:dyDescent="0.2">
      <c r="A42" s="285"/>
      <c r="B42" s="288"/>
      <c r="C42" s="287"/>
      <c r="D42" s="288"/>
      <c r="E42" s="289"/>
      <c r="F42" s="322"/>
      <c r="G42" s="328">
        <f t="shared" ref="G42:G62" si="2">(E42-(E42*F42/100))*A42</f>
        <v>0</v>
      </c>
      <c r="H42" s="336"/>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78" customFormat="1" x14ac:dyDescent="0.2">
      <c r="A43" s="285"/>
      <c r="B43" s="288"/>
      <c r="C43" s="287"/>
      <c r="D43" s="288"/>
      <c r="E43" s="289"/>
      <c r="F43" s="322"/>
      <c r="G43" s="328">
        <f t="shared" si="2"/>
        <v>0</v>
      </c>
      <c r="H43" s="336"/>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78" customFormat="1" x14ac:dyDescent="0.2">
      <c r="A44" s="285"/>
      <c r="B44" s="288"/>
      <c r="C44" s="287"/>
      <c r="D44" s="288"/>
      <c r="E44" s="289"/>
      <c r="F44" s="322"/>
      <c r="G44" s="328">
        <f t="shared" si="2"/>
        <v>0</v>
      </c>
      <c r="H44" s="336"/>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78" customFormat="1" x14ac:dyDescent="0.2">
      <c r="A45" s="285"/>
      <c r="B45" s="286"/>
      <c r="C45" s="287"/>
      <c r="D45" s="288"/>
      <c r="E45" s="289"/>
      <c r="F45" s="322"/>
      <c r="G45" s="328">
        <f t="shared" si="2"/>
        <v>0</v>
      </c>
      <c r="H45" s="336"/>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78" customFormat="1" x14ac:dyDescent="0.2">
      <c r="A46" s="285"/>
      <c r="B46" s="288"/>
      <c r="C46" s="287"/>
      <c r="D46" s="288"/>
      <c r="E46" s="289"/>
      <c r="F46" s="322"/>
      <c r="G46" s="328">
        <f t="shared" si="2"/>
        <v>0</v>
      </c>
      <c r="H46" s="336"/>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78" customFormat="1" x14ac:dyDescent="0.2">
      <c r="A47" s="285"/>
      <c r="B47" s="288"/>
      <c r="C47" s="287"/>
      <c r="D47" s="288"/>
      <c r="E47" s="289"/>
      <c r="F47" s="322"/>
      <c r="G47" s="328">
        <f t="shared" si="2"/>
        <v>0</v>
      </c>
      <c r="H47" s="336"/>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78" customFormat="1" x14ac:dyDescent="0.2">
      <c r="A48" s="285"/>
      <c r="B48" s="288"/>
      <c r="C48" s="287"/>
      <c r="D48" s="288"/>
      <c r="E48" s="289"/>
      <c r="F48" s="322"/>
      <c r="G48" s="328">
        <f t="shared" si="2"/>
        <v>0</v>
      </c>
      <c r="H48" s="336"/>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78" customFormat="1" x14ac:dyDescent="0.2">
      <c r="A49" s="285"/>
      <c r="B49" s="288"/>
      <c r="C49" s="287"/>
      <c r="D49" s="288"/>
      <c r="E49" s="289"/>
      <c r="F49" s="322"/>
      <c r="G49" s="328">
        <f t="shared" si="2"/>
        <v>0</v>
      </c>
      <c r="H49" s="336"/>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78" customFormat="1" x14ac:dyDescent="0.2">
      <c r="A50" s="285"/>
      <c r="B50" s="288"/>
      <c r="C50" s="287"/>
      <c r="D50" s="288"/>
      <c r="E50" s="289"/>
      <c r="F50" s="322"/>
      <c r="G50" s="328">
        <f t="shared" si="2"/>
        <v>0</v>
      </c>
      <c r="H50" s="336"/>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78" customFormat="1" x14ac:dyDescent="0.2">
      <c r="A51" s="285"/>
      <c r="B51" s="288"/>
      <c r="C51" s="287"/>
      <c r="D51" s="288"/>
      <c r="E51" s="289"/>
      <c r="F51" s="322"/>
      <c r="G51" s="328">
        <f t="shared" si="2"/>
        <v>0</v>
      </c>
      <c r="H51" s="336"/>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78" customFormat="1" x14ac:dyDescent="0.2">
      <c r="A52" s="285"/>
      <c r="B52" s="288"/>
      <c r="C52" s="287"/>
      <c r="D52" s="288"/>
      <c r="E52" s="289"/>
      <c r="F52" s="322"/>
      <c r="G52" s="328">
        <f t="shared" si="2"/>
        <v>0</v>
      </c>
      <c r="H52" s="336"/>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78" customFormat="1" x14ac:dyDescent="0.2">
      <c r="A53" s="285"/>
      <c r="B53" s="288"/>
      <c r="C53" s="287"/>
      <c r="D53" s="288"/>
      <c r="E53" s="289"/>
      <c r="F53" s="322"/>
      <c r="G53" s="328">
        <f t="shared" si="2"/>
        <v>0</v>
      </c>
      <c r="H53" s="336"/>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78" customFormat="1" x14ac:dyDescent="0.2">
      <c r="A54" s="285"/>
      <c r="B54" s="288"/>
      <c r="C54" s="287"/>
      <c r="D54" s="288"/>
      <c r="E54" s="289"/>
      <c r="F54" s="322"/>
      <c r="G54" s="328">
        <f t="shared" si="2"/>
        <v>0</v>
      </c>
      <c r="H54" s="336"/>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78" customFormat="1" x14ac:dyDescent="0.2">
      <c r="A55" s="285"/>
      <c r="B55" s="286"/>
      <c r="C55" s="287"/>
      <c r="D55" s="288"/>
      <c r="E55" s="289"/>
      <c r="F55" s="322"/>
      <c r="G55" s="328">
        <f t="shared" si="2"/>
        <v>0</v>
      </c>
      <c r="H55" s="336"/>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78" customFormat="1" x14ac:dyDescent="0.2">
      <c r="A56" s="285"/>
      <c r="B56" s="286"/>
      <c r="C56" s="287"/>
      <c r="D56" s="288"/>
      <c r="E56" s="289"/>
      <c r="F56" s="322"/>
      <c r="G56" s="328">
        <f t="shared" si="2"/>
        <v>0</v>
      </c>
      <c r="H56" s="336"/>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78" customFormat="1" x14ac:dyDescent="0.2">
      <c r="A57" s="285"/>
      <c r="B57" s="286"/>
      <c r="C57" s="287"/>
      <c r="D57" s="288"/>
      <c r="E57" s="289"/>
      <c r="F57" s="322"/>
      <c r="G57" s="328">
        <f t="shared" si="2"/>
        <v>0</v>
      </c>
      <c r="H57" s="336"/>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78" customFormat="1" x14ac:dyDescent="0.2">
      <c r="A58" s="285"/>
      <c r="B58" s="286"/>
      <c r="C58" s="287"/>
      <c r="D58" s="288"/>
      <c r="E58" s="289"/>
      <c r="F58" s="322"/>
      <c r="G58" s="328">
        <f t="shared" si="2"/>
        <v>0</v>
      </c>
      <c r="H58" s="336"/>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78" customFormat="1" x14ac:dyDescent="0.2">
      <c r="A59" s="285"/>
      <c r="B59" s="286"/>
      <c r="C59" s="287"/>
      <c r="D59" s="288"/>
      <c r="E59" s="289"/>
      <c r="F59" s="322"/>
      <c r="G59" s="328">
        <f t="shared" si="2"/>
        <v>0</v>
      </c>
      <c r="H59" s="336"/>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78" customFormat="1" ht="51" x14ac:dyDescent="0.2">
      <c r="A60" s="285"/>
      <c r="B60" s="286" t="s">
        <v>105</v>
      </c>
      <c r="C60" s="287"/>
      <c r="D60" s="288"/>
      <c r="E60" s="289"/>
      <c r="F60" s="322"/>
      <c r="G60" s="328">
        <f t="shared" si="2"/>
        <v>0</v>
      </c>
      <c r="H60" s="336"/>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78" customFormat="1" x14ac:dyDescent="0.2">
      <c r="A61" s="285"/>
      <c r="B61" s="287"/>
      <c r="C61" s="287"/>
      <c r="D61" s="288"/>
      <c r="E61" s="289"/>
      <c r="F61" s="322"/>
      <c r="G61" s="328">
        <f t="shared" si="2"/>
        <v>0</v>
      </c>
      <c r="H61" s="336"/>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78" customFormat="1" ht="17" thickBot="1" x14ac:dyDescent="0.25">
      <c r="A62" s="290"/>
      <c r="B62" s="291"/>
      <c r="C62" s="292"/>
      <c r="D62" s="291"/>
      <c r="E62" s="293"/>
      <c r="F62" s="323"/>
      <c r="G62" s="330">
        <f t="shared" si="2"/>
        <v>0</v>
      </c>
      <c r="H62" s="337">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35" customHeight="1" thickBot="1" x14ac:dyDescent="0.25">
      <c r="A63" s="407"/>
      <c r="B63" s="407"/>
      <c r="C63" s="407"/>
      <c r="D63" s="407"/>
      <c r="E63" s="407"/>
      <c r="F63" s="407"/>
      <c r="G63" s="407"/>
      <c r="H63" s="407"/>
    </row>
    <row r="64" spans="1:34" ht="17" x14ac:dyDescent="0.2">
      <c r="A64" s="157"/>
      <c r="B64" s="163" t="s">
        <v>78</v>
      </c>
      <c r="C64" s="164"/>
      <c r="D64" s="160"/>
      <c r="E64" s="161"/>
      <c r="F64" s="162"/>
      <c r="G64" s="161"/>
      <c r="H64" s="340"/>
    </row>
    <row r="65" spans="1:34" s="278" customFormat="1" x14ac:dyDescent="0.2">
      <c r="A65" s="300"/>
      <c r="B65" s="301"/>
      <c r="C65" s="302"/>
      <c r="D65" s="303"/>
      <c r="E65" s="304"/>
      <c r="F65" s="325"/>
      <c r="G65" s="328">
        <f t="shared" ref="G65:G80" si="3">(E65-(E65*F65/100))*A65</f>
        <v>0</v>
      </c>
      <c r="H65" s="33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78" customFormat="1" x14ac:dyDescent="0.2">
      <c r="A66" s="300"/>
      <c r="B66" s="305"/>
      <c r="C66" s="306"/>
      <c r="D66" s="307"/>
      <c r="E66" s="308"/>
      <c r="F66" s="326"/>
      <c r="G66" s="328">
        <f t="shared" si="3"/>
        <v>0</v>
      </c>
      <c r="H66" s="33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78" customFormat="1" x14ac:dyDescent="0.2">
      <c r="A67" s="300"/>
      <c r="B67" s="305"/>
      <c r="C67" s="306"/>
      <c r="D67" s="307"/>
      <c r="E67" s="308"/>
      <c r="F67" s="326"/>
      <c r="G67" s="328">
        <f t="shared" si="3"/>
        <v>0</v>
      </c>
      <c r="H67" s="33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78" customFormat="1" x14ac:dyDescent="0.2">
      <c r="A68" s="300"/>
      <c r="B68" s="305"/>
      <c r="C68" s="306"/>
      <c r="D68" s="307"/>
      <c r="E68" s="308"/>
      <c r="F68" s="326"/>
      <c r="G68" s="328">
        <f t="shared" si="3"/>
        <v>0</v>
      </c>
      <c r="H68" s="334"/>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278" customFormat="1" x14ac:dyDescent="0.2">
      <c r="A69" s="300"/>
      <c r="B69" s="305"/>
      <c r="C69" s="306"/>
      <c r="D69" s="307"/>
      <c r="E69" s="308"/>
      <c r="F69" s="326"/>
      <c r="G69" s="328">
        <f t="shared" si="3"/>
        <v>0</v>
      </c>
      <c r="H69" s="334"/>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s="278" customFormat="1" x14ac:dyDescent="0.2">
      <c r="A70" s="300"/>
      <c r="B70" s="305"/>
      <c r="C70" s="306"/>
      <c r="D70" s="307"/>
      <c r="E70" s="308"/>
      <c r="F70" s="326"/>
      <c r="G70" s="328">
        <f t="shared" si="3"/>
        <v>0</v>
      </c>
      <c r="H70" s="334"/>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row>
    <row r="71" spans="1:34" s="278" customFormat="1" x14ac:dyDescent="0.2">
      <c r="A71" s="300"/>
      <c r="B71" s="305"/>
      <c r="C71" s="306"/>
      <c r="D71" s="307"/>
      <c r="E71" s="308"/>
      <c r="F71" s="326"/>
      <c r="G71" s="328">
        <f t="shared" si="3"/>
        <v>0</v>
      </c>
      <c r="H71" s="33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78" customFormat="1" x14ac:dyDescent="0.2">
      <c r="A72" s="300"/>
      <c r="B72" s="305"/>
      <c r="C72" s="306"/>
      <c r="D72" s="307"/>
      <c r="E72" s="308"/>
      <c r="F72" s="326"/>
      <c r="G72" s="328">
        <f t="shared" si="3"/>
        <v>0</v>
      </c>
      <c r="H72" s="334"/>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78" customFormat="1" x14ac:dyDescent="0.2">
      <c r="A73" s="300"/>
      <c r="B73" s="305"/>
      <c r="C73" s="306"/>
      <c r="D73" s="307"/>
      <c r="E73" s="308"/>
      <c r="F73" s="326"/>
      <c r="G73" s="328">
        <f t="shared" si="3"/>
        <v>0</v>
      </c>
      <c r="H73" s="334"/>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78" customFormat="1" x14ac:dyDescent="0.2">
      <c r="A74" s="300"/>
      <c r="B74" s="305"/>
      <c r="C74" s="306"/>
      <c r="D74" s="307"/>
      <c r="E74" s="308"/>
      <c r="F74" s="326"/>
      <c r="G74" s="328">
        <f t="shared" si="3"/>
        <v>0</v>
      </c>
      <c r="H74" s="334"/>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78" customFormat="1" x14ac:dyDescent="0.2">
      <c r="A75" s="300"/>
      <c r="B75" s="305"/>
      <c r="C75" s="306"/>
      <c r="D75" s="307"/>
      <c r="E75" s="308"/>
      <c r="F75" s="326"/>
      <c r="G75" s="328">
        <f t="shared" si="3"/>
        <v>0</v>
      </c>
      <c r="H75" s="334"/>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78" customFormat="1" x14ac:dyDescent="0.2">
      <c r="A76" s="300"/>
      <c r="B76" s="301"/>
      <c r="C76" s="306"/>
      <c r="D76" s="307"/>
      <c r="E76" s="308"/>
      <c r="F76" s="326"/>
      <c r="G76" s="328">
        <f t="shared" si="3"/>
        <v>0</v>
      </c>
      <c r="H76" s="334"/>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78" customFormat="1" x14ac:dyDescent="0.2">
      <c r="A77" s="300"/>
      <c r="B77" s="305"/>
      <c r="C77" s="306"/>
      <c r="D77" s="307"/>
      <c r="E77" s="308"/>
      <c r="F77" s="326"/>
      <c r="G77" s="328">
        <f t="shared" si="3"/>
        <v>0</v>
      </c>
      <c r="H77" s="335"/>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78" customFormat="1" x14ac:dyDescent="0.2">
      <c r="A78" s="300"/>
      <c r="B78" s="305"/>
      <c r="C78" s="306"/>
      <c r="D78" s="309"/>
      <c r="E78" s="308"/>
      <c r="F78" s="326"/>
      <c r="G78" s="328">
        <f t="shared" si="3"/>
        <v>0</v>
      </c>
      <c r="H78" s="335"/>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78" customFormat="1" ht="34" x14ac:dyDescent="0.2">
      <c r="A79" s="300"/>
      <c r="B79" s="305" t="s">
        <v>99</v>
      </c>
      <c r="C79" s="306"/>
      <c r="D79" s="309"/>
      <c r="E79" s="308"/>
      <c r="F79" s="326"/>
      <c r="G79" s="328">
        <f t="shared" si="3"/>
        <v>0</v>
      </c>
      <c r="H79" s="335"/>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78" customFormat="1" ht="17" thickBot="1" x14ac:dyDescent="0.25">
      <c r="A80" s="310"/>
      <c r="B80" s="311"/>
      <c r="C80" s="312"/>
      <c r="D80" s="313"/>
      <c r="E80" s="314"/>
      <c r="F80" s="327"/>
      <c r="G80" s="330">
        <f t="shared" si="3"/>
        <v>0</v>
      </c>
      <c r="H80" s="337">
        <f>SUM(G65:G80)</f>
        <v>0</v>
      </c>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ht="33" customHeight="1" thickBot="1" x14ac:dyDescent="0.25"/>
    <row r="82" spans="1:34" ht="51" x14ac:dyDescent="0.2">
      <c r="A82" s="157"/>
      <c r="B82" s="163" t="s">
        <v>79</v>
      </c>
      <c r="C82" s="164"/>
      <c r="D82" s="160"/>
      <c r="E82" s="161"/>
      <c r="F82" s="162"/>
      <c r="G82" s="161"/>
      <c r="H82" s="340"/>
    </row>
    <row r="83" spans="1:34" s="278" customFormat="1" x14ac:dyDescent="0.2">
      <c r="A83" s="300"/>
      <c r="B83" s="305"/>
      <c r="C83" s="306"/>
      <c r="D83" s="309"/>
      <c r="E83" s="315"/>
      <c r="F83" s="326"/>
      <c r="G83" s="328">
        <f t="shared" ref="G83:G86" si="4">(E83-(E83*F83/100))*A83</f>
        <v>0</v>
      </c>
      <c r="H83" s="334"/>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78" customFormat="1" x14ac:dyDescent="0.2">
      <c r="A84" s="300"/>
      <c r="B84" s="305"/>
      <c r="C84" s="302"/>
      <c r="D84" s="305"/>
      <c r="E84" s="315"/>
      <c r="F84" s="325"/>
      <c r="G84" s="328">
        <f t="shared" si="4"/>
        <v>0</v>
      </c>
      <c r="H84" s="334"/>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78" customFormat="1" x14ac:dyDescent="0.2">
      <c r="A85" s="316"/>
      <c r="B85" s="286"/>
      <c r="C85" s="287"/>
      <c r="D85" s="286"/>
      <c r="E85" s="317"/>
      <c r="F85" s="322"/>
      <c r="G85" s="328">
        <f t="shared" si="4"/>
        <v>0</v>
      </c>
      <c r="H85" s="334"/>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78" customFormat="1" ht="17" thickBot="1" x14ac:dyDescent="0.25">
      <c r="A86" s="290"/>
      <c r="B86" s="311"/>
      <c r="C86" s="292"/>
      <c r="D86" s="291"/>
      <c r="E86" s="293"/>
      <c r="F86" s="323"/>
      <c r="G86" s="330">
        <f t="shared" si="4"/>
        <v>0</v>
      </c>
      <c r="H86" s="337">
        <f>SUM(G83:G86)</f>
        <v>0</v>
      </c>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s="136" customFormat="1" ht="35" customHeight="1" thickBot="1" x14ac:dyDescent="0.25">
      <c r="A87" s="152"/>
      <c r="B87" s="165"/>
      <c r="C87" s="153"/>
      <c r="D87" s="154"/>
      <c r="E87" s="155"/>
      <c r="F87" s="156"/>
      <c r="G87" s="331"/>
      <c r="H87" s="341"/>
    </row>
    <row r="88" spans="1:34" ht="17" x14ac:dyDescent="0.2">
      <c r="A88" s="157"/>
      <c r="B88" s="163" t="s">
        <v>106</v>
      </c>
      <c r="C88" s="164"/>
      <c r="D88" s="160"/>
      <c r="E88" s="161"/>
      <c r="F88" s="162"/>
      <c r="G88" s="161"/>
      <c r="H88" s="340"/>
    </row>
    <row r="89" spans="1:34" s="278" customFormat="1" x14ac:dyDescent="0.2">
      <c r="A89" s="300"/>
      <c r="B89" s="305"/>
      <c r="C89" s="306"/>
      <c r="D89" s="309"/>
      <c r="E89" s="315"/>
      <c r="F89" s="326"/>
      <c r="G89" s="328">
        <f t="shared" ref="G89:G98" si="5">(E89-(E89*F89/100))*A89</f>
        <v>0</v>
      </c>
      <c r="H89" s="33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78" customFormat="1" x14ac:dyDescent="0.2">
      <c r="A90" s="300"/>
      <c r="B90" s="305"/>
      <c r="C90" s="306"/>
      <c r="D90" s="309"/>
      <c r="E90" s="315"/>
      <c r="F90" s="326"/>
      <c r="G90" s="328">
        <f t="shared" si="5"/>
        <v>0</v>
      </c>
      <c r="H90" s="334"/>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s="278" customFormat="1" x14ac:dyDescent="0.2">
      <c r="A91" s="300"/>
      <c r="B91" s="305"/>
      <c r="C91" s="306"/>
      <c r="D91" s="309"/>
      <c r="E91" s="315"/>
      <c r="F91" s="326"/>
      <c r="G91" s="328">
        <f t="shared" si="5"/>
        <v>0</v>
      </c>
      <c r="H91" s="334"/>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row>
    <row r="92" spans="1:34" s="278" customFormat="1" x14ac:dyDescent="0.2">
      <c r="A92" s="300"/>
      <c r="B92" s="305"/>
      <c r="C92" s="306"/>
      <c r="D92" s="309"/>
      <c r="E92" s="315"/>
      <c r="F92" s="326"/>
      <c r="G92" s="328">
        <f t="shared" si="5"/>
        <v>0</v>
      </c>
      <c r="H92" s="334"/>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row>
    <row r="93" spans="1:34" s="278" customFormat="1" x14ac:dyDescent="0.2">
      <c r="A93" s="300"/>
      <c r="B93" s="305"/>
      <c r="C93" s="306"/>
      <c r="D93" s="309"/>
      <c r="E93" s="315"/>
      <c r="F93" s="326"/>
      <c r="G93" s="328">
        <f t="shared" si="5"/>
        <v>0</v>
      </c>
      <c r="H93" s="334"/>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78" customFormat="1" x14ac:dyDescent="0.2">
      <c r="A94" s="300"/>
      <c r="B94" s="305"/>
      <c r="C94" s="306"/>
      <c r="D94" s="307"/>
      <c r="E94" s="315"/>
      <c r="F94" s="326"/>
      <c r="G94" s="328">
        <f t="shared" si="5"/>
        <v>0</v>
      </c>
      <c r="H94" s="334"/>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78" customFormat="1" x14ac:dyDescent="0.2">
      <c r="A95" s="300"/>
      <c r="B95" s="305"/>
      <c r="C95" s="302"/>
      <c r="D95" s="303"/>
      <c r="E95" s="315"/>
      <c r="F95" s="325"/>
      <c r="G95" s="328">
        <f t="shared" si="5"/>
        <v>0</v>
      </c>
      <c r="H95" s="334"/>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78" customFormat="1" x14ac:dyDescent="0.2">
      <c r="A96" s="300"/>
      <c r="B96" s="305"/>
      <c r="C96" s="302"/>
      <c r="D96" s="305"/>
      <c r="E96" s="315"/>
      <c r="F96" s="325"/>
      <c r="G96" s="328">
        <f t="shared" si="5"/>
        <v>0</v>
      </c>
      <c r="H96" s="334"/>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78" customFormat="1" x14ac:dyDescent="0.2">
      <c r="A97" s="316"/>
      <c r="B97" s="286"/>
      <c r="C97" s="287"/>
      <c r="D97" s="286"/>
      <c r="E97" s="317"/>
      <c r="F97" s="322"/>
      <c r="G97" s="328">
        <f t="shared" si="5"/>
        <v>0</v>
      </c>
      <c r="H97" s="334"/>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78" customFormat="1" ht="17" thickBot="1" x14ac:dyDescent="0.25">
      <c r="A98" s="290"/>
      <c r="B98" s="311"/>
      <c r="C98" s="292"/>
      <c r="D98" s="291"/>
      <c r="E98" s="293"/>
      <c r="F98" s="323"/>
      <c r="G98" s="330">
        <f t="shared" si="5"/>
        <v>0</v>
      </c>
      <c r="H98" s="337">
        <f>SUM(G89:G98)</f>
        <v>0</v>
      </c>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136" customFormat="1" ht="32" customHeight="1" thickBot="1" x14ac:dyDescent="0.25">
      <c r="A99" s="152"/>
      <c r="B99" s="165"/>
      <c r="C99" s="153"/>
      <c r="D99" s="154"/>
      <c r="E99" s="155"/>
      <c r="F99" s="156"/>
      <c r="G99" s="331"/>
      <c r="H99" s="341"/>
    </row>
    <row r="100" spans="1:34" ht="17" customHeight="1" x14ac:dyDescent="0.2">
      <c r="A100" s="157"/>
      <c r="B100" s="163" t="s">
        <v>81</v>
      </c>
      <c r="C100" s="164"/>
      <c r="D100" s="160"/>
      <c r="E100" s="161"/>
      <c r="F100" s="162"/>
      <c r="G100" s="161"/>
      <c r="H100" s="340"/>
    </row>
    <row r="101" spans="1:34" s="278" customFormat="1" x14ac:dyDescent="0.2">
      <c r="A101" s="300"/>
      <c r="B101" s="301"/>
      <c r="C101" s="302"/>
      <c r="D101" s="303"/>
      <c r="E101" s="304"/>
      <c r="F101" s="325"/>
      <c r="G101" s="328">
        <f t="shared" ref="G101:G115" si="6">(E101-(E101*F101/100))*A101</f>
        <v>0</v>
      </c>
      <c r="H101" s="334"/>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78" customFormat="1" x14ac:dyDescent="0.2">
      <c r="A102" s="300"/>
      <c r="B102" s="305"/>
      <c r="C102" s="306"/>
      <c r="D102" s="307"/>
      <c r="E102" s="308"/>
      <c r="F102" s="326"/>
      <c r="G102" s="328">
        <f t="shared" si="6"/>
        <v>0</v>
      </c>
      <c r="H102" s="334"/>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78" customFormat="1" x14ac:dyDescent="0.2">
      <c r="A103" s="300"/>
      <c r="B103" s="305"/>
      <c r="C103" s="306"/>
      <c r="D103" s="307"/>
      <c r="E103" s="308"/>
      <c r="F103" s="326"/>
      <c r="G103" s="328">
        <f t="shared" si="6"/>
        <v>0</v>
      </c>
      <c r="H103" s="334"/>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78" customFormat="1" x14ac:dyDescent="0.2">
      <c r="A104" s="300"/>
      <c r="B104" s="305"/>
      <c r="C104" s="306"/>
      <c r="D104" s="307"/>
      <c r="E104" s="308"/>
      <c r="F104" s="326"/>
      <c r="G104" s="328">
        <f t="shared" si="6"/>
        <v>0</v>
      </c>
      <c r="H104" s="334"/>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78" customFormat="1" x14ac:dyDescent="0.2">
      <c r="A105" s="300"/>
      <c r="B105" s="305"/>
      <c r="C105" s="306"/>
      <c r="D105" s="307"/>
      <c r="E105" s="308"/>
      <c r="F105" s="326"/>
      <c r="G105" s="328">
        <f t="shared" si="6"/>
        <v>0</v>
      </c>
      <c r="H105" s="334"/>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78" customFormat="1" x14ac:dyDescent="0.2">
      <c r="A106" s="300"/>
      <c r="B106" s="305"/>
      <c r="C106" s="306"/>
      <c r="D106" s="307"/>
      <c r="E106" s="308"/>
      <c r="F106" s="326"/>
      <c r="G106" s="328">
        <f t="shared" si="6"/>
        <v>0</v>
      </c>
      <c r="H106" s="334"/>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78" customFormat="1" x14ac:dyDescent="0.2">
      <c r="A107" s="300"/>
      <c r="B107" s="305"/>
      <c r="C107" s="306"/>
      <c r="D107" s="307"/>
      <c r="E107" s="308"/>
      <c r="F107" s="326"/>
      <c r="G107" s="328">
        <f t="shared" si="6"/>
        <v>0</v>
      </c>
      <c r="H107" s="334"/>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78" customFormat="1" x14ac:dyDescent="0.2">
      <c r="A108" s="300"/>
      <c r="B108" s="305"/>
      <c r="C108" s="306"/>
      <c r="D108" s="307"/>
      <c r="E108" s="308"/>
      <c r="F108" s="326"/>
      <c r="G108" s="328">
        <f t="shared" si="6"/>
        <v>0</v>
      </c>
      <c r="H108" s="334"/>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278" customFormat="1" x14ac:dyDescent="0.2">
      <c r="A109" s="300"/>
      <c r="B109" s="305"/>
      <c r="C109" s="306"/>
      <c r="D109" s="307"/>
      <c r="E109" s="308"/>
      <c r="F109" s="326"/>
      <c r="G109" s="328">
        <f t="shared" si="6"/>
        <v>0</v>
      </c>
      <c r="H109" s="334"/>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s="278" customFormat="1" x14ac:dyDescent="0.2">
      <c r="A110" s="300"/>
      <c r="B110" s="305"/>
      <c r="C110" s="306"/>
      <c r="D110" s="307"/>
      <c r="E110" s="308"/>
      <c r="F110" s="326"/>
      <c r="G110" s="328">
        <f t="shared" si="6"/>
        <v>0</v>
      </c>
      <c r="H110" s="334"/>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row>
    <row r="111" spans="1:34" s="278" customFormat="1" x14ac:dyDescent="0.2">
      <c r="A111" s="300"/>
      <c r="B111" s="301"/>
      <c r="C111" s="306"/>
      <c r="D111" s="307"/>
      <c r="E111" s="308"/>
      <c r="F111" s="326"/>
      <c r="G111" s="328">
        <f t="shared" si="6"/>
        <v>0</v>
      </c>
      <c r="H111" s="334"/>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78" customFormat="1" x14ac:dyDescent="0.2">
      <c r="A112" s="300"/>
      <c r="B112" s="305"/>
      <c r="C112" s="306"/>
      <c r="D112" s="307"/>
      <c r="E112" s="308"/>
      <c r="F112" s="326"/>
      <c r="G112" s="328">
        <f t="shared" si="6"/>
        <v>0</v>
      </c>
      <c r="H112" s="335"/>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78" customFormat="1" x14ac:dyDescent="0.2">
      <c r="A113" s="300"/>
      <c r="B113" s="305"/>
      <c r="C113" s="306"/>
      <c r="D113" s="309"/>
      <c r="E113" s="308"/>
      <c r="F113" s="326"/>
      <c r="G113" s="328">
        <f t="shared" si="6"/>
        <v>0</v>
      </c>
      <c r="H113" s="335"/>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78" customFormat="1" ht="51" x14ac:dyDescent="0.2">
      <c r="A114" s="300"/>
      <c r="B114" s="305" t="s">
        <v>82</v>
      </c>
      <c r="C114" s="306"/>
      <c r="D114" s="309"/>
      <c r="E114" s="308"/>
      <c r="F114" s="326"/>
      <c r="G114" s="328">
        <f t="shared" si="6"/>
        <v>0</v>
      </c>
      <c r="H114" s="335"/>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78" customFormat="1" ht="18" thickBot="1" x14ac:dyDescent="0.25">
      <c r="A115" s="310"/>
      <c r="B115" s="311" t="s">
        <v>96</v>
      </c>
      <c r="C115" s="312"/>
      <c r="D115" s="313"/>
      <c r="E115" s="314"/>
      <c r="F115" s="327"/>
      <c r="G115" s="330">
        <f t="shared" si="6"/>
        <v>0</v>
      </c>
      <c r="H115" s="337">
        <f>SUM(G101:G115)</f>
        <v>0</v>
      </c>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136" customFormat="1" ht="34" customHeight="1" thickBot="1" x14ac:dyDescent="0.25">
      <c r="A116" s="152"/>
      <c r="B116" s="165"/>
      <c r="C116" s="153"/>
      <c r="D116" s="154"/>
      <c r="E116" s="155"/>
      <c r="F116" s="156"/>
      <c r="G116" s="331"/>
      <c r="H116" s="341"/>
    </row>
    <row r="117" spans="1:34" ht="17" x14ac:dyDescent="0.2">
      <c r="A117" s="157"/>
      <c r="B117" s="163" t="s">
        <v>80</v>
      </c>
      <c r="C117" s="164"/>
      <c r="D117" s="160"/>
      <c r="E117" s="161"/>
      <c r="F117" s="162"/>
      <c r="G117" s="161"/>
      <c r="H117" s="340"/>
    </row>
    <row r="118" spans="1:34" s="278" customFormat="1" x14ac:dyDescent="0.2">
      <c r="A118" s="300"/>
      <c r="B118" s="301"/>
      <c r="C118" s="302"/>
      <c r="D118" s="303"/>
      <c r="E118" s="304"/>
      <c r="F118" s="325"/>
      <c r="G118" s="328">
        <f t="shared" ref="G118:G131" si="7">(E118-(E118*F118/100))*A118</f>
        <v>0</v>
      </c>
      <c r="H118" s="334"/>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s="278" customFormat="1" x14ac:dyDescent="0.2">
      <c r="A119" s="300"/>
      <c r="B119" s="305"/>
      <c r="C119" s="306"/>
      <c r="D119" s="307"/>
      <c r="E119" s="308"/>
      <c r="F119" s="326"/>
      <c r="G119" s="328">
        <f t="shared" si="7"/>
        <v>0</v>
      </c>
      <c r="H119" s="334"/>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78" customFormat="1" x14ac:dyDescent="0.2">
      <c r="A120" s="300"/>
      <c r="B120" s="305"/>
      <c r="C120" s="306"/>
      <c r="D120" s="307"/>
      <c r="E120" s="308"/>
      <c r="F120" s="326"/>
      <c r="G120" s="328">
        <f t="shared" si="7"/>
        <v>0</v>
      </c>
      <c r="H120" s="334"/>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78" customFormat="1" x14ac:dyDescent="0.2">
      <c r="A121" s="300"/>
      <c r="B121" s="305"/>
      <c r="C121" s="306"/>
      <c r="D121" s="307"/>
      <c r="E121" s="308"/>
      <c r="F121" s="326"/>
      <c r="G121" s="328">
        <f t="shared" si="7"/>
        <v>0</v>
      </c>
      <c r="H121" s="334"/>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78" customFormat="1" x14ac:dyDescent="0.2">
      <c r="A122" s="300"/>
      <c r="B122" s="305"/>
      <c r="C122" s="306"/>
      <c r="D122" s="307"/>
      <c r="E122" s="308"/>
      <c r="F122" s="326"/>
      <c r="G122" s="328">
        <f t="shared" si="7"/>
        <v>0</v>
      </c>
      <c r="H122" s="334"/>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78" customFormat="1" x14ac:dyDescent="0.2">
      <c r="A123" s="300"/>
      <c r="B123" s="305"/>
      <c r="C123" s="306"/>
      <c r="D123" s="307"/>
      <c r="E123" s="308"/>
      <c r="F123" s="326"/>
      <c r="G123" s="328">
        <f t="shared" si="7"/>
        <v>0</v>
      </c>
      <c r="H123" s="334"/>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s="278" customFormat="1" x14ac:dyDescent="0.2">
      <c r="A124" s="300"/>
      <c r="B124" s="305"/>
      <c r="C124" s="306"/>
      <c r="D124" s="307"/>
      <c r="E124" s="308"/>
      <c r="F124" s="326"/>
      <c r="G124" s="328">
        <f t="shared" si="7"/>
        <v>0</v>
      </c>
      <c r="H124" s="334"/>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row>
    <row r="125" spans="1:34" s="278" customFormat="1" x14ac:dyDescent="0.2">
      <c r="A125" s="300"/>
      <c r="B125" s="305"/>
      <c r="C125" s="306"/>
      <c r="D125" s="307"/>
      <c r="E125" s="308"/>
      <c r="F125" s="326"/>
      <c r="G125" s="328">
        <f t="shared" si="7"/>
        <v>0</v>
      </c>
      <c r="H125" s="334"/>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row>
    <row r="126" spans="1:34" s="278" customFormat="1" x14ac:dyDescent="0.2">
      <c r="A126" s="300"/>
      <c r="B126" s="305"/>
      <c r="C126" s="306"/>
      <c r="D126" s="307"/>
      <c r="E126" s="308"/>
      <c r="F126" s="326"/>
      <c r="G126" s="328">
        <f t="shared" si="7"/>
        <v>0</v>
      </c>
      <c r="H126" s="334"/>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78" customFormat="1" x14ac:dyDescent="0.2">
      <c r="A127" s="300"/>
      <c r="B127" s="305"/>
      <c r="C127" s="306"/>
      <c r="D127" s="307"/>
      <c r="E127" s="308"/>
      <c r="F127" s="326"/>
      <c r="G127" s="328">
        <f t="shared" si="7"/>
        <v>0</v>
      </c>
      <c r="H127" s="334"/>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78" customFormat="1" x14ac:dyDescent="0.2">
      <c r="A128" s="300"/>
      <c r="B128" s="301"/>
      <c r="C128" s="306"/>
      <c r="D128" s="307"/>
      <c r="E128" s="308"/>
      <c r="F128" s="326"/>
      <c r="G128" s="328">
        <f t="shared" si="7"/>
        <v>0</v>
      </c>
      <c r="H128" s="334"/>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78" customFormat="1" x14ac:dyDescent="0.2">
      <c r="A129" s="300"/>
      <c r="B129" s="305"/>
      <c r="C129" s="306"/>
      <c r="D129" s="307"/>
      <c r="E129" s="308"/>
      <c r="F129" s="326"/>
      <c r="G129" s="328">
        <f t="shared" si="7"/>
        <v>0</v>
      </c>
      <c r="H129" s="335"/>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78" customFormat="1" ht="51" x14ac:dyDescent="0.2">
      <c r="A130" s="300"/>
      <c r="B130" s="305" t="s">
        <v>97</v>
      </c>
      <c r="C130" s="306"/>
      <c r="D130" s="309"/>
      <c r="E130" s="308"/>
      <c r="F130" s="326"/>
      <c r="G130" s="328">
        <f t="shared" si="7"/>
        <v>0</v>
      </c>
      <c r="H130" s="335"/>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78" customFormat="1" ht="17" thickBot="1" x14ac:dyDescent="0.25">
      <c r="A131" s="310"/>
      <c r="B131" s="311"/>
      <c r="C131" s="312"/>
      <c r="D131" s="313"/>
      <c r="E131" s="314"/>
      <c r="F131" s="327"/>
      <c r="G131" s="330">
        <f t="shared" si="7"/>
        <v>0</v>
      </c>
      <c r="H131" s="363">
        <f>SUM(G118:G131)</f>
        <v>0</v>
      </c>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78" customFormat="1" ht="33" customHeight="1" thickBot="1" x14ac:dyDescent="0.25">
      <c r="A132" s="354"/>
      <c r="B132" s="355"/>
      <c r="C132" s="356"/>
      <c r="D132" s="357"/>
      <c r="E132" s="358"/>
      <c r="F132" s="359"/>
      <c r="G132" s="360"/>
      <c r="H132" s="362"/>
    </row>
    <row r="133" spans="1:34" ht="51" x14ac:dyDescent="0.2">
      <c r="A133" s="157"/>
      <c r="B133" s="163" t="s">
        <v>182</v>
      </c>
      <c r="C133" s="164"/>
      <c r="D133" s="160"/>
      <c r="E133" s="161"/>
      <c r="F133" s="162"/>
      <c r="G133" s="161"/>
      <c r="H133" s="340"/>
    </row>
    <row r="134" spans="1:34" s="278" customFormat="1" x14ac:dyDescent="0.2">
      <c r="A134" s="300"/>
      <c r="B134" s="301"/>
      <c r="C134" s="302"/>
      <c r="D134" s="303"/>
      <c r="E134" s="304"/>
      <c r="F134" s="325"/>
      <c r="G134" s="328">
        <f t="shared" ref="G134:G156" si="8">(E134-(E134*F134/100))*A134</f>
        <v>0</v>
      </c>
      <c r="H134" s="334"/>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78" customFormat="1" x14ac:dyDescent="0.2">
      <c r="A135" s="300"/>
      <c r="B135" s="305"/>
      <c r="C135" s="306"/>
      <c r="D135" s="307"/>
      <c r="E135" s="308"/>
      <c r="F135" s="326"/>
      <c r="G135" s="328">
        <f t="shared" si="8"/>
        <v>0</v>
      </c>
      <c r="H135" s="334"/>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78" customFormat="1" x14ac:dyDescent="0.2">
      <c r="A136" s="300"/>
      <c r="B136" s="305"/>
      <c r="C136" s="306"/>
      <c r="D136" s="307"/>
      <c r="E136" s="308"/>
      <c r="F136" s="326"/>
      <c r="G136" s="328">
        <f t="shared" si="8"/>
        <v>0</v>
      </c>
      <c r="H136" s="334"/>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78" customFormat="1" x14ac:dyDescent="0.2">
      <c r="A137" s="300"/>
      <c r="B137" s="305"/>
      <c r="C137" s="306"/>
      <c r="D137" s="307"/>
      <c r="E137" s="308"/>
      <c r="F137" s="326"/>
      <c r="G137" s="328">
        <f t="shared" si="8"/>
        <v>0</v>
      </c>
      <c r="H137" s="334"/>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78" customFormat="1" x14ac:dyDescent="0.2">
      <c r="A138" s="300"/>
      <c r="B138" s="305"/>
      <c r="C138" s="306"/>
      <c r="D138" s="307"/>
      <c r="E138" s="308"/>
      <c r="F138" s="326"/>
      <c r="G138" s="328">
        <f t="shared" si="8"/>
        <v>0</v>
      </c>
      <c r="H138" s="334"/>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s="278" customFormat="1" x14ac:dyDescent="0.2">
      <c r="A139" s="300"/>
      <c r="B139" s="305"/>
      <c r="C139" s="306"/>
      <c r="D139" s="307"/>
      <c r="E139" s="308"/>
      <c r="F139" s="326"/>
      <c r="G139" s="328">
        <f t="shared" si="8"/>
        <v>0</v>
      </c>
      <c r="H139" s="334"/>
      <c r="I139" s="129"/>
      <c r="J139" s="129"/>
      <c r="K139" s="129"/>
      <c r="L139" s="129"/>
      <c r="M139" s="129"/>
      <c r="N139" s="129"/>
      <c r="O139" s="129"/>
      <c r="P139" s="129"/>
      <c r="Q139" s="129"/>
      <c r="R139" s="129"/>
      <c r="S139" s="129"/>
      <c r="T139" s="129"/>
      <c r="U139" s="129"/>
      <c r="V139" s="129"/>
      <c r="W139" s="129"/>
      <c r="X139" s="129"/>
      <c r="Y139" s="129"/>
      <c r="Z139" s="129"/>
      <c r="AA139" s="129"/>
      <c r="AB139" s="129"/>
      <c r="AC139" s="129"/>
      <c r="AD139" s="129"/>
      <c r="AE139" s="129"/>
      <c r="AF139" s="129"/>
      <c r="AG139" s="129"/>
      <c r="AH139" s="129"/>
    </row>
    <row r="140" spans="1:34" s="278" customFormat="1" x14ac:dyDescent="0.2">
      <c r="A140" s="300"/>
      <c r="B140" s="305"/>
      <c r="C140" s="306"/>
      <c r="D140" s="307"/>
      <c r="E140" s="308"/>
      <c r="F140" s="326"/>
      <c r="G140" s="328">
        <f t="shared" si="8"/>
        <v>0</v>
      </c>
      <c r="H140" s="334"/>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row>
    <row r="141" spans="1:34" s="278" customFormat="1" x14ac:dyDescent="0.2">
      <c r="A141" s="300"/>
      <c r="B141" s="305"/>
      <c r="C141" s="306"/>
      <c r="D141" s="307"/>
      <c r="E141" s="308"/>
      <c r="F141" s="326"/>
      <c r="G141" s="328">
        <f t="shared" si="8"/>
        <v>0</v>
      </c>
      <c r="H141" s="334"/>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78" customFormat="1" x14ac:dyDescent="0.2">
      <c r="A142" s="300"/>
      <c r="B142" s="305"/>
      <c r="C142" s="306"/>
      <c r="D142" s="307"/>
      <c r="E142" s="308"/>
      <c r="F142" s="326"/>
      <c r="G142" s="328">
        <f t="shared" si="8"/>
        <v>0</v>
      </c>
      <c r="H142" s="334"/>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78" customFormat="1" x14ac:dyDescent="0.2">
      <c r="A143" s="300"/>
      <c r="B143" s="305"/>
      <c r="C143" s="306"/>
      <c r="D143" s="307"/>
      <c r="E143" s="308"/>
      <c r="F143" s="326"/>
      <c r="G143" s="328">
        <f t="shared" si="8"/>
        <v>0</v>
      </c>
      <c r="H143" s="334"/>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78" customFormat="1" x14ac:dyDescent="0.2">
      <c r="A144" s="300"/>
      <c r="B144" s="305"/>
      <c r="C144" s="306"/>
      <c r="D144" s="307"/>
      <c r="E144" s="308"/>
      <c r="F144" s="326"/>
      <c r="G144" s="328">
        <f t="shared" si="8"/>
        <v>0</v>
      </c>
      <c r="H144" s="334"/>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78" customFormat="1" x14ac:dyDescent="0.2">
      <c r="A145" s="300"/>
      <c r="B145" s="305"/>
      <c r="C145" s="306"/>
      <c r="D145" s="307"/>
      <c r="E145" s="308"/>
      <c r="F145" s="326"/>
      <c r="G145" s="328">
        <f t="shared" si="8"/>
        <v>0</v>
      </c>
      <c r="H145" s="334"/>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78" customFormat="1" x14ac:dyDescent="0.2">
      <c r="A146" s="300"/>
      <c r="B146" s="305"/>
      <c r="C146" s="306"/>
      <c r="D146" s="307"/>
      <c r="E146" s="308"/>
      <c r="F146" s="326"/>
      <c r="G146" s="328">
        <f t="shared" si="8"/>
        <v>0</v>
      </c>
      <c r="H146" s="334"/>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78" customFormat="1" x14ac:dyDescent="0.2">
      <c r="A147" s="300"/>
      <c r="B147" s="305"/>
      <c r="C147" s="306"/>
      <c r="D147" s="307"/>
      <c r="E147" s="308"/>
      <c r="F147" s="326"/>
      <c r="G147" s="328">
        <f t="shared" si="8"/>
        <v>0</v>
      </c>
      <c r="H147" s="334"/>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78" customFormat="1" x14ac:dyDescent="0.2">
      <c r="A148" s="300"/>
      <c r="B148" s="305"/>
      <c r="C148" s="306"/>
      <c r="D148" s="307"/>
      <c r="E148" s="308"/>
      <c r="F148" s="326"/>
      <c r="G148" s="328">
        <f t="shared" si="8"/>
        <v>0</v>
      </c>
      <c r="H148" s="334"/>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78" customFormat="1" x14ac:dyDescent="0.2">
      <c r="A149" s="300"/>
      <c r="B149" s="305"/>
      <c r="C149" s="306"/>
      <c r="D149" s="307"/>
      <c r="E149" s="308"/>
      <c r="F149" s="326"/>
      <c r="G149" s="328">
        <f t="shared" si="8"/>
        <v>0</v>
      </c>
      <c r="H149" s="334"/>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78" customFormat="1" x14ac:dyDescent="0.2">
      <c r="A150" s="300"/>
      <c r="B150" s="305"/>
      <c r="C150" s="306"/>
      <c r="D150" s="307"/>
      <c r="E150" s="308"/>
      <c r="F150" s="326"/>
      <c r="G150" s="328">
        <f t="shared" si="8"/>
        <v>0</v>
      </c>
      <c r="H150" s="334"/>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78" customFormat="1" x14ac:dyDescent="0.2">
      <c r="A151" s="300"/>
      <c r="B151" s="305"/>
      <c r="C151" s="306"/>
      <c r="D151" s="307"/>
      <c r="E151" s="308"/>
      <c r="F151" s="326"/>
      <c r="G151" s="328">
        <f t="shared" si="8"/>
        <v>0</v>
      </c>
      <c r="H151" s="334"/>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78" customFormat="1" x14ac:dyDescent="0.2">
      <c r="A152" s="300"/>
      <c r="B152" s="301"/>
      <c r="C152" s="306"/>
      <c r="D152" s="307"/>
      <c r="E152" s="308"/>
      <c r="F152" s="326"/>
      <c r="G152" s="328">
        <f t="shared" si="8"/>
        <v>0</v>
      </c>
      <c r="H152" s="334"/>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78" customFormat="1" x14ac:dyDescent="0.2">
      <c r="A153" s="300"/>
      <c r="B153" s="305"/>
      <c r="C153" s="306"/>
      <c r="D153" s="307"/>
      <c r="E153" s="308"/>
      <c r="F153" s="326"/>
      <c r="G153" s="328">
        <f t="shared" si="8"/>
        <v>0</v>
      </c>
      <c r="H153" s="335"/>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78" customFormat="1" ht="68" x14ac:dyDescent="0.2">
      <c r="A154" s="300"/>
      <c r="B154" s="305" t="s">
        <v>107</v>
      </c>
      <c r="C154" s="306"/>
      <c r="D154" s="309"/>
      <c r="E154" s="308"/>
      <c r="F154" s="326"/>
      <c r="G154" s="328">
        <f t="shared" si="8"/>
        <v>0</v>
      </c>
      <c r="H154" s="335"/>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78" customFormat="1" x14ac:dyDescent="0.2">
      <c r="A155" s="300"/>
      <c r="B155" s="305"/>
      <c r="C155" s="306"/>
      <c r="D155" s="309"/>
      <c r="E155" s="308"/>
      <c r="F155" s="326"/>
      <c r="G155" s="328">
        <f t="shared" si="8"/>
        <v>0</v>
      </c>
      <c r="H155" s="335"/>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78" customFormat="1" ht="17" thickBot="1" x14ac:dyDescent="0.25">
      <c r="A156" s="310"/>
      <c r="B156" s="311"/>
      <c r="C156" s="312"/>
      <c r="D156" s="313"/>
      <c r="E156" s="314"/>
      <c r="F156" s="327"/>
      <c r="G156" s="330">
        <f t="shared" si="8"/>
        <v>0</v>
      </c>
      <c r="H156" s="337">
        <f>SUM(G134:G156)</f>
        <v>0</v>
      </c>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row>
    <row r="157" spans="1:34" ht="34" customHeight="1" thickBot="1" x14ac:dyDescent="0.25">
      <c r="H157" s="364"/>
    </row>
    <row r="158" spans="1:34" ht="17" x14ac:dyDescent="0.2">
      <c r="A158" s="157"/>
      <c r="B158" s="163" t="s">
        <v>108</v>
      </c>
      <c r="C158" s="164"/>
      <c r="D158" s="160"/>
      <c r="E158" s="161"/>
      <c r="F158" s="162"/>
      <c r="G158" s="161"/>
      <c r="H158" s="361"/>
    </row>
    <row r="159" spans="1:34" s="278" customFormat="1" x14ac:dyDescent="0.2">
      <c r="A159" s="300"/>
      <c r="B159" s="305"/>
      <c r="C159" s="306"/>
      <c r="D159" s="309"/>
      <c r="E159" s="315"/>
      <c r="F159" s="326"/>
      <c r="G159" s="328">
        <f t="shared" ref="G159:G167" si="9">(E159-(E159*F159/100))*A159</f>
        <v>0</v>
      </c>
      <c r="H159" s="334"/>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78" customFormat="1" x14ac:dyDescent="0.2">
      <c r="A160" s="300"/>
      <c r="B160" s="305"/>
      <c r="C160" s="302"/>
      <c r="D160" s="305"/>
      <c r="E160" s="315"/>
      <c r="F160" s="325"/>
      <c r="G160" s="328">
        <f t="shared" si="9"/>
        <v>0</v>
      </c>
      <c r="H160" s="334"/>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78" customFormat="1" x14ac:dyDescent="0.2">
      <c r="A161" s="300"/>
      <c r="B161" s="305"/>
      <c r="C161" s="302"/>
      <c r="D161" s="305"/>
      <c r="E161" s="315"/>
      <c r="F161" s="325"/>
      <c r="G161" s="328">
        <f t="shared" si="9"/>
        <v>0</v>
      </c>
      <c r="H161" s="334"/>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78" customFormat="1" x14ac:dyDescent="0.2">
      <c r="A162" s="300"/>
      <c r="B162" s="305"/>
      <c r="C162" s="302"/>
      <c r="D162" s="305"/>
      <c r="E162" s="315"/>
      <c r="F162" s="325"/>
      <c r="G162" s="328">
        <f t="shared" si="9"/>
        <v>0</v>
      </c>
      <c r="H162" s="334"/>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78" customFormat="1" x14ac:dyDescent="0.2">
      <c r="A163" s="300"/>
      <c r="B163" s="305"/>
      <c r="C163" s="302"/>
      <c r="D163" s="305"/>
      <c r="E163" s="315"/>
      <c r="F163" s="325"/>
      <c r="G163" s="328">
        <f t="shared" si="9"/>
        <v>0</v>
      </c>
      <c r="H163" s="334"/>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78" customFormat="1" x14ac:dyDescent="0.2">
      <c r="A164" s="300"/>
      <c r="B164" s="305"/>
      <c r="C164" s="302"/>
      <c r="D164" s="305"/>
      <c r="E164" s="315"/>
      <c r="F164" s="325"/>
      <c r="G164" s="328">
        <f t="shared" si="9"/>
        <v>0</v>
      </c>
      <c r="H164" s="334"/>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78" customFormat="1" x14ac:dyDescent="0.2">
      <c r="A165" s="300"/>
      <c r="B165" s="305"/>
      <c r="C165" s="302"/>
      <c r="D165" s="305"/>
      <c r="E165" s="315"/>
      <c r="F165" s="325"/>
      <c r="G165" s="328">
        <f t="shared" si="9"/>
        <v>0</v>
      </c>
      <c r="H165" s="334"/>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78" customFormat="1" ht="34" x14ac:dyDescent="0.2">
      <c r="A166" s="316"/>
      <c r="B166" s="286" t="s">
        <v>98</v>
      </c>
      <c r="C166" s="287"/>
      <c r="D166" s="286"/>
      <c r="E166" s="317"/>
      <c r="F166" s="322"/>
      <c r="G166" s="328">
        <f t="shared" si="9"/>
        <v>0</v>
      </c>
      <c r="H166" s="334"/>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78" customFormat="1" ht="17" thickBot="1" x14ac:dyDescent="0.25">
      <c r="A167" s="290"/>
      <c r="B167" s="311"/>
      <c r="C167" s="292"/>
      <c r="D167" s="291"/>
      <c r="E167" s="293"/>
      <c r="F167" s="323"/>
      <c r="G167" s="330">
        <f t="shared" si="9"/>
        <v>0</v>
      </c>
      <c r="H167" s="337">
        <f>SUM(G159:G167)</f>
        <v>0</v>
      </c>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ht="33" customHeight="1" thickBot="1" x14ac:dyDescent="0.25">
      <c r="H168" s="364"/>
    </row>
    <row r="169" spans="1:34" ht="17" x14ac:dyDescent="0.2">
      <c r="A169" s="157"/>
      <c r="B169" s="163" t="s">
        <v>68</v>
      </c>
      <c r="C169" s="164"/>
      <c r="D169" s="160"/>
      <c r="E169" s="161"/>
      <c r="F169" s="162"/>
      <c r="G169" s="161"/>
      <c r="H169" s="361"/>
    </row>
    <row r="170" spans="1:34" s="278" customFormat="1" x14ac:dyDescent="0.2">
      <c r="A170" s="300"/>
      <c r="B170" s="305"/>
      <c r="C170" s="306"/>
      <c r="D170" s="309"/>
      <c r="E170" s="315"/>
      <c r="F170" s="326"/>
      <c r="G170" s="328">
        <f t="shared" ref="G170:G177" si="10">(E170-(E170*F170/100))*A170</f>
        <v>0</v>
      </c>
      <c r="H170" s="334"/>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78" customFormat="1" x14ac:dyDescent="0.2">
      <c r="A171" s="300"/>
      <c r="B171" s="305"/>
      <c r="C171" s="302"/>
      <c r="D171" s="305"/>
      <c r="E171" s="315"/>
      <c r="F171" s="325"/>
      <c r="G171" s="328">
        <f t="shared" si="10"/>
        <v>0</v>
      </c>
      <c r="H171" s="334"/>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78" customFormat="1" x14ac:dyDescent="0.2">
      <c r="A172" s="300"/>
      <c r="B172" s="305"/>
      <c r="C172" s="302"/>
      <c r="D172" s="305"/>
      <c r="E172" s="315"/>
      <c r="F172" s="325"/>
      <c r="G172" s="328">
        <f t="shared" si="10"/>
        <v>0</v>
      </c>
      <c r="H172" s="334"/>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78" customFormat="1" x14ac:dyDescent="0.2">
      <c r="A173" s="300"/>
      <c r="B173" s="305"/>
      <c r="C173" s="302"/>
      <c r="D173" s="305"/>
      <c r="E173" s="315"/>
      <c r="F173" s="325"/>
      <c r="G173" s="328">
        <f t="shared" si="10"/>
        <v>0</v>
      </c>
      <c r="H173" s="334"/>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78" customFormat="1" x14ac:dyDescent="0.2">
      <c r="A174" s="300"/>
      <c r="B174" s="305"/>
      <c r="C174" s="302"/>
      <c r="D174" s="305"/>
      <c r="E174" s="315"/>
      <c r="F174" s="325"/>
      <c r="G174" s="328">
        <f t="shared" si="10"/>
        <v>0</v>
      </c>
      <c r="H174" s="334"/>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78" customFormat="1" x14ac:dyDescent="0.2">
      <c r="A175" s="300"/>
      <c r="B175" s="305"/>
      <c r="C175" s="302"/>
      <c r="D175" s="305"/>
      <c r="E175" s="315"/>
      <c r="F175" s="325"/>
      <c r="G175" s="328">
        <f t="shared" si="10"/>
        <v>0</v>
      </c>
      <c r="H175" s="334"/>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78" customFormat="1" ht="51" x14ac:dyDescent="0.2">
      <c r="A176" s="300"/>
      <c r="B176" s="305" t="s">
        <v>109</v>
      </c>
      <c r="C176" s="302"/>
      <c r="D176" s="305"/>
      <c r="E176" s="315"/>
      <c r="F176" s="325"/>
      <c r="G176" s="328">
        <f t="shared" si="10"/>
        <v>0</v>
      </c>
      <c r="H176" s="334"/>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278" customFormat="1" ht="17" thickBot="1" x14ac:dyDescent="0.25">
      <c r="A177" s="290"/>
      <c r="B177" s="311"/>
      <c r="C177" s="292"/>
      <c r="D177" s="291"/>
      <c r="E177" s="293"/>
      <c r="F177" s="323"/>
      <c r="G177" s="330">
        <f t="shared" si="10"/>
        <v>0</v>
      </c>
      <c r="H177" s="337">
        <f>SUM(G170:G177)</f>
        <v>0</v>
      </c>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row>
    <row r="178" spans="1:34" ht="34" customHeight="1" thickBot="1" x14ac:dyDescent="0.25"/>
    <row r="179" spans="1:34" ht="17" x14ac:dyDescent="0.2">
      <c r="A179" s="157"/>
      <c r="B179" s="163" t="s">
        <v>83</v>
      </c>
      <c r="C179" s="164"/>
      <c r="D179" s="160"/>
      <c r="E179" s="161"/>
      <c r="F179" s="162"/>
      <c r="G179" s="161"/>
      <c r="H179" s="361"/>
    </row>
    <row r="180" spans="1:34" s="278" customFormat="1" x14ac:dyDescent="0.2">
      <c r="A180" s="300"/>
      <c r="B180" s="305"/>
      <c r="C180" s="306"/>
      <c r="D180" s="309"/>
      <c r="E180" s="315"/>
      <c r="F180" s="326"/>
      <c r="G180" s="328">
        <f t="shared" ref="G180:G187" si="11">(E180-(E180*F180/100))*A180</f>
        <v>0</v>
      </c>
      <c r="H180" s="334"/>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78" customFormat="1" x14ac:dyDescent="0.2">
      <c r="A181" s="300"/>
      <c r="B181" s="305"/>
      <c r="C181" s="302"/>
      <c r="D181" s="305"/>
      <c r="E181" s="315"/>
      <c r="F181" s="325"/>
      <c r="G181" s="328">
        <f t="shared" si="11"/>
        <v>0</v>
      </c>
      <c r="H181" s="334"/>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78" customFormat="1" x14ac:dyDescent="0.2">
      <c r="A182" s="300"/>
      <c r="B182" s="305"/>
      <c r="C182" s="302"/>
      <c r="D182" s="305"/>
      <c r="E182" s="315"/>
      <c r="F182" s="325"/>
      <c r="G182" s="328">
        <f t="shared" si="11"/>
        <v>0</v>
      </c>
      <c r="H182" s="334"/>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78" customFormat="1" x14ac:dyDescent="0.2">
      <c r="A183" s="300"/>
      <c r="B183" s="305"/>
      <c r="C183" s="302"/>
      <c r="D183" s="305"/>
      <c r="E183" s="315"/>
      <c r="F183" s="325"/>
      <c r="G183" s="328">
        <f t="shared" si="11"/>
        <v>0</v>
      </c>
      <c r="H183" s="334"/>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78" customFormat="1" x14ac:dyDescent="0.2">
      <c r="A184" s="300"/>
      <c r="B184" s="305"/>
      <c r="C184" s="302"/>
      <c r="D184" s="305"/>
      <c r="E184" s="315"/>
      <c r="F184" s="325"/>
      <c r="G184" s="328">
        <f t="shared" si="11"/>
        <v>0</v>
      </c>
      <c r="H184" s="334"/>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78" customFormat="1" x14ac:dyDescent="0.2">
      <c r="A185" s="300"/>
      <c r="B185" s="305"/>
      <c r="C185" s="302"/>
      <c r="D185" s="305"/>
      <c r="E185" s="315"/>
      <c r="F185" s="325"/>
      <c r="G185" s="328">
        <f t="shared" si="11"/>
        <v>0</v>
      </c>
      <c r="H185" s="334"/>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78" customFormat="1" x14ac:dyDescent="0.2">
      <c r="A186" s="316"/>
      <c r="B186" s="286"/>
      <c r="C186" s="287"/>
      <c r="D186" s="286"/>
      <c r="E186" s="317"/>
      <c r="F186" s="322"/>
      <c r="G186" s="328">
        <f t="shared" si="11"/>
        <v>0</v>
      </c>
      <c r="H186" s="334"/>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78" customFormat="1" ht="17" thickBot="1" x14ac:dyDescent="0.25">
      <c r="A187" s="290"/>
      <c r="B187" s="311"/>
      <c r="C187" s="292"/>
      <c r="D187" s="291"/>
      <c r="E187" s="293"/>
      <c r="F187" s="323"/>
      <c r="G187" s="330">
        <f t="shared" si="11"/>
        <v>0</v>
      </c>
      <c r="H187" s="337">
        <f>SUM(G180:G187)</f>
        <v>0</v>
      </c>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136" customFormat="1" ht="34" customHeight="1" thickBot="1" x14ac:dyDescent="0.25">
      <c r="A188" s="152"/>
      <c r="B188" s="165"/>
      <c r="C188" s="153"/>
      <c r="D188" s="154"/>
      <c r="E188" s="155"/>
      <c r="F188" s="156"/>
      <c r="G188" s="331"/>
      <c r="H188" s="365"/>
    </row>
    <row r="189" spans="1:34" ht="34" x14ac:dyDescent="0.2">
      <c r="A189" s="157"/>
      <c r="B189" s="163" t="s">
        <v>183</v>
      </c>
      <c r="C189" s="164"/>
      <c r="D189" s="160"/>
      <c r="E189" s="161"/>
      <c r="F189" s="162"/>
      <c r="G189" s="161"/>
      <c r="H189" s="340"/>
    </row>
    <row r="190" spans="1:34" s="278" customFormat="1" x14ac:dyDescent="0.2">
      <c r="A190" s="300"/>
      <c r="B190" s="301"/>
      <c r="C190" s="302"/>
      <c r="D190" s="303"/>
      <c r="E190" s="304"/>
      <c r="F190" s="325"/>
      <c r="G190" s="328">
        <f t="shared" ref="G190:G203" si="12">(E190-(E190*F190/100))*A190</f>
        <v>0</v>
      </c>
      <c r="H190" s="334"/>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78" customFormat="1" x14ac:dyDescent="0.2">
      <c r="A191" s="300"/>
      <c r="B191" s="305"/>
      <c r="C191" s="306"/>
      <c r="D191" s="307"/>
      <c r="E191" s="308"/>
      <c r="F191" s="326"/>
      <c r="G191" s="328">
        <f t="shared" si="12"/>
        <v>0</v>
      </c>
      <c r="H191" s="334"/>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78" customFormat="1" x14ac:dyDescent="0.2">
      <c r="A192" s="300"/>
      <c r="B192" s="305"/>
      <c r="C192" s="306"/>
      <c r="D192" s="307"/>
      <c r="E192" s="308"/>
      <c r="F192" s="326"/>
      <c r="G192" s="328">
        <f t="shared" si="12"/>
        <v>0</v>
      </c>
      <c r="H192" s="334"/>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78" customFormat="1" x14ac:dyDescent="0.2">
      <c r="A193" s="300"/>
      <c r="B193" s="305"/>
      <c r="C193" s="306"/>
      <c r="D193" s="307"/>
      <c r="E193" s="308"/>
      <c r="F193" s="326"/>
      <c r="G193" s="328">
        <f t="shared" si="12"/>
        <v>0</v>
      </c>
      <c r="H193" s="334"/>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78" customFormat="1" x14ac:dyDescent="0.2">
      <c r="A194" s="300"/>
      <c r="B194" s="305"/>
      <c r="C194" s="306"/>
      <c r="D194" s="307"/>
      <c r="E194" s="308"/>
      <c r="F194" s="326"/>
      <c r="G194" s="328">
        <f t="shared" si="12"/>
        <v>0</v>
      </c>
      <c r="H194" s="334"/>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78" customFormat="1" x14ac:dyDescent="0.2">
      <c r="A195" s="300"/>
      <c r="B195" s="305"/>
      <c r="C195" s="306"/>
      <c r="D195" s="307"/>
      <c r="E195" s="308"/>
      <c r="F195" s="326"/>
      <c r="G195" s="328">
        <f t="shared" si="12"/>
        <v>0</v>
      </c>
      <c r="H195" s="334"/>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78" customFormat="1" x14ac:dyDescent="0.2">
      <c r="A196" s="300"/>
      <c r="B196" s="305"/>
      <c r="C196" s="306"/>
      <c r="D196" s="307"/>
      <c r="E196" s="308"/>
      <c r="F196" s="326"/>
      <c r="G196" s="328">
        <f t="shared" si="12"/>
        <v>0</v>
      </c>
      <c r="H196" s="334"/>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78" customFormat="1" x14ac:dyDescent="0.2">
      <c r="A197" s="300"/>
      <c r="B197" s="305"/>
      <c r="C197" s="306"/>
      <c r="D197" s="307"/>
      <c r="E197" s="308"/>
      <c r="F197" s="326"/>
      <c r="G197" s="328">
        <f t="shared" si="12"/>
        <v>0</v>
      </c>
      <c r="H197" s="334"/>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78" customFormat="1" x14ac:dyDescent="0.2">
      <c r="A198" s="300"/>
      <c r="B198" s="305"/>
      <c r="C198" s="306"/>
      <c r="D198" s="307"/>
      <c r="E198" s="308"/>
      <c r="F198" s="326"/>
      <c r="G198" s="328">
        <f t="shared" si="12"/>
        <v>0</v>
      </c>
      <c r="H198" s="334"/>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78" customFormat="1" x14ac:dyDescent="0.2">
      <c r="A199" s="300"/>
      <c r="B199" s="301"/>
      <c r="C199" s="306"/>
      <c r="D199" s="307"/>
      <c r="E199" s="308"/>
      <c r="F199" s="326"/>
      <c r="G199" s="328">
        <f t="shared" si="12"/>
        <v>0</v>
      </c>
      <c r="H199" s="334"/>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78" customFormat="1" x14ac:dyDescent="0.2">
      <c r="A200" s="300"/>
      <c r="B200" s="305"/>
      <c r="C200" s="306"/>
      <c r="D200" s="307"/>
      <c r="E200" s="308"/>
      <c r="F200" s="326"/>
      <c r="G200" s="328">
        <f t="shared" si="12"/>
        <v>0</v>
      </c>
      <c r="H200" s="335"/>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78" customFormat="1" x14ac:dyDescent="0.2">
      <c r="A201" s="300"/>
      <c r="B201" s="305"/>
      <c r="C201" s="306"/>
      <c r="D201" s="309"/>
      <c r="E201" s="308"/>
      <c r="F201" s="326"/>
      <c r="G201" s="328">
        <f t="shared" si="12"/>
        <v>0</v>
      </c>
      <c r="H201" s="335"/>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78" customFormat="1" ht="34" x14ac:dyDescent="0.2">
      <c r="A202" s="300"/>
      <c r="B202" s="305" t="s">
        <v>111</v>
      </c>
      <c r="C202" s="306"/>
      <c r="D202" s="309"/>
      <c r="E202" s="308"/>
      <c r="F202" s="326"/>
      <c r="G202" s="328">
        <f t="shared" si="12"/>
        <v>0</v>
      </c>
      <c r="H202" s="335"/>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78" customFormat="1" ht="17" thickBot="1" x14ac:dyDescent="0.25">
      <c r="A203" s="310"/>
      <c r="B203" s="311"/>
      <c r="C203" s="312"/>
      <c r="D203" s="313"/>
      <c r="E203" s="314"/>
      <c r="F203" s="327"/>
      <c r="G203" s="330">
        <f t="shared" si="12"/>
        <v>0</v>
      </c>
      <c r="H203" s="337">
        <f>SUM(G190:G203)</f>
        <v>0</v>
      </c>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ht="35" customHeight="1" thickBot="1" x14ac:dyDescent="0.25"/>
    <row r="205" spans="1:34" ht="18" customHeight="1" x14ac:dyDescent="0.2">
      <c r="A205" s="166"/>
      <c r="B205" s="158" t="s">
        <v>85</v>
      </c>
      <c r="C205" s="158"/>
      <c r="D205" s="167"/>
      <c r="E205" s="168"/>
      <c r="F205" s="169"/>
      <c r="G205" s="161"/>
      <c r="H205" s="342"/>
    </row>
    <row r="206" spans="1:34" s="278" customFormat="1" x14ac:dyDescent="0.2">
      <c r="A206" s="285"/>
      <c r="B206" s="286"/>
      <c r="C206" s="287"/>
      <c r="D206" s="288"/>
      <c r="E206" s="289"/>
      <c r="F206" s="322"/>
      <c r="G206" s="328">
        <f t="shared" ref="G206" si="13">(E206-(E206*F206/100))*A206</f>
        <v>0</v>
      </c>
      <c r="H206" s="336"/>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78" customFormat="1" x14ac:dyDescent="0.2">
      <c r="A207" s="285"/>
      <c r="B207" s="286"/>
      <c r="C207" s="287"/>
      <c r="D207" s="288"/>
      <c r="E207" s="289"/>
      <c r="F207" s="322"/>
      <c r="G207" s="328">
        <f>(E207-(E207*F207/100))*A207</f>
        <v>0</v>
      </c>
      <c r="H207" s="336"/>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78" customFormat="1" x14ac:dyDescent="0.2">
      <c r="A208" s="285"/>
      <c r="B208" s="286"/>
      <c r="C208" s="287"/>
      <c r="D208" s="286"/>
      <c r="E208" s="289"/>
      <c r="F208" s="322"/>
      <c r="G208" s="328">
        <f>(E208-(E208*F208/100))*A208</f>
        <v>0</v>
      </c>
      <c r="H208" s="336"/>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78" customFormat="1" x14ac:dyDescent="0.2">
      <c r="A209" s="285"/>
      <c r="B209" s="286"/>
      <c r="C209" s="287"/>
      <c r="D209" s="286"/>
      <c r="E209" s="289"/>
      <c r="F209" s="322"/>
      <c r="G209" s="328">
        <f t="shared" ref="G209:G211" si="14">(E209-(E209*F209/100))*A209</f>
        <v>0</v>
      </c>
      <c r="H209" s="336"/>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78" customFormat="1" x14ac:dyDescent="0.2">
      <c r="A210" s="285"/>
      <c r="B210" s="286"/>
      <c r="C210" s="287"/>
      <c r="D210" s="286"/>
      <c r="E210" s="289"/>
      <c r="F210" s="322"/>
      <c r="G210" s="328">
        <f t="shared" si="14"/>
        <v>0</v>
      </c>
      <c r="H210" s="336"/>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s="278" customFormat="1" ht="17" thickBot="1" x14ac:dyDescent="0.25">
      <c r="A211" s="290"/>
      <c r="B211" s="291"/>
      <c r="C211" s="292"/>
      <c r="D211" s="291"/>
      <c r="E211" s="293"/>
      <c r="F211" s="323"/>
      <c r="G211" s="330">
        <f t="shared" si="14"/>
        <v>0</v>
      </c>
      <c r="H211" s="337">
        <f>SUM(G206:G211)</f>
        <v>0</v>
      </c>
      <c r="I211" s="129"/>
      <c r="J211" s="129"/>
      <c r="K211" s="129"/>
      <c r="L211" s="129"/>
      <c r="M211" s="129"/>
      <c r="N211" s="129"/>
      <c r="O211" s="129"/>
      <c r="P211" s="129"/>
      <c r="Q211" s="129"/>
      <c r="R211" s="129"/>
      <c r="S211" s="129"/>
      <c r="T211" s="129"/>
      <c r="U211" s="129"/>
      <c r="V211" s="129"/>
      <c r="W211" s="129"/>
      <c r="X211" s="129"/>
      <c r="Y211" s="129"/>
      <c r="Z211" s="129"/>
      <c r="AA211" s="129"/>
      <c r="AB211" s="129"/>
      <c r="AC211" s="129"/>
      <c r="AD211" s="129"/>
      <c r="AE211" s="129"/>
      <c r="AF211" s="129"/>
      <c r="AG211" s="129"/>
      <c r="AH211" s="129"/>
    </row>
    <row r="212" spans="1:34" ht="35" customHeight="1" thickBot="1" x14ac:dyDescent="0.25">
      <c r="A212" s="267"/>
      <c r="B212" s="267"/>
      <c r="C212" s="268"/>
      <c r="D212" s="269"/>
      <c r="E212" s="270"/>
      <c r="F212" s="271"/>
      <c r="H212" s="343"/>
    </row>
    <row r="213" spans="1:34" ht="17" x14ac:dyDescent="0.2">
      <c r="A213" s="157"/>
      <c r="B213" s="163" t="s">
        <v>86</v>
      </c>
      <c r="C213" s="164"/>
      <c r="D213" s="160"/>
      <c r="E213" s="161"/>
      <c r="F213" s="162"/>
      <c r="G213" s="161"/>
      <c r="H213" s="340"/>
    </row>
    <row r="214" spans="1:34" s="278" customFormat="1" x14ac:dyDescent="0.2">
      <c r="A214" s="300"/>
      <c r="B214" s="301"/>
      <c r="C214" s="302"/>
      <c r="D214" s="303"/>
      <c r="E214" s="304"/>
      <c r="F214" s="325"/>
      <c r="G214" s="328">
        <f t="shared" ref="G214:G228" si="15">(E214-(E214*F214/100))*A214</f>
        <v>0</v>
      </c>
      <c r="H214" s="334"/>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78" customFormat="1" x14ac:dyDescent="0.2">
      <c r="A215" s="300"/>
      <c r="B215" s="305"/>
      <c r="C215" s="306"/>
      <c r="D215" s="307"/>
      <c r="E215" s="308"/>
      <c r="F215" s="326"/>
      <c r="G215" s="328">
        <f t="shared" si="15"/>
        <v>0</v>
      </c>
      <c r="H215" s="334"/>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78" customFormat="1" x14ac:dyDescent="0.2">
      <c r="A216" s="300"/>
      <c r="B216" s="305"/>
      <c r="C216" s="306"/>
      <c r="D216" s="307"/>
      <c r="E216" s="308"/>
      <c r="F216" s="326"/>
      <c r="G216" s="328">
        <f t="shared" si="15"/>
        <v>0</v>
      </c>
      <c r="H216" s="334"/>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78" customFormat="1" x14ac:dyDescent="0.2">
      <c r="A217" s="300"/>
      <c r="B217" s="305"/>
      <c r="C217" s="306"/>
      <c r="D217" s="307"/>
      <c r="E217" s="308"/>
      <c r="F217" s="326"/>
      <c r="G217" s="328">
        <f t="shared" si="15"/>
        <v>0</v>
      </c>
      <c r="H217" s="334"/>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78" customFormat="1" x14ac:dyDescent="0.2">
      <c r="A218" s="300"/>
      <c r="B218" s="305"/>
      <c r="C218" s="306"/>
      <c r="D218" s="307"/>
      <c r="E218" s="308"/>
      <c r="F218" s="326"/>
      <c r="G218" s="328">
        <f t="shared" si="15"/>
        <v>0</v>
      </c>
      <c r="H218" s="334"/>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78" customFormat="1" x14ac:dyDescent="0.2">
      <c r="A219" s="300"/>
      <c r="B219" s="305"/>
      <c r="C219" s="306"/>
      <c r="D219" s="307"/>
      <c r="E219" s="308"/>
      <c r="F219" s="326"/>
      <c r="G219" s="328">
        <f t="shared" si="15"/>
        <v>0</v>
      </c>
      <c r="H219" s="334"/>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78" customFormat="1" x14ac:dyDescent="0.2">
      <c r="A220" s="300"/>
      <c r="B220" s="305"/>
      <c r="C220" s="306"/>
      <c r="D220" s="307"/>
      <c r="E220" s="308"/>
      <c r="F220" s="326"/>
      <c r="G220" s="328">
        <f t="shared" si="15"/>
        <v>0</v>
      </c>
      <c r="H220" s="334"/>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278" customFormat="1" x14ac:dyDescent="0.2">
      <c r="A221" s="300"/>
      <c r="B221" s="305"/>
      <c r="C221" s="306"/>
      <c r="D221" s="307"/>
      <c r="E221" s="308"/>
      <c r="F221" s="326"/>
      <c r="G221" s="328">
        <f t="shared" si="15"/>
        <v>0</v>
      </c>
      <c r="H221" s="334"/>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row>
    <row r="222" spans="1:34" s="278" customFormat="1" x14ac:dyDescent="0.2">
      <c r="A222" s="300"/>
      <c r="B222" s="305"/>
      <c r="C222" s="306"/>
      <c r="D222" s="307"/>
      <c r="E222" s="308"/>
      <c r="F222" s="326"/>
      <c r="G222" s="328">
        <f t="shared" si="15"/>
        <v>0</v>
      </c>
      <c r="H222" s="334"/>
      <c r="I222" s="129"/>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29"/>
      <c r="AH222" s="129"/>
    </row>
    <row r="223" spans="1:34" s="278" customFormat="1" x14ac:dyDescent="0.2">
      <c r="A223" s="300"/>
      <c r="B223" s="305"/>
      <c r="C223" s="306"/>
      <c r="D223" s="307"/>
      <c r="E223" s="308"/>
      <c r="F223" s="326"/>
      <c r="G223" s="328">
        <f t="shared" si="15"/>
        <v>0</v>
      </c>
      <c r="H223" s="334"/>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78" customFormat="1" x14ac:dyDescent="0.2">
      <c r="A224" s="300"/>
      <c r="B224" s="301"/>
      <c r="C224" s="306"/>
      <c r="D224" s="307"/>
      <c r="E224" s="308"/>
      <c r="F224" s="326"/>
      <c r="G224" s="328">
        <f t="shared" si="15"/>
        <v>0</v>
      </c>
      <c r="H224" s="334"/>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78" customFormat="1" x14ac:dyDescent="0.2">
      <c r="A225" s="300"/>
      <c r="B225" s="305"/>
      <c r="C225" s="306"/>
      <c r="D225" s="307"/>
      <c r="E225" s="308"/>
      <c r="F225" s="326"/>
      <c r="G225" s="328">
        <f t="shared" si="15"/>
        <v>0</v>
      </c>
      <c r="H225" s="335"/>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78" customFormat="1" x14ac:dyDescent="0.2">
      <c r="A226" s="300"/>
      <c r="B226" s="305"/>
      <c r="C226" s="306"/>
      <c r="D226" s="309"/>
      <c r="E226" s="308"/>
      <c r="F226" s="326"/>
      <c r="G226" s="328">
        <f t="shared" si="15"/>
        <v>0</v>
      </c>
      <c r="H226" s="335"/>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78" customFormat="1" x14ac:dyDescent="0.2">
      <c r="A227" s="300"/>
      <c r="B227" s="305"/>
      <c r="C227" s="306"/>
      <c r="D227" s="309"/>
      <c r="E227" s="308"/>
      <c r="F227" s="326"/>
      <c r="G227" s="328">
        <f t="shared" si="15"/>
        <v>0</v>
      </c>
      <c r="H227" s="335"/>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78" customFormat="1" ht="17" thickBot="1" x14ac:dyDescent="0.25">
      <c r="A228" s="310"/>
      <c r="B228" s="311"/>
      <c r="C228" s="312"/>
      <c r="D228" s="313"/>
      <c r="E228" s="314"/>
      <c r="F228" s="327"/>
      <c r="G228" s="330">
        <f t="shared" si="15"/>
        <v>0</v>
      </c>
      <c r="H228" s="337">
        <f>SUM(G214:G228)</f>
        <v>0</v>
      </c>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ht="36" customHeight="1" thickBot="1" x14ac:dyDescent="0.25"/>
    <row r="230" spans="1:34" ht="18" customHeight="1" x14ac:dyDescent="0.2">
      <c r="A230" s="157"/>
      <c r="B230" s="164" t="s">
        <v>39</v>
      </c>
      <c r="C230" s="164"/>
      <c r="D230" s="170"/>
      <c r="E230" s="161"/>
      <c r="F230" s="162"/>
      <c r="G230" s="161"/>
      <c r="H230" s="344"/>
    </row>
    <row r="231" spans="1:34" s="278" customFormat="1" x14ac:dyDescent="0.2">
      <c r="A231" s="275"/>
      <c r="B231" s="272"/>
      <c r="C231" s="276"/>
      <c r="D231" s="272"/>
      <c r="E231" s="277"/>
      <c r="F231" s="320"/>
      <c r="G231" s="328">
        <f t="shared" ref="G231:G244" si="16">(E231-(E231*F231/100))*A231</f>
        <v>0</v>
      </c>
      <c r="H231" s="345"/>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78" customFormat="1" x14ac:dyDescent="0.2">
      <c r="A232" s="275"/>
      <c r="B232" s="272"/>
      <c r="C232" s="276"/>
      <c r="D232" s="272"/>
      <c r="E232" s="277"/>
      <c r="F232" s="320"/>
      <c r="G232" s="328">
        <f t="shared" si="16"/>
        <v>0</v>
      </c>
      <c r="H232" s="345"/>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78" customFormat="1" x14ac:dyDescent="0.2">
      <c r="A233" s="275"/>
      <c r="B233" s="272"/>
      <c r="C233" s="276"/>
      <c r="D233" s="272"/>
      <c r="E233" s="277"/>
      <c r="F233" s="320"/>
      <c r="G233" s="328">
        <f t="shared" si="16"/>
        <v>0</v>
      </c>
      <c r="H233" s="345"/>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s="278" customFormat="1" x14ac:dyDescent="0.2">
      <c r="A234" s="275"/>
      <c r="B234" s="272"/>
      <c r="C234" s="276"/>
      <c r="D234" s="272"/>
      <c r="E234" s="277"/>
      <c r="F234" s="320"/>
      <c r="G234" s="328">
        <f t="shared" si="16"/>
        <v>0</v>
      </c>
      <c r="H234" s="345"/>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78" customFormat="1" x14ac:dyDescent="0.2">
      <c r="A235" s="275"/>
      <c r="B235" s="272"/>
      <c r="C235" s="276"/>
      <c r="D235" s="272"/>
      <c r="E235" s="277"/>
      <c r="F235" s="320"/>
      <c r="G235" s="328">
        <f t="shared" si="16"/>
        <v>0</v>
      </c>
      <c r="H235" s="345"/>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78" customFormat="1" x14ac:dyDescent="0.2">
      <c r="A236" s="275"/>
      <c r="B236" s="272"/>
      <c r="C236" s="276"/>
      <c r="D236" s="272"/>
      <c r="E236" s="277"/>
      <c r="F236" s="320"/>
      <c r="G236" s="328">
        <f t="shared" si="16"/>
        <v>0</v>
      </c>
      <c r="H236" s="345"/>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78" customFormat="1" x14ac:dyDescent="0.2">
      <c r="A237" s="275"/>
      <c r="B237" s="272"/>
      <c r="C237" s="276"/>
      <c r="D237" s="272"/>
      <c r="E237" s="277"/>
      <c r="F237" s="320"/>
      <c r="G237" s="328">
        <f t="shared" si="16"/>
        <v>0</v>
      </c>
      <c r="H237" s="345"/>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78" customFormat="1" x14ac:dyDescent="0.2">
      <c r="A238" s="275"/>
      <c r="B238" s="272"/>
      <c r="C238" s="276"/>
      <c r="D238" s="272"/>
      <c r="E238" s="277"/>
      <c r="F238" s="320"/>
      <c r="G238" s="328">
        <f t="shared" si="16"/>
        <v>0</v>
      </c>
      <c r="H238" s="345"/>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78" customFormat="1" x14ac:dyDescent="0.2">
      <c r="A239" s="275"/>
      <c r="B239" s="272"/>
      <c r="C239" s="276"/>
      <c r="D239" s="272"/>
      <c r="E239" s="277"/>
      <c r="F239" s="320"/>
      <c r="G239" s="328">
        <f t="shared" si="16"/>
        <v>0</v>
      </c>
      <c r="H239" s="345"/>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278" customFormat="1" x14ac:dyDescent="0.2">
      <c r="A240" s="275"/>
      <c r="B240" s="272"/>
      <c r="C240" s="276"/>
      <c r="D240" s="272"/>
      <c r="E240" s="277"/>
      <c r="F240" s="320"/>
      <c r="G240" s="328">
        <f t="shared" si="16"/>
        <v>0</v>
      </c>
      <c r="H240" s="345"/>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c r="AH240" s="129"/>
    </row>
    <row r="241" spans="1:34" s="278" customFormat="1" x14ac:dyDescent="0.2">
      <c r="A241" s="275"/>
      <c r="B241" s="272"/>
      <c r="C241" s="276"/>
      <c r="D241" s="272"/>
      <c r="E241" s="277"/>
      <c r="F241" s="320"/>
      <c r="G241" s="328">
        <f t="shared" si="16"/>
        <v>0</v>
      </c>
      <c r="H241" s="345"/>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c r="AH241" s="129"/>
    </row>
    <row r="242" spans="1:34" s="278" customFormat="1" x14ac:dyDescent="0.2">
      <c r="A242" s="275"/>
      <c r="B242" s="272"/>
      <c r="C242" s="276"/>
      <c r="D242" s="272"/>
      <c r="E242" s="277"/>
      <c r="F242" s="320"/>
      <c r="G242" s="328">
        <f t="shared" si="16"/>
        <v>0</v>
      </c>
      <c r="H242" s="345"/>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s="278" customFormat="1" x14ac:dyDescent="0.2">
      <c r="A243" s="275"/>
      <c r="B243" s="272"/>
      <c r="C243" s="276"/>
      <c r="D243" s="272"/>
      <c r="E243" s="277"/>
      <c r="F243" s="320"/>
      <c r="G243" s="328">
        <f t="shared" si="16"/>
        <v>0</v>
      </c>
      <c r="H243" s="345"/>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row>
    <row r="244" spans="1:34" s="278" customFormat="1" ht="18" thickBot="1" x14ac:dyDescent="0.25">
      <c r="A244" s="295"/>
      <c r="B244" s="298" t="s">
        <v>88</v>
      </c>
      <c r="C244" s="297"/>
      <c r="D244" s="298"/>
      <c r="E244" s="299"/>
      <c r="F244" s="324"/>
      <c r="G244" s="330">
        <f t="shared" si="16"/>
        <v>0</v>
      </c>
      <c r="H244" s="337">
        <f>SUM(G231:G244)</f>
        <v>0</v>
      </c>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row>
    <row r="245" spans="1:34" ht="35" customHeight="1" thickBot="1" x14ac:dyDescent="0.25"/>
    <row r="246" spans="1:34" ht="34" x14ac:dyDescent="0.2">
      <c r="A246" s="157"/>
      <c r="B246" s="163" t="s">
        <v>112</v>
      </c>
      <c r="C246" s="164"/>
      <c r="D246" s="160"/>
      <c r="E246" s="161"/>
      <c r="F246" s="162"/>
      <c r="G246" s="161"/>
      <c r="H246" s="340"/>
    </row>
    <row r="247" spans="1:34" s="278" customFormat="1" x14ac:dyDescent="0.2">
      <c r="A247" s="300"/>
      <c r="B247" s="305"/>
      <c r="C247" s="306"/>
      <c r="D247" s="309"/>
      <c r="E247" s="315"/>
      <c r="F247" s="326"/>
      <c r="G247" s="328">
        <f t="shared" ref="G247:G252" si="17">(E247-(E247*F247/100))*A247</f>
        <v>0</v>
      </c>
      <c r="H247" s="334"/>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78" customFormat="1" x14ac:dyDescent="0.2">
      <c r="A248" s="300"/>
      <c r="B248" s="305"/>
      <c r="C248" s="302"/>
      <c r="D248" s="305"/>
      <c r="E248" s="315"/>
      <c r="F248" s="325"/>
      <c r="G248" s="328">
        <f t="shared" si="17"/>
        <v>0</v>
      </c>
      <c r="H248" s="334"/>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78" customFormat="1" x14ac:dyDescent="0.2">
      <c r="A249" s="300"/>
      <c r="B249" s="305"/>
      <c r="C249" s="302"/>
      <c r="D249" s="305"/>
      <c r="E249" s="315"/>
      <c r="F249" s="325"/>
      <c r="G249" s="328">
        <f t="shared" si="17"/>
        <v>0</v>
      </c>
      <c r="H249" s="334"/>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s="278" customFormat="1" x14ac:dyDescent="0.2">
      <c r="A250" s="300"/>
      <c r="B250" s="305"/>
      <c r="C250" s="302"/>
      <c r="D250" s="305"/>
      <c r="E250" s="315"/>
      <c r="F250" s="325"/>
      <c r="G250" s="328">
        <f t="shared" si="17"/>
        <v>0</v>
      </c>
      <c r="H250" s="334"/>
      <c r="I250" s="129"/>
      <c r="J250" s="129"/>
      <c r="K250" s="129"/>
      <c r="L250" s="129"/>
      <c r="M250" s="129"/>
      <c r="N250" s="129"/>
      <c r="O250" s="129"/>
      <c r="P250" s="129"/>
      <c r="Q250" s="129"/>
      <c r="R250" s="129"/>
      <c r="S250" s="129"/>
      <c r="T250" s="129"/>
      <c r="U250" s="129"/>
      <c r="V250" s="129"/>
      <c r="W250" s="129"/>
      <c r="X250" s="129"/>
      <c r="Y250" s="129"/>
      <c r="Z250" s="129"/>
      <c r="AA250" s="129"/>
      <c r="AB250" s="129"/>
      <c r="AC250" s="129"/>
      <c r="AD250" s="129"/>
      <c r="AE250" s="129"/>
      <c r="AF250" s="129"/>
      <c r="AG250" s="129"/>
      <c r="AH250" s="129"/>
    </row>
    <row r="251" spans="1:34" s="278" customFormat="1" x14ac:dyDescent="0.2">
      <c r="A251" s="316"/>
      <c r="B251" s="286"/>
      <c r="C251" s="287"/>
      <c r="D251" s="286"/>
      <c r="E251" s="317"/>
      <c r="F251" s="322"/>
      <c r="G251" s="328">
        <f t="shared" si="17"/>
        <v>0</v>
      </c>
      <c r="H251" s="334"/>
      <c r="I251" s="129"/>
      <c r="J251" s="129"/>
      <c r="K251" s="129"/>
      <c r="L251" s="129"/>
      <c r="M251" s="129"/>
      <c r="N251" s="129"/>
      <c r="O251" s="129"/>
      <c r="P251" s="129"/>
      <c r="Q251" s="129"/>
      <c r="R251" s="129"/>
      <c r="S251" s="129"/>
      <c r="T251" s="129"/>
      <c r="U251" s="129"/>
      <c r="V251" s="129"/>
      <c r="W251" s="129"/>
      <c r="X251" s="129"/>
      <c r="Y251" s="129"/>
      <c r="Z251" s="129"/>
      <c r="AA251" s="129"/>
      <c r="AB251" s="129"/>
      <c r="AC251" s="129"/>
      <c r="AD251" s="129"/>
      <c r="AE251" s="129"/>
      <c r="AF251" s="129"/>
      <c r="AG251" s="129"/>
      <c r="AH251" s="129"/>
    </row>
    <row r="252" spans="1:34" s="278" customFormat="1" ht="17" thickBot="1" x14ac:dyDescent="0.25">
      <c r="A252" s="290"/>
      <c r="B252" s="311"/>
      <c r="C252" s="292"/>
      <c r="D252" s="291"/>
      <c r="E252" s="293"/>
      <c r="F252" s="323"/>
      <c r="G252" s="330">
        <f t="shared" si="17"/>
        <v>0</v>
      </c>
      <c r="H252" s="337">
        <f>SUM(G247:G252)</f>
        <v>0</v>
      </c>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s="136" customFormat="1" ht="34" customHeight="1" thickBot="1" x14ac:dyDescent="0.25">
      <c r="A253" s="152"/>
      <c r="B253" s="165"/>
      <c r="C253" s="153"/>
      <c r="D253" s="154"/>
      <c r="E253" s="155"/>
      <c r="F253" s="156"/>
      <c r="G253" s="331"/>
      <c r="H253" s="341"/>
    </row>
    <row r="254" spans="1:34" ht="17" x14ac:dyDescent="0.2">
      <c r="A254" s="157"/>
      <c r="B254" s="163" t="s">
        <v>87</v>
      </c>
      <c r="C254" s="164"/>
      <c r="D254" s="160"/>
      <c r="E254" s="161"/>
      <c r="F254" s="162"/>
      <c r="G254" s="161"/>
      <c r="H254" s="340"/>
    </row>
    <row r="255" spans="1:34" s="278" customFormat="1" x14ac:dyDescent="0.2">
      <c r="A255" s="300"/>
      <c r="B255" s="301"/>
      <c r="C255" s="302"/>
      <c r="D255" s="303"/>
      <c r="E255" s="304"/>
      <c r="F255" s="325"/>
      <c r="G255" s="328">
        <f t="shared" ref="G255:G273" si="18">(E255-(E255*F255/100))*A255</f>
        <v>0</v>
      </c>
      <c r="H255" s="334"/>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78" customFormat="1" x14ac:dyDescent="0.2">
      <c r="A256" s="300"/>
      <c r="B256" s="305"/>
      <c r="C256" s="306"/>
      <c r="D256" s="307"/>
      <c r="E256" s="308"/>
      <c r="F256" s="326"/>
      <c r="G256" s="328">
        <f t="shared" si="18"/>
        <v>0</v>
      </c>
      <c r="H256" s="334"/>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78" customFormat="1" x14ac:dyDescent="0.2">
      <c r="A257" s="300"/>
      <c r="B257" s="305"/>
      <c r="C257" s="306"/>
      <c r="D257" s="307"/>
      <c r="E257" s="308"/>
      <c r="F257" s="326"/>
      <c r="G257" s="328">
        <f t="shared" si="18"/>
        <v>0</v>
      </c>
      <c r="H257" s="334"/>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78" customFormat="1" x14ac:dyDescent="0.2">
      <c r="A258" s="300"/>
      <c r="B258" s="305"/>
      <c r="C258" s="306"/>
      <c r="D258" s="307"/>
      <c r="E258" s="308"/>
      <c r="F258" s="326"/>
      <c r="G258" s="328">
        <f t="shared" si="18"/>
        <v>0</v>
      </c>
      <c r="H258" s="334"/>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78" customFormat="1" x14ac:dyDescent="0.2">
      <c r="A259" s="300"/>
      <c r="B259" s="305"/>
      <c r="C259" s="306"/>
      <c r="D259" s="307"/>
      <c r="E259" s="308"/>
      <c r="F259" s="326"/>
      <c r="G259" s="328">
        <f t="shared" si="18"/>
        <v>0</v>
      </c>
      <c r="H259" s="334"/>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78" customFormat="1" x14ac:dyDescent="0.2">
      <c r="A260" s="300"/>
      <c r="B260" s="305"/>
      <c r="C260" s="306"/>
      <c r="D260" s="307"/>
      <c r="E260" s="308"/>
      <c r="F260" s="326"/>
      <c r="G260" s="328">
        <f t="shared" si="18"/>
        <v>0</v>
      </c>
      <c r="H260" s="334"/>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s="278" customFormat="1" x14ac:dyDescent="0.2">
      <c r="A261" s="300"/>
      <c r="B261" s="305"/>
      <c r="C261" s="306"/>
      <c r="D261" s="307"/>
      <c r="E261" s="308"/>
      <c r="F261" s="326"/>
      <c r="G261" s="328">
        <f t="shared" si="18"/>
        <v>0</v>
      </c>
      <c r="H261" s="334"/>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29"/>
      <c r="AG261" s="129"/>
      <c r="AH261" s="129"/>
    </row>
    <row r="262" spans="1:34" s="278" customFormat="1" x14ac:dyDescent="0.2">
      <c r="A262" s="300"/>
      <c r="B262" s="305"/>
      <c r="C262" s="306"/>
      <c r="D262" s="307"/>
      <c r="E262" s="308"/>
      <c r="F262" s="326"/>
      <c r="G262" s="328">
        <f t="shared" si="18"/>
        <v>0</v>
      </c>
      <c r="H262" s="334"/>
      <c r="I262" s="129"/>
      <c r="J262" s="129"/>
      <c r="K262" s="129"/>
      <c r="L262" s="129"/>
      <c r="M262" s="129"/>
      <c r="N262" s="129"/>
      <c r="O262" s="129"/>
      <c r="P262" s="129"/>
      <c r="Q262" s="129"/>
      <c r="R262" s="129"/>
      <c r="S262" s="129"/>
      <c r="T262" s="129"/>
      <c r="U262" s="129"/>
      <c r="V262" s="129"/>
      <c r="W262" s="129"/>
      <c r="X262" s="129"/>
      <c r="Y262" s="129"/>
      <c r="Z262" s="129"/>
      <c r="AA262" s="129"/>
      <c r="AB262" s="129"/>
      <c r="AC262" s="129"/>
      <c r="AD262" s="129"/>
      <c r="AE262" s="129"/>
      <c r="AF262" s="129"/>
      <c r="AG262" s="129"/>
      <c r="AH262" s="129"/>
    </row>
    <row r="263" spans="1:34" s="278" customFormat="1" x14ac:dyDescent="0.2">
      <c r="A263" s="300"/>
      <c r="B263" s="305"/>
      <c r="C263" s="306"/>
      <c r="D263" s="307"/>
      <c r="E263" s="308"/>
      <c r="F263" s="326"/>
      <c r="G263" s="328">
        <f t="shared" si="18"/>
        <v>0</v>
      </c>
      <c r="H263" s="334"/>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78" customFormat="1" x14ac:dyDescent="0.2">
      <c r="A264" s="300"/>
      <c r="B264" s="305"/>
      <c r="C264" s="306"/>
      <c r="D264" s="307"/>
      <c r="E264" s="308"/>
      <c r="F264" s="326"/>
      <c r="G264" s="328">
        <f t="shared" si="18"/>
        <v>0</v>
      </c>
      <c r="H264" s="334"/>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78" customFormat="1" x14ac:dyDescent="0.2">
      <c r="A265" s="300"/>
      <c r="B265" s="305"/>
      <c r="C265" s="306"/>
      <c r="D265" s="307"/>
      <c r="E265" s="308"/>
      <c r="F265" s="326"/>
      <c r="G265" s="328">
        <f t="shared" si="18"/>
        <v>0</v>
      </c>
      <c r="H265" s="334"/>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78" customFormat="1" x14ac:dyDescent="0.2">
      <c r="A266" s="300"/>
      <c r="B266" s="305"/>
      <c r="C266" s="306"/>
      <c r="D266" s="307"/>
      <c r="E266" s="308"/>
      <c r="F266" s="326"/>
      <c r="G266" s="328">
        <f t="shared" si="18"/>
        <v>0</v>
      </c>
      <c r="H266" s="334"/>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78" customFormat="1" x14ac:dyDescent="0.2">
      <c r="A267" s="300"/>
      <c r="B267" s="305"/>
      <c r="C267" s="306"/>
      <c r="D267" s="307"/>
      <c r="E267" s="308"/>
      <c r="F267" s="326"/>
      <c r="G267" s="328">
        <f t="shared" si="18"/>
        <v>0</v>
      </c>
      <c r="H267" s="334"/>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78" customFormat="1" x14ac:dyDescent="0.2">
      <c r="A268" s="300"/>
      <c r="B268" s="305"/>
      <c r="C268" s="306"/>
      <c r="D268" s="307"/>
      <c r="E268" s="308"/>
      <c r="F268" s="326"/>
      <c r="G268" s="328">
        <f t="shared" si="18"/>
        <v>0</v>
      </c>
      <c r="H268" s="334"/>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78" customFormat="1" x14ac:dyDescent="0.2">
      <c r="A269" s="300"/>
      <c r="B269" s="301"/>
      <c r="C269" s="306"/>
      <c r="D269" s="307"/>
      <c r="E269" s="308"/>
      <c r="F269" s="326"/>
      <c r="G269" s="328">
        <f t="shared" si="18"/>
        <v>0</v>
      </c>
      <c r="H269" s="334"/>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78" customFormat="1" x14ac:dyDescent="0.2">
      <c r="A270" s="300"/>
      <c r="B270" s="305"/>
      <c r="C270" s="306"/>
      <c r="D270" s="307"/>
      <c r="E270" s="308"/>
      <c r="F270" s="326"/>
      <c r="G270" s="328">
        <f t="shared" si="18"/>
        <v>0</v>
      </c>
      <c r="H270" s="335"/>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78" customFormat="1" x14ac:dyDescent="0.2">
      <c r="A271" s="300"/>
      <c r="B271" s="305"/>
      <c r="C271" s="306"/>
      <c r="D271" s="309"/>
      <c r="E271" s="308"/>
      <c r="F271" s="326"/>
      <c r="G271" s="328">
        <f t="shared" si="18"/>
        <v>0</v>
      </c>
      <c r="H271" s="335"/>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78" customFormat="1" x14ac:dyDescent="0.2">
      <c r="A272" s="300"/>
      <c r="B272" s="305"/>
      <c r="C272" s="306"/>
      <c r="D272" s="309"/>
      <c r="E272" s="308"/>
      <c r="F272" s="326"/>
      <c r="G272" s="328">
        <f t="shared" si="18"/>
        <v>0</v>
      </c>
      <c r="H272" s="335"/>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78" customFormat="1" ht="17" thickBot="1" x14ac:dyDescent="0.25">
      <c r="A273" s="310"/>
      <c r="B273" s="311"/>
      <c r="C273" s="312"/>
      <c r="D273" s="313"/>
      <c r="E273" s="314"/>
      <c r="F273" s="327"/>
      <c r="G273" s="330">
        <f t="shared" si="18"/>
        <v>0</v>
      </c>
      <c r="H273" s="337">
        <f>SUM(G255:G273)</f>
        <v>0</v>
      </c>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ht="35" customHeight="1" thickBot="1" x14ac:dyDescent="0.25"/>
    <row r="275" spans="1:34" ht="16" customHeight="1" x14ac:dyDescent="0.2">
      <c r="A275" s="157"/>
      <c r="B275" s="163" t="s">
        <v>40</v>
      </c>
      <c r="C275" s="164"/>
      <c r="D275" s="160"/>
      <c r="E275" s="161"/>
      <c r="F275" s="162"/>
      <c r="G275" s="161"/>
      <c r="H275" s="340"/>
    </row>
    <row r="276" spans="1:34" s="278" customFormat="1" x14ac:dyDescent="0.2">
      <c r="A276" s="275"/>
      <c r="B276" s="274"/>
      <c r="C276" s="276"/>
      <c r="D276" s="272"/>
      <c r="E276" s="277"/>
      <c r="F276" s="320"/>
      <c r="G276" s="328">
        <f t="shared" ref="G276:G296" si="19">(E276-(E276*F276/100))*A276</f>
        <v>0</v>
      </c>
      <c r="H276" s="335"/>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78" customFormat="1" x14ac:dyDescent="0.2">
      <c r="A277" s="275"/>
      <c r="B277" s="274"/>
      <c r="C277" s="276"/>
      <c r="D277" s="272"/>
      <c r="E277" s="277"/>
      <c r="F277" s="320"/>
      <c r="G277" s="328">
        <f t="shared" si="19"/>
        <v>0</v>
      </c>
      <c r="H277" s="335"/>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78" customFormat="1" x14ac:dyDescent="0.2">
      <c r="A278" s="275"/>
      <c r="B278" s="274"/>
      <c r="C278" s="276"/>
      <c r="D278" s="272"/>
      <c r="E278" s="277"/>
      <c r="F278" s="320"/>
      <c r="G278" s="328">
        <f t="shared" si="19"/>
        <v>0</v>
      </c>
      <c r="H278" s="335"/>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78" customFormat="1" x14ac:dyDescent="0.2">
      <c r="A279" s="275"/>
      <c r="B279" s="274"/>
      <c r="C279" s="276"/>
      <c r="D279" s="272"/>
      <c r="E279" s="277"/>
      <c r="F279" s="320"/>
      <c r="G279" s="328">
        <f t="shared" si="19"/>
        <v>0</v>
      </c>
      <c r="H279" s="335"/>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78" customFormat="1" x14ac:dyDescent="0.2">
      <c r="A280" s="275"/>
      <c r="B280" s="274"/>
      <c r="C280" s="276"/>
      <c r="D280" s="272"/>
      <c r="E280" s="277"/>
      <c r="F280" s="320"/>
      <c r="G280" s="328">
        <f t="shared" si="19"/>
        <v>0</v>
      </c>
      <c r="H280" s="335"/>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78" customFormat="1" x14ac:dyDescent="0.2">
      <c r="A281" s="275"/>
      <c r="B281" s="274"/>
      <c r="C281" s="276"/>
      <c r="D281" s="272"/>
      <c r="E281" s="277"/>
      <c r="F281" s="320"/>
      <c r="G281" s="328">
        <f t="shared" si="19"/>
        <v>0</v>
      </c>
      <c r="H281" s="335"/>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78" customFormat="1" x14ac:dyDescent="0.2">
      <c r="A282" s="275"/>
      <c r="B282" s="274"/>
      <c r="C282" s="276"/>
      <c r="D282" s="272"/>
      <c r="E282" s="277"/>
      <c r="F282" s="320"/>
      <c r="G282" s="328">
        <f t="shared" si="19"/>
        <v>0</v>
      </c>
      <c r="H282" s="335"/>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78" customFormat="1" x14ac:dyDescent="0.2">
      <c r="A283" s="275"/>
      <c r="B283" s="274"/>
      <c r="C283" s="276"/>
      <c r="D283" s="272"/>
      <c r="E283" s="277"/>
      <c r="F283" s="320"/>
      <c r="G283" s="328">
        <f t="shared" si="19"/>
        <v>0</v>
      </c>
      <c r="H283" s="335"/>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s="278" customFormat="1" x14ac:dyDescent="0.2">
      <c r="A284" s="275"/>
      <c r="B284" s="274"/>
      <c r="C284" s="276"/>
      <c r="D284" s="272"/>
      <c r="E284" s="277"/>
      <c r="F284" s="320"/>
      <c r="G284" s="328">
        <f t="shared" si="19"/>
        <v>0</v>
      </c>
      <c r="H284" s="335"/>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row>
    <row r="285" spans="1:34" s="278" customFormat="1" x14ac:dyDescent="0.2">
      <c r="A285" s="275"/>
      <c r="B285" s="274"/>
      <c r="C285" s="276"/>
      <c r="D285" s="272"/>
      <c r="E285" s="277"/>
      <c r="F285" s="320"/>
      <c r="G285" s="328">
        <f t="shared" si="19"/>
        <v>0</v>
      </c>
      <c r="H285" s="335"/>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s="278" customFormat="1" x14ac:dyDescent="0.2">
      <c r="A286" s="275"/>
      <c r="B286" s="274"/>
      <c r="C286" s="276"/>
      <c r="D286" s="272"/>
      <c r="E286" s="277"/>
      <c r="F286" s="320"/>
      <c r="G286" s="328">
        <f t="shared" si="19"/>
        <v>0</v>
      </c>
      <c r="H286" s="335"/>
      <c r="I286" s="129"/>
      <c r="J286" s="129"/>
      <c r="K286" s="129"/>
      <c r="L286" s="129"/>
      <c r="M286" s="129"/>
      <c r="N286" s="129"/>
      <c r="O286" s="129"/>
      <c r="P286" s="129"/>
      <c r="Q286" s="129"/>
      <c r="R286" s="129"/>
      <c r="S286" s="129"/>
      <c r="T286" s="129"/>
      <c r="U286" s="129"/>
      <c r="V286" s="129"/>
      <c r="W286" s="129"/>
      <c r="X286" s="129"/>
      <c r="Y286" s="129"/>
      <c r="Z286" s="129"/>
      <c r="AA286" s="129"/>
      <c r="AB286" s="129"/>
      <c r="AC286" s="129"/>
      <c r="AD286" s="129"/>
      <c r="AE286" s="129"/>
      <c r="AF286" s="129"/>
      <c r="AG286" s="129"/>
      <c r="AH286" s="129"/>
    </row>
    <row r="287" spans="1:34" s="278" customFormat="1" x14ac:dyDescent="0.2">
      <c r="A287" s="275"/>
      <c r="B287" s="274"/>
      <c r="C287" s="276"/>
      <c r="D287" s="272"/>
      <c r="E287" s="277"/>
      <c r="F287" s="320"/>
      <c r="G287" s="328">
        <f t="shared" si="19"/>
        <v>0</v>
      </c>
      <c r="H287" s="335"/>
      <c r="I287" s="129"/>
      <c r="J287" s="129"/>
      <c r="K287" s="129"/>
      <c r="L287" s="129"/>
      <c r="M287" s="129"/>
      <c r="N287" s="129"/>
      <c r="O287" s="129"/>
      <c r="P287" s="129"/>
      <c r="Q287" s="129"/>
      <c r="R287" s="129"/>
      <c r="S287" s="129"/>
      <c r="T287" s="129"/>
      <c r="U287" s="129"/>
      <c r="V287" s="129"/>
      <c r="W287" s="129"/>
      <c r="X287" s="129"/>
      <c r="Y287" s="129"/>
      <c r="Z287" s="129"/>
      <c r="AA287" s="129"/>
      <c r="AB287" s="129"/>
      <c r="AC287" s="129"/>
      <c r="AD287" s="129"/>
      <c r="AE287" s="129"/>
      <c r="AF287" s="129"/>
      <c r="AG287" s="129"/>
      <c r="AH287" s="129"/>
    </row>
    <row r="288" spans="1:34" s="278" customFormat="1" x14ac:dyDescent="0.2">
      <c r="A288" s="275"/>
      <c r="B288" s="274"/>
      <c r="C288" s="276"/>
      <c r="D288" s="272"/>
      <c r="E288" s="277"/>
      <c r="F288" s="320"/>
      <c r="G288" s="328">
        <f t="shared" si="19"/>
        <v>0</v>
      </c>
      <c r="H288" s="335"/>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78" customFormat="1" x14ac:dyDescent="0.2">
      <c r="A289" s="275"/>
      <c r="B289" s="274"/>
      <c r="C289" s="276"/>
      <c r="D289" s="272"/>
      <c r="E289" s="277"/>
      <c r="F289" s="320"/>
      <c r="G289" s="328">
        <f t="shared" si="19"/>
        <v>0</v>
      </c>
      <c r="H289" s="335"/>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78" customFormat="1" x14ac:dyDescent="0.2">
      <c r="A290" s="275"/>
      <c r="B290" s="274"/>
      <c r="C290" s="276"/>
      <c r="D290" s="272"/>
      <c r="E290" s="277"/>
      <c r="F290" s="320"/>
      <c r="G290" s="328">
        <f t="shared" si="19"/>
        <v>0</v>
      </c>
      <c r="H290" s="335"/>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s="278" customFormat="1" x14ac:dyDescent="0.2">
      <c r="A291" s="275"/>
      <c r="B291" s="274"/>
      <c r="C291" s="276"/>
      <c r="D291" s="272"/>
      <c r="E291" s="277"/>
      <c r="F291" s="320"/>
      <c r="G291" s="328">
        <f t="shared" si="19"/>
        <v>0</v>
      </c>
      <c r="H291" s="335"/>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78" customFormat="1" x14ac:dyDescent="0.2">
      <c r="A292" s="275"/>
      <c r="B292" s="274"/>
      <c r="C292" s="276"/>
      <c r="D292" s="272"/>
      <c r="E292" s="277"/>
      <c r="F292" s="320"/>
      <c r="G292" s="328">
        <f t="shared" si="19"/>
        <v>0</v>
      </c>
      <c r="H292" s="335"/>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78" customFormat="1" x14ac:dyDescent="0.2">
      <c r="A293" s="275"/>
      <c r="B293" s="274"/>
      <c r="C293" s="276"/>
      <c r="D293" s="272"/>
      <c r="E293" s="277"/>
      <c r="F293" s="320"/>
      <c r="G293" s="328">
        <f t="shared" si="19"/>
        <v>0</v>
      </c>
      <c r="H293" s="335"/>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s="278" customFormat="1" x14ac:dyDescent="0.2">
      <c r="A294" s="275"/>
      <c r="B294" s="274"/>
      <c r="C294" s="276"/>
      <c r="D294" s="272"/>
      <c r="E294" s="277"/>
      <c r="F294" s="320"/>
      <c r="G294" s="328">
        <f t="shared" si="19"/>
        <v>0</v>
      </c>
      <c r="H294" s="335"/>
      <c r="I294" s="129"/>
      <c r="J294" s="129"/>
      <c r="K294" s="129"/>
      <c r="L294" s="129"/>
      <c r="M294" s="129"/>
      <c r="N294" s="129"/>
      <c r="O294" s="129"/>
      <c r="P294" s="129"/>
      <c r="Q294" s="129"/>
      <c r="R294" s="129"/>
      <c r="S294" s="129"/>
      <c r="T294" s="129"/>
      <c r="U294" s="129"/>
      <c r="V294" s="129"/>
      <c r="W294" s="129"/>
      <c r="X294" s="129"/>
      <c r="Y294" s="129"/>
      <c r="Z294" s="129"/>
      <c r="AA294" s="129"/>
      <c r="AB294" s="129"/>
      <c r="AC294" s="129"/>
      <c r="AD294" s="129"/>
      <c r="AE294" s="129"/>
      <c r="AF294" s="129"/>
      <c r="AG294" s="129"/>
      <c r="AH294" s="129"/>
    </row>
    <row r="295" spans="1:34" s="278" customFormat="1" x14ac:dyDescent="0.2">
      <c r="A295" s="275"/>
      <c r="B295" s="274"/>
      <c r="C295" s="276"/>
      <c r="D295" s="272"/>
      <c r="E295" s="277"/>
      <c r="F295" s="320"/>
      <c r="G295" s="328">
        <f t="shared" si="19"/>
        <v>0</v>
      </c>
      <c r="H295" s="335"/>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row>
    <row r="296" spans="1:34" s="278" customFormat="1" ht="17" thickBot="1" x14ac:dyDescent="0.25">
      <c r="A296" s="295"/>
      <c r="B296" s="318"/>
      <c r="C296" s="297"/>
      <c r="D296" s="298"/>
      <c r="E296" s="299"/>
      <c r="F296" s="324"/>
      <c r="G296" s="330">
        <f t="shared" si="19"/>
        <v>0</v>
      </c>
      <c r="H296" s="337">
        <f>SUM(G276:G296)</f>
        <v>0</v>
      </c>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ht="33" customHeight="1" thickBot="1" x14ac:dyDescent="0.25">
      <c r="A297" s="405"/>
      <c r="B297" s="405"/>
      <c r="C297" s="405"/>
      <c r="D297" s="405"/>
      <c r="E297" s="405"/>
      <c r="F297" s="405"/>
      <c r="G297" s="405"/>
      <c r="H297" s="405"/>
    </row>
    <row r="298" spans="1:34" s="30" customFormat="1" ht="35" thickBot="1" x14ac:dyDescent="0.25">
      <c r="A298" s="171"/>
      <c r="B298" s="172" t="s">
        <v>90</v>
      </c>
      <c r="C298" s="173"/>
      <c r="D298" s="174"/>
      <c r="E298" s="175"/>
      <c r="F298" s="176"/>
      <c r="G298" s="175"/>
      <c r="H298" s="346">
        <f>SUM(H10:H296)</f>
        <v>0</v>
      </c>
      <c r="I298" s="179"/>
      <c r="J298" s="179"/>
      <c r="K298" s="179"/>
      <c r="L298" s="179"/>
      <c r="M298" s="179"/>
      <c r="N298" s="179"/>
      <c r="O298" s="179"/>
      <c r="P298" s="179"/>
      <c r="Q298" s="179"/>
      <c r="R298" s="179"/>
      <c r="S298" s="179"/>
      <c r="T298" s="179"/>
      <c r="U298" s="179"/>
      <c r="V298" s="179"/>
      <c r="W298" s="179"/>
      <c r="X298" s="179"/>
      <c r="Y298" s="179"/>
      <c r="Z298" s="179"/>
      <c r="AA298" s="179"/>
      <c r="AB298" s="179"/>
      <c r="AC298" s="179"/>
      <c r="AD298" s="179"/>
      <c r="AE298" s="179"/>
      <c r="AF298" s="179"/>
      <c r="AG298" s="179"/>
      <c r="AH298" s="179"/>
    </row>
    <row r="299" spans="1:34" s="30" customFormat="1" ht="17" thickBot="1" x14ac:dyDescent="0.25">
      <c r="A299" s="253"/>
      <c r="B299" s="254"/>
      <c r="C299" s="255"/>
      <c r="D299" s="256"/>
      <c r="E299" s="257"/>
      <c r="F299" s="258"/>
      <c r="G299" s="257"/>
      <c r="H299" s="347"/>
    </row>
    <row r="300" spans="1:34" s="30" customFormat="1" ht="18" thickBot="1" x14ac:dyDescent="0.25">
      <c r="A300" s="259"/>
      <c r="B300" s="260" t="s">
        <v>63</v>
      </c>
      <c r="C300" s="261"/>
      <c r="D300" s="262"/>
      <c r="E300" s="263"/>
      <c r="F300" s="264"/>
      <c r="G300" s="263"/>
      <c r="H300" s="348"/>
      <c r="I300" s="179"/>
      <c r="J300" s="179"/>
      <c r="K300" s="179"/>
      <c r="L300" s="179"/>
      <c r="M300" s="179"/>
      <c r="N300" s="179"/>
      <c r="O300" s="179"/>
      <c r="P300" s="179"/>
      <c r="Q300" s="179"/>
      <c r="R300" s="179"/>
      <c r="S300" s="179"/>
      <c r="T300" s="179"/>
      <c r="U300" s="179"/>
      <c r="V300" s="179"/>
      <c r="W300" s="179"/>
      <c r="X300" s="179"/>
      <c r="Y300" s="179"/>
      <c r="Z300" s="179"/>
      <c r="AA300" s="179"/>
      <c r="AB300" s="179"/>
      <c r="AC300" s="179"/>
      <c r="AD300" s="179"/>
      <c r="AE300" s="179"/>
      <c r="AF300" s="179"/>
      <c r="AG300" s="179"/>
      <c r="AH300" s="179"/>
    </row>
    <row r="301" spans="1:34" ht="18" customHeight="1" x14ac:dyDescent="0.2">
      <c r="A301" s="157"/>
      <c r="B301" s="180"/>
      <c r="C301" s="147" t="s">
        <v>31</v>
      </c>
      <c r="D301" s="160"/>
      <c r="E301" s="161"/>
      <c r="F301" s="162"/>
      <c r="G301" s="161"/>
      <c r="H301" s="340"/>
    </row>
    <row r="302" spans="1:34" ht="17" x14ac:dyDescent="0.2">
      <c r="A302" s="181"/>
      <c r="B302" s="21"/>
      <c r="C302" s="39"/>
      <c r="D302" s="10" t="s">
        <v>41</v>
      </c>
      <c r="E302" s="40"/>
      <c r="F302" s="41"/>
      <c r="G302" s="26">
        <f>(E302-(E302*F302/100))*C302</f>
        <v>0</v>
      </c>
      <c r="H302" s="349"/>
    </row>
    <row r="303" spans="1:34" ht="17" x14ac:dyDescent="0.2">
      <c r="A303" s="181"/>
      <c r="B303" s="21"/>
      <c r="C303" s="39"/>
      <c r="D303" s="10" t="s">
        <v>42</v>
      </c>
      <c r="E303" s="40"/>
      <c r="F303" s="41"/>
      <c r="G303" s="26">
        <f>(E303-(E303*F303/100))*C303</f>
        <v>0</v>
      </c>
      <c r="H303" s="349"/>
      <c r="I303" s="406"/>
      <c r="J303" s="406"/>
      <c r="K303" s="406"/>
    </row>
    <row r="304" spans="1:34" ht="17" x14ac:dyDescent="0.2">
      <c r="A304" s="181"/>
      <c r="B304" s="21"/>
      <c r="C304" s="39"/>
      <c r="D304" s="10" t="s">
        <v>43</v>
      </c>
      <c r="E304" s="40"/>
      <c r="F304" s="41"/>
      <c r="G304" s="26">
        <f>(E304-(E304*F304/100))*C304</f>
        <v>0</v>
      </c>
      <c r="H304" s="349"/>
      <c r="I304" s="406"/>
      <c r="J304" s="406"/>
      <c r="K304" s="406"/>
    </row>
    <row r="305" spans="1:34" ht="17" x14ac:dyDescent="0.2">
      <c r="A305" s="181"/>
      <c r="B305" s="21"/>
      <c r="C305" s="39"/>
      <c r="D305" s="8" t="s">
        <v>44</v>
      </c>
      <c r="E305" s="9" t="s">
        <v>45</v>
      </c>
      <c r="F305" s="23"/>
      <c r="G305" s="26"/>
      <c r="H305" s="349"/>
      <c r="I305" s="406"/>
      <c r="J305" s="406"/>
      <c r="K305" s="406"/>
    </row>
    <row r="306" spans="1:34" ht="17" x14ac:dyDescent="0.2">
      <c r="A306" s="181"/>
      <c r="B306" s="21"/>
      <c r="C306" s="39"/>
      <c r="D306" s="10" t="s">
        <v>46</v>
      </c>
      <c r="E306" s="26">
        <f>'Staat van eenheidsprijzen'!C13</f>
        <v>0</v>
      </c>
      <c r="F306" s="23"/>
      <c r="G306" s="26">
        <f>C306*E306</f>
        <v>0</v>
      </c>
      <c r="H306" s="349"/>
      <c r="I306" s="406"/>
      <c r="J306" s="406"/>
      <c r="K306" s="406"/>
    </row>
    <row r="307" spans="1:34" ht="17" x14ac:dyDescent="0.2">
      <c r="A307" s="181"/>
      <c r="B307" s="21"/>
      <c r="C307" s="39"/>
      <c r="D307" s="10" t="s">
        <v>47</v>
      </c>
      <c r="E307" s="26">
        <f>'Staat van eenheidsprijzen'!C14</f>
        <v>0</v>
      </c>
      <c r="F307" s="23"/>
      <c r="G307" s="26">
        <f t="shared" ref="G307:G310" si="20">C307*E307</f>
        <v>0</v>
      </c>
      <c r="H307" s="349"/>
      <c r="I307" s="406"/>
      <c r="J307" s="406"/>
      <c r="K307" s="406"/>
    </row>
    <row r="308" spans="1:34" ht="17" x14ac:dyDescent="0.2">
      <c r="A308" s="181"/>
      <c r="B308" s="21"/>
      <c r="C308" s="39"/>
      <c r="D308" s="10" t="s">
        <v>48</v>
      </c>
      <c r="E308" s="26">
        <f>'Staat van eenheidsprijzen'!C15</f>
        <v>0</v>
      </c>
      <c r="F308" s="23"/>
      <c r="G308" s="26">
        <f t="shared" si="20"/>
        <v>0</v>
      </c>
      <c r="H308" s="349"/>
      <c r="I308" s="406"/>
      <c r="J308" s="406"/>
      <c r="K308" s="406"/>
    </row>
    <row r="309" spans="1:34" ht="17" x14ac:dyDescent="0.2">
      <c r="A309" s="181"/>
      <c r="B309" s="21"/>
      <c r="C309" s="39"/>
      <c r="D309" s="14" t="s">
        <v>49</v>
      </c>
      <c r="E309" s="26">
        <f>'Staat van eenheidsprijzen'!C16</f>
        <v>0</v>
      </c>
      <c r="F309" s="23"/>
      <c r="G309" s="26">
        <f t="shared" si="20"/>
        <v>0</v>
      </c>
      <c r="H309" s="349"/>
      <c r="I309" s="406"/>
      <c r="J309" s="406"/>
      <c r="K309" s="406"/>
    </row>
    <row r="310" spans="1:34" ht="18" customHeight="1" x14ac:dyDescent="0.2">
      <c r="A310" s="181"/>
      <c r="B310" s="21"/>
      <c r="C310" s="39"/>
      <c r="D310" s="14" t="s">
        <v>50</v>
      </c>
      <c r="E310" s="26">
        <f>'Staat van eenheidsprijzen'!C17</f>
        <v>0</v>
      </c>
      <c r="F310" s="23"/>
      <c r="G310" s="26">
        <f t="shared" si="20"/>
        <v>0</v>
      </c>
      <c r="H310" s="349"/>
      <c r="I310" s="406"/>
      <c r="J310" s="406"/>
      <c r="K310" s="406"/>
    </row>
    <row r="311" spans="1:34" ht="18" customHeight="1" x14ac:dyDescent="0.2">
      <c r="A311" s="181"/>
      <c r="B311" s="21"/>
      <c r="C311" s="18"/>
      <c r="D311" s="14"/>
      <c r="E311" s="22"/>
      <c r="F311" s="23"/>
      <c r="G311" s="22"/>
      <c r="H311" s="349"/>
      <c r="I311" s="406"/>
      <c r="J311" s="406"/>
      <c r="K311" s="406"/>
    </row>
    <row r="312" spans="1:34" ht="37" customHeight="1" x14ac:dyDescent="0.2">
      <c r="A312" s="181"/>
      <c r="B312" s="21"/>
      <c r="C312" s="18"/>
      <c r="D312" s="15" t="s">
        <v>71</v>
      </c>
      <c r="E312" s="24"/>
      <c r="F312" s="25"/>
      <c r="G312" s="332">
        <f>SUM(G10:G296)</f>
        <v>0</v>
      </c>
      <c r="H312" s="349"/>
      <c r="I312" s="406"/>
      <c r="J312" s="406"/>
      <c r="K312" s="406"/>
    </row>
    <row r="313" spans="1:34" ht="18" customHeight="1" x14ac:dyDescent="0.2">
      <c r="A313" s="181"/>
      <c r="B313" s="21"/>
      <c r="C313" s="18"/>
      <c r="D313" s="15" t="s">
        <v>51</v>
      </c>
      <c r="E313" s="24"/>
      <c r="F313" s="25"/>
      <c r="G313" s="332">
        <f>SUM(G302:G310)</f>
        <v>0</v>
      </c>
      <c r="H313" s="349"/>
      <c r="I313" s="406"/>
      <c r="J313" s="406"/>
      <c r="K313" s="406"/>
    </row>
    <row r="314" spans="1:34" x14ac:dyDescent="0.2">
      <c r="A314" s="181"/>
      <c r="B314" s="21"/>
      <c r="C314" s="18"/>
      <c r="D314" s="14"/>
      <c r="E314" s="24"/>
      <c r="F314" s="25"/>
      <c r="G314" s="24"/>
      <c r="H314" s="349"/>
    </row>
    <row r="315" spans="1:34" s="13" customFormat="1" ht="18" customHeight="1" x14ac:dyDescent="0.2">
      <c r="A315" s="182"/>
      <c r="B315" s="11"/>
      <c r="C315" s="12"/>
      <c r="D315" s="8" t="s">
        <v>52</v>
      </c>
      <c r="E315" s="16"/>
      <c r="F315" s="17"/>
      <c r="G315" s="333">
        <f>SUM(G312:G313)</f>
        <v>0</v>
      </c>
      <c r="H315" s="350"/>
      <c r="I315" s="137"/>
      <c r="J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row>
    <row r="316" spans="1:34" ht="19" customHeight="1" thickBot="1" x14ac:dyDescent="0.25">
      <c r="A316" s="183"/>
      <c r="B316" s="184"/>
      <c r="C316" s="185"/>
      <c r="D316" s="186" t="s">
        <v>53</v>
      </c>
      <c r="E316" s="187"/>
      <c r="F316" s="188"/>
      <c r="G316" s="187"/>
      <c r="H316" s="351"/>
    </row>
    <row r="317" spans="1:34" s="136" customFormat="1" x14ac:dyDescent="0.2">
      <c r="D317" s="52"/>
      <c r="E317" s="138"/>
      <c r="F317" s="139"/>
      <c r="G317" s="138"/>
      <c r="H317" s="177"/>
    </row>
    <row r="318" spans="1:34" s="136" customFormat="1" ht="17" thickBot="1" x14ac:dyDescent="0.25">
      <c r="D318" s="52"/>
      <c r="E318" s="138"/>
      <c r="F318" s="139"/>
      <c r="G318" s="138"/>
      <c r="H318" s="177"/>
    </row>
    <row r="319" spans="1:34" s="136" customFormat="1" ht="92" customHeight="1" thickBot="1" x14ac:dyDescent="0.25">
      <c r="A319" s="402" t="s">
        <v>190</v>
      </c>
      <c r="B319" s="403"/>
      <c r="C319" s="403"/>
      <c r="D319" s="403"/>
      <c r="E319" s="403"/>
      <c r="F319" s="403"/>
      <c r="G319" s="403"/>
      <c r="H319" s="404"/>
    </row>
    <row r="320" spans="1:34" s="136" customFormat="1" x14ac:dyDescent="0.2">
      <c r="D320" s="52"/>
      <c r="E320" s="138"/>
      <c r="F320" s="139"/>
      <c r="G320" s="138"/>
      <c r="H320" s="177"/>
    </row>
    <row r="321" spans="4:8" s="136" customFormat="1" x14ac:dyDescent="0.2">
      <c r="D321" s="52"/>
      <c r="E321" s="138"/>
      <c r="F321" s="139"/>
      <c r="G321" s="138"/>
      <c r="H321" s="177"/>
    </row>
    <row r="322" spans="4:8" s="136" customFormat="1" x14ac:dyDescent="0.2">
      <c r="D322" s="52"/>
      <c r="E322" s="138"/>
      <c r="F322" s="139"/>
      <c r="G322" s="138"/>
      <c r="H322" s="177"/>
    </row>
    <row r="323" spans="4:8" s="136" customFormat="1" x14ac:dyDescent="0.2">
      <c r="D323" s="52"/>
      <c r="E323" s="138"/>
      <c r="F323" s="139"/>
      <c r="G323" s="138"/>
      <c r="H323" s="177"/>
    </row>
    <row r="324" spans="4:8" s="136" customFormat="1" x14ac:dyDescent="0.2">
      <c r="D324" s="52"/>
      <c r="E324" s="138"/>
      <c r="F324" s="139"/>
      <c r="G324" s="138"/>
      <c r="H324" s="177"/>
    </row>
    <row r="325" spans="4:8" s="136" customFormat="1" x14ac:dyDescent="0.2">
      <c r="D325" s="52"/>
      <c r="E325" s="138"/>
      <c r="F325" s="139"/>
      <c r="G325" s="138"/>
      <c r="H325" s="177"/>
    </row>
    <row r="326" spans="4:8" s="136" customFormat="1" x14ac:dyDescent="0.2">
      <c r="D326" s="52"/>
      <c r="E326" s="138"/>
      <c r="F326" s="139"/>
      <c r="G326" s="138"/>
      <c r="H326" s="177"/>
    </row>
    <row r="327" spans="4:8" s="136" customFormat="1" x14ac:dyDescent="0.2">
      <c r="D327" s="52"/>
      <c r="E327" s="138"/>
      <c r="F327" s="139"/>
      <c r="G327" s="138"/>
      <c r="H327" s="177"/>
    </row>
    <row r="328" spans="4:8" s="136" customFormat="1" x14ac:dyDescent="0.2">
      <c r="D328" s="52"/>
      <c r="E328" s="138"/>
      <c r="F328" s="139"/>
      <c r="G328" s="138"/>
      <c r="H328" s="177"/>
    </row>
    <row r="329" spans="4:8" s="136" customFormat="1" x14ac:dyDescent="0.2">
      <c r="D329" s="52"/>
      <c r="E329" s="138"/>
      <c r="F329" s="139"/>
      <c r="G329" s="138"/>
      <c r="H329" s="177"/>
    </row>
    <row r="330" spans="4:8" s="136" customFormat="1" x14ac:dyDescent="0.2">
      <c r="D330" s="52"/>
      <c r="E330" s="138"/>
      <c r="F330" s="139"/>
      <c r="G330" s="138"/>
      <c r="H330" s="177"/>
    </row>
    <row r="331" spans="4:8" s="136" customFormat="1" x14ac:dyDescent="0.2">
      <c r="D331" s="52"/>
      <c r="E331" s="138"/>
      <c r="F331" s="139"/>
      <c r="G331" s="138"/>
      <c r="H331" s="177"/>
    </row>
    <row r="332" spans="4:8" s="136" customFormat="1" x14ac:dyDescent="0.2">
      <c r="D332" s="52"/>
      <c r="E332" s="138"/>
      <c r="F332" s="139"/>
      <c r="G332" s="138"/>
      <c r="H332" s="177"/>
    </row>
    <row r="333" spans="4:8" s="136" customFormat="1" x14ac:dyDescent="0.2">
      <c r="D333" s="52"/>
      <c r="E333" s="138"/>
      <c r="F333" s="139"/>
      <c r="G333" s="138"/>
      <c r="H333" s="177"/>
    </row>
    <row r="334" spans="4:8" s="136" customFormat="1" x14ac:dyDescent="0.2">
      <c r="D334" s="52"/>
      <c r="E334" s="138"/>
      <c r="F334" s="139"/>
      <c r="G334" s="138"/>
      <c r="H334" s="177"/>
    </row>
    <row r="335" spans="4:8" s="136" customFormat="1" x14ac:dyDescent="0.2">
      <c r="D335" s="52"/>
      <c r="E335" s="138"/>
      <c r="F335" s="139"/>
      <c r="G335" s="138"/>
      <c r="H335" s="177"/>
    </row>
    <row r="336" spans="4:8" s="136" customFormat="1" x14ac:dyDescent="0.2">
      <c r="D336" s="52"/>
      <c r="E336" s="138"/>
      <c r="F336" s="139"/>
      <c r="G336" s="138"/>
      <c r="H336" s="177"/>
    </row>
    <row r="337" spans="4:8" s="136" customFormat="1" x14ac:dyDescent="0.2">
      <c r="D337" s="52"/>
      <c r="E337" s="138"/>
      <c r="F337" s="139"/>
      <c r="G337" s="138"/>
      <c r="H337" s="177"/>
    </row>
    <row r="338" spans="4:8" s="136" customFormat="1" x14ac:dyDescent="0.2">
      <c r="D338" s="52"/>
      <c r="E338" s="138"/>
      <c r="F338" s="139"/>
      <c r="G338" s="138"/>
      <c r="H338" s="177"/>
    </row>
    <row r="339" spans="4:8" s="136" customFormat="1" x14ac:dyDescent="0.2">
      <c r="D339" s="52"/>
      <c r="E339" s="138"/>
      <c r="F339" s="139"/>
      <c r="G339" s="138"/>
      <c r="H339" s="177"/>
    </row>
    <row r="340" spans="4:8" s="136" customFormat="1" x14ac:dyDescent="0.2">
      <c r="D340" s="52"/>
      <c r="E340" s="138"/>
      <c r="F340" s="139"/>
      <c r="G340" s="138"/>
      <c r="H340" s="177"/>
    </row>
    <row r="341" spans="4:8" s="136" customFormat="1" x14ac:dyDescent="0.2">
      <c r="D341" s="52"/>
      <c r="E341" s="138"/>
      <c r="F341" s="139"/>
      <c r="G341" s="138"/>
      <c r="H341" s="177"/>
    </row>
    <row r="342" spans="4:8" s="136" customFormat="1" x14ac:dyDescent="0.2">
      <c r="D342" s="52"/>
      <c r="E342" s="138"/>
      <c r="F342" s="139"/>
      <c r="G342" s="138"/>
      <c r="H342" s="177"/>
    </row>
    <row r="343" spans="4:8" s="136" customFormat="1" x14ac:dyDescent="0.2">
      <c r="D343" s="52"/>
      <c r="E343" s="138"/>
      <c r="F343" s="139"/>
      <c r="G343" s="138"/>
      <c r="H343" s="177"/>
    </row>
    <row r="344" spans="4:8" s="136" customFormat="1" x14ac:dyDescent="0.2">
      <c r="D344" s="52"/>
      <c r="E344" s="138"/>
      <c r="F344" s="139"/>
      <c r="G344" s="138"/>
      <c r="H344" s="177"/>
    </row>
    <row r="345" spans="4:8" s="136" customFormat="1" x14ac:dyDescent="0.2">
      <c r="D345" s="52"/>
      <c r="E345" s="138"/>
      <c r="F345" s="139"/>
      <c r="G345" s="138"/>
      <c r="H345" s="177"/>
    </row>
    <row r="346" spans="4:8" s="136" customFormat="1" x14ac:dyDescent="0.2">
      <c r="D346" s="52"/>
      <c r="E346" s="138"/>
      <c r="F346" s="139"/>
      <c r="G346" s="138"/>
      <c r="H346" s="177"/>
    </row>
    <row r="347" spans="4:8" s="136" customFormat="1" x14ac:dyDescent="0.2">
      <c r="D347" s="52"/>
      <c r="E347" s="138"/>
      <c r="F347" s="139"/>
      <c r="G347" s="138"/>
      <c r="H347" s="177"/>
    </row>
    <row r="348" spans="4:8" s="136" customFormat="1" x14ac:dyDescent="0.2">
      <c r="D348" s="52"/>
      <c r="E348" s="138"/>
      <c r="F348" s="139"/>
      <c r="G348" s="138"/>
      <c r="H348" s="177"/>
    </row>
    <row r="349" spans="4:8" s="136" customFormat="1" x14ac:dyDescent="0.2">
      <c r="D349" s="52"/>
      <c r="E349" s="138"/>
      <c r="F349" s="139"/>
      <c r="G349" s="138"/>
      <c r="H349" s="177"/>
    </row>
    <row r="350" spans="4:8" s="136" customFormat="1" x14ac:dyDescent="0.2">
      <c r="D350" s="52"/>
      <c r="E350" s="138"/>
      <c r="F350" s="139"/>
      <c r="G350" s="138"/>
      <c r="H350" s="177"/>
    </row>
  </sheetData>
  <sheetProtection algorithmName="SHA-512" hashValue="DAV6fSSmVJxO7+BtN3urO9QBTBe1pSQcZIZ4RcNr/4wLaQzBnQNbpf2XoUzf4Kc5iRfGPojDFCiyG0FoKLyk+w==" saltValue="4n24/mRm/otoVaRpaovbBQ==" spinCount="100000" sheet="1" objects="1" scenarios="1"/>
  <mergeCells count="9">
    <mergeCell ref="A297:H297"/>
    <mergeCell ref="I303:K313"/>
    <mergeCell ref="A319:H319"/>
    <mergeCell ref="A2:B2"/>
    <mergeCell ref="B6:H6"/>
    <mergeCell ref="A9:H9"/>
    <mergeCell ref="A34:H34"/>
    <mergeCell ref="A35:H35"/>
    <mergeCell ref="A63:H6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BC35-A131-424F-BBAB-4167D951C5D1}">
  <dimension ref="A1:AL566"/>
  <sheetViews>
    <sheetView zoomScale="96" zoomScaleNormal="96" workbookViewId="0">
      <pane ySplit="8" topLeftCell="A387" activePane="bottomLeft" state="frozen"/>
      <selection pane="bottomLeft" activeCell="G395" sqref="G395"/>
    </sheetView>
  </sheetViews>
  <sheetFormatPr baseColWidth="10" defaultColWidth="8.625" defaultRowHeight="16" x14ac:dyDescent="0.2"/>
  <cols>
    <col min="1" max="1" width="14.625" style="19" bestFit="1" customWidth="1"/>
    <col min="2" max="2" width="35.5" style="19" customWidth="1"/>
    <col min="3" max="3" width="25.625" style="19" customWidth="1"/>
    <col min="4" max="4" width="38.125" style="27" customWidth="1"/>
    <col min="5" max="5" width="21.5" style="28" customWidth="1"/>
    <col min="6" max="6" width="12" style="29" customWidth="1"/>
    <col min="7" max="7" width="15" style="28" customWidth="1"/>
    <col min="8" max="8" width="16" style="143" customWidth="1"/>
    <col min="9" max="9" width="27.5" style="136" customWidth="1"/>
    <col min="10" max="34" width="8.625" style="136"/>
    <col min="35" max="16384" width="8.625" style="19"/>
  </cols>
  <sheetData>
    <row r="1" spans="1:38" s="6" customFormat="1" x14ac:dyDescent="0.2">
      <c r="A1" s="57" t="s">
        <v>123</v>
      </c>
      <c r="B1" s="57"/>
      <c r="C1" s="53"/>
      <c r="D1" s="53"/>
      <c r="E1" s="53"/>
      <c r="F1" s="319"/>
      <c r="G1" s="319"/>
      <c r="H1" s="319"/>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319"/>
      <c r="G2" s="319"/>
      <c r="H2" s="319"/>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319"/>
      <c r="G3" s="319"/>
      <c r="H3" s="319"/>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ht="19.5" customHeight="1" x14ac:dyDescent="0.2">
      <c r="A4" s="65" t="s">
        <v>124</v>
      </c>
      <c r="B4" s="65"/>
      <c r="C4" s="51"/>
      <c r="D4" s="129"/>
      <c r="E4" s="130"/>
      <c r="F4" s="139"/>
      <c r="G4" s="138"/>
      <c r="H4" s="177"/>
    </row>
    <row r="5" spans="1:38" s="35" customFormat="1" x14ac:dyDescent="0.2">
      <c r="A5" s="141"/>
      <c r="B5" s="141"/>
      <c r="C5" s="57"/>
      <c r="D5" s="131"/>
      <c r="E5" s="132"/>
      <c r="F5" s="133"/>
      <c r="G5" s="132"/>
      <c r="H5" s="18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8" customFormat="1" ht="55" customHeight="1" thickBot="1" x14ac:dyDescent="0.25">
      <c r="A6" s="135" t="s">
        <v>30</v>
      </c>
      <c r="B6" s="393" t="s">
        <v>184</v>
      </c>
      <c r="C6" s="393"/>
      <c r="D6" s="393"/>
      <c r="E6" s="393"/>
      <c r="F6" s="393"/>
      <c r="G6" s="393"/>
      <c r="H6" s="393"/>
      <c r="I6" s="50"/>
      <c r="J6" s="50"/>
      <c r="K6" s="50"/>
      <c r="L6" s="50"/>
      <c r="M6" s="50"/>
      <c r="N6" s="50"/>
      <c r="O6" s="50"/>
      <c r="P6" s="50"/>
      <c r="Q6" s="50"/>
      <c r="R6" s="50"/>
      <c r="S6" s="50"/>
      <c r="T6" s="50"/>
      <c r="U6" s="50"/>
      <c r="V6" s="50"/>
      <c r="W6" s="50"/>
      <c r="X6" s="50"/>
      <c r="Y6" s="50"/>
      <c r="Z6" s="50"/>
      <c r="AA6" s="50"/>
      <c r="AB6" s="50"/>
      <c r="AC6" s="50"/>
      <c r="AD6" s="50"/>
      <c r="AE6" s="50"/>
      <c r="AF6" s="50"/>
      <c r="AG6" s="50"/>
      <c r="AH6" s="50"/>
    </row>
    <row r="7" spans="1:38" ht="17" hidden="1" thickBot="1" x14ac:dyDescent="0.25">
      <c r="A7" s="136"/>
      <c r="B7" s="137"/>
      <c r="C7" s="137"/>
      <c r="D7" s="52"/>
      <c r="E7" s="138"/>
      <c r="F7" s="139"/>
      <c r="G7" s="138"/>
      <c r="H7" s="177"/>
    </row>
    <row r="8" spans="1:38" s="20" customFormat="1" ht="50" customHeight="1" x14ac:dyDescent="0.2">
      <c r="A8" s="145" t="s">
        <v>31</v>
      </c>
      <c r="B8" s="146" t="s">
        <v>32</v>
      </c>
      <c r="C8" s="147" t="s">
        <v>33</v>
      </c>
      <c r="D8" s="148" t="s">
        <v>34</v>
      </c>
      <c r="E8" s="149" t="s">
        <v>35</v>
      </c>
      <c r="F8" s="150" t="s">
        <v>36</v>
      </c>
      <c r="G8" s="149" t="s">
        <v>37</v>
      </c>
      <c r="H8" s="151" t="s">
        <v>38</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43"/>
      <c r="AJ8" s="143"/>
      <c r="AK8" s="142"/>
    </row>
    <row r="9" spans="1:38" s="144" customFormat="1" ht="40.5" customHeight="1" x14ac:dyDescent="0.2">
      <c r="A9" s="394" t="s">
        <v>117</v>
      </c>
      <c r="B9" s="395"/>
      <c r="C9" s="395"/>
      <c r="D9" s="395"/>
      <c r="E9" s="395"/>
      <c r="F9" s="395"/>
      <c r="G9" s="395"/>
      <c r="H9" s="396"/>
      <c r="I9" s="24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row>
    <row r="10" spans="1:38" s="278" customFormat="1" x14ac:dyDescent="0.2">
      <c r="A10" s="275"/>
      <c r="B10" s="274"/>
      <c r="C10" s="276"/>
      <c r="D10" s="272"/>
      <c r="E10" s="277"/>
      <c r="F10" s="320"/>
      <c r="G10" s="328">
        <f t="shared" ref="G10:G32" si="0">(E10-(E10*F10/100))*A10</f>
        <v>0</v>
      </c>
      <c r="H10" s="334"/>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row>
    <row r="11" spans="1:38" s="278" customFormat="1" x14ac:dyDescent="0.2">
      <c r="A11" s="275"/>
      <c r="B11" s="274"/>
      <c r="C11" s="276"/>
      <c r="D11" s="272"/>
      <c r="E11" s="277"/>
      <c r="F11" s="320"/>
      <c r="G11" s="328">
        <f t="shared" si="0"/>
        <v>0</v>
      </c>
      <c r="H11" s="335"/>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row>
    <row r="12" spans="1:38" s="278" customFormat="1" x14ac:dyDescent="0.2">
      <c r="A12" s="279"/>
      <c r="B12" s="274"/>
      <c r="C12" s="276"/>
      <c r="D12" s="272"/>
      <c r="E12" s="280"/>
      <c r="F12" s="320"/>
      <c r="G12" s="328">
        <f t="shared" si="0"/>
        <v>0</v>
      </c>
      <c r="H12" s="335"/>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row>
    <row r="13" spans="1:38" s="278" customFormat="1" x14ac:dyDescent="0.2">
      <c r="A13" s="279"/>
      <c r="B13" s="274"/>
      <c r="C13" s="276"/>
      <c r="D13" s="272"/>
      <c r="E13" s="280"/>
      <c r="F13" s="320"/>
      <c r="G13" s="328">
        <f t="shared" si="0"/>
        <v>0</v>
      </c>
      <c r="H13" s="335"/>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row>
    <row r="14" spans="1:38" s="278" customFormat="1" x14ac:dyDescent="0.2">
      <c r="A14" s="279"/>
      <c r="B14" s="274"/>
      <c r="C14" s="276"/>
      <c r="D14" s="272"/>
      <c r="E14" s="280"/>
      <c r="F14" s="320"/>
      <c r="G14" s="328">
        <f t="shared" si="0"/>
        <v>0</v>
      </c>
      <c r="H14" s="335"/>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row>
    <row r="15" spans="1:38" s="278" customFormat="1" x14ac:dyDescent="0.2">
      <c r="A15" s="279"/>
      <c r="B15" s="274"/>
      <c r="C15" s="276"/>
      <c r="D15" s="272"/>
      <c r="E15" s="280"/>
      <c r="F15" s="320"/>
      <c r="G15" s="328">
        <f t="shared" si="0"/>
        <v>0</v>
      </c>
      <c r="H15" s="335"/>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row>
    <row r="16" spans="1:38" s="278" customFormat="1" x14ac:dyDescent="0.2">
      <c r="A16" s="279"/>
      <c r="B16" s="274"/>
      <c r="C16" s="276"/>
      <c r="D16" s="272"/>
      <c r="E16" s="280"/>
      <c r="F16" s="320"/>
      <c r="G16" s="328">
        <f t="shared" si="0"/>
        <v>0</v>
      </c>
      <c r="H16" s="335"/>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pans="1:34" s="278" customFormat="1" x14ac:dyDescent="0.2">
      <c r="A17" s="279"/>
      <c r="B17" s="274"/>
      <c r="C17" s="276"/>
      <c r="D17" s="272"/>
      <c r="E17" s="280"/>
      <c r="F17" s="320"/>
      <c r="G17" s="328">
        <f t="shared" si="0"/>
        <v>0</v>
      </c>
      <c r="H17" s="335"/>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row>
    <row r="18" spans="1:34" s="278" customFormat="1" x14ac:dyDescent="0.2">
      <c r="A18" s="279"/>
      <c r="B18" s="274"/>
      <c r="C18" s="276"/>
      <c r="D18" s="272"/>
      <c r="E18" s="280"/>
      <c r="F18" s="320"/>
      <c r="G18" s="328">
        <f t="shared" si="0"/>
        <v>0</v>
      </c>
      <c r="H18" s="335"/>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s="278" customFormat="1" x14ac:dyDescent="0.2">
      <c r="A19" s="279"/>
      <c r="B19" s="274"/>
      <c r="C19" s="276"/>
      <c r="D19" s="272"/>
      <c r="E19" s="280"/>
      <c r="F19" s="320"/>
      <c r="G19" s="328">
        <f t="shared" si="0"/>
        <v>0</v>
      </c>
      <c r="H19" s="335"/>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row>
    <row r="20" spans="1:34" s="282" customFormat="1" x14ac:dyDescent="0.2">
      <c r="A20" s="279"/>
      <c r="B20" s="274"/>
      <c r="C20" s="276"/>
      <c r="D20" s="272"/>
      <c r="E20" s="280"/>
      <c r="F20" s="321"/>
      <c r="G20" s="328">
        <f t="shared" si="0"/>
        <v>0</v>
      </c>
      <c r="H20" s="334"/>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row>
    <row r="21" spans="1:34" s="282" customFormat="1" x14ac:dyDescent="0.2">
      <c r="A21" s="279"/>
      <c r="B21" s="274"/>
      <c r="C21" s="276"/>
      <c r="D21" s="272"/>
      <c r="E21" s="280"/>
      <c r="F21" s="321"/>
      <c r="G21" s="328">
        <f t="shared" si="0"/>
        <v>0</v>
      </c>
      <c r="H21" s="334"/>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row>
    <row r="22" spans="1:34" s="282" customFormat="1" x14ac:dyDescent="0.2">
      <c r="A22" s="279"/>
      <c r="B22" s="274"/>
      <c r="C22" s="276"/>
      <c r="D22" s="272"/>
      <c r="E22" s="280"/>
      <c r="F22" s="321"/>
      <c r="G22" s="328">
        <f t="shared" si="0"/>
        <v>0</v>
      </c>
      <c r="H22" s="334"/>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row>
    <row r="23" spans="1:34" s="282" customFormat="1" x14ac:dyDescent="0.2">
      <c r="A23" s="279"/>
      <c r="B23" s="274"/>
      <c r="C23" s="276"/>
      <c r="D23" s="272"/>
      <c r="E23" s="280"/>
      <c r="F23" s="321"/>
      <c r="G23" s="328">
        <f t="shared" si="0"/>
        <v>0</v>
      </c>
      <c r="H23" s="334"/>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row>
    <row r="24" spans="1:34" s="282" customFormat="1" x14ac:dyDescent="0.2">
      <c r="A24" s="279"/>
      <c r="B24" s="274"/>
      <c r="C24" s="276"/>
      <c r="D24" s="272"/>
      <c r="E24" s="280"/>
      <c r="F24" s="321"/>
      <c r="G24" s="328">
        <f t="shared" si="0"/>
        <v>0</v>
      </c>
      <c r="H24" s="334"/>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row>
    <row r="25" spans="1:34" s="282" customFormat="1" x14ac:dyDescent="0.2">
      <c r="A25" s="279"/>
      <c r="B25" s="274"/>
      <c r="C25" s="276"/>
      <c r="D25" s="273"/>
      <c r="E25" s="283"/>
      <c r="F25" s="321"/>
      <c r="G25" s="328">
        <f t="shared" si="0"/>
        <v>0</v>
      </c>
      <c r="H25" s="334"/>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row>
    <row r="26" spans="1:34" s="282" customFormat="1" x14ac:dyDescent="0.2">
      <c r="A26" s="279"/>
      <c r="B26" s="274"/>
      <c r="C26" s="276"/>
      <c r="D26" s="272"/>
      <c r="E26" s="280"/>
      <c r="F26" s="321"/>
      <c r="G26" s="328">
        <f t="shared" si="0"/>
        <v>0</v>
      </c>
      <c r="H26" s="334"/>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row>
    <row r="27" spans="1:34" s="282" customFormat="1" x14ac:dyDescent="0.2">
      <c r="A27" s="275"/>
      <c r="B27" s="284"/>
      <c r="C27" s="276"/>
      <c r="D27" s="272"/>
      <c r="E27" s="277"/>
      <c r="F27" s="321"/>
      <c r="G27" s="328">
        <f t="shared" si="0"/>
        <v>0</v>
      </c>
      <c r="H27" s="334"/>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row>
    <row r="28" spans="1:34" s="282" customFormat="1" x14ac:dyDescent="0.2">
      <c r="A28" s="275"/>
      <c r="B28" s="274"/>
      <c r="C28" s="276"/>
      <c r="D28" s="272"/>
      <c r="E28" s="277"/>
      <c r="F28" s="321"/>
      <c r="G28" s="328">
        <f t="shared" si="0"/>
        <v>0</v>
      </c>
      <c r="H28" s="334"/>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row>
    <row r="29" spans="1:34" s="278" customFormat="1" x14ac:dyDescent="0.2">
      <c r="A29" s="275"/>
      <c r="B29" s="274"/>
      <c r="C29" s="276"/>
      <c r="D29" s="272"/>
      <c r="E29" s="277"/>
      <c r="F29" s="320"/>
      <c r="G29" s="328">
        <f t="shared" si="0"/>
        <v>0</v>
      </c>
      <c r="H29" s="335"/>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row>
    <row r="30" spans="1:34" s="278" customFormat="1" x14ac:dyDescent="0.2">
      <c r="A30" s="275"/>
      <c r="B30" s="274"/>
      <c r="C30" s="276"/>
      <c r="D30" s="272"/>
      <c r="E30" s="277"/>
      <c r="F30" s="320"/>
      <c r="G30" s="329">
        <f t="shared" si="0"/>
        <v>0</v>
      </c>
      <c r="H30" s="335"/>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row>
    <row r="31" spans="1:34" s="278" customFormat="1" x14ac:dyDescent="0.2">
      <c r="A31" s="275"/>
      <c r="B31" s="274"/>
      <c r="C31" s="276"/>
      <c r="D31" s="272"/>
      <c r="E31" s="277"/>
      <c r="F31" s="320"/>
      <c r="G31" s="329">
        <f t="shared" si="0"/>
        <v>0</v>
      </c>
      <c r="H31" s="335"/>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row>
    <row r="32" spans="1:34" s="278" customFormat="1" ht="68" x14ac:dyDescent="0.2">
      <c r="A32" s="275"/>
      <c r="B32" s="274" t="s">
        <v>121</v>
      </c>
      <c r="C32" s="276"/>
      <c r="D32" s="272"/>
      <c r="E32" s="277"/>
      <c r="F32" s="320"/>
      <c r="G32" s="329">
        <f t="shared" si="0"/>
        <v>0</v>
      </c>
      <c r="H32" s="335"/>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s="278" customFormat="1" ht="17" thickBot="1" x14ac:dyDescent="0.25">
      <c r="A33" s="275"/>
      <c r="B33" s="274"/>
      <c r="C33" s="276"/>
      <c r="D33" s="272"/>
      <c r="E33" s="277"/>
      <c r="F33" s="320"/>
      <c r="G33" s="329"/>
      <c r="H33" s="336">
        <f>SUM(G10:G33)</f>
        <v>0</v>
      </c>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4" s="30" customFormat="1" ht="17" thickBot="1" x14ac:dyDescent="0.25">
      <c r="A34" s="397"/>
      <c r="B34" s="398"/>
      <c r="C34" s="398"/>
      <c r="D34" s="398"/>
      <c r="E34" s="398"/>
      <c r="F34" s="398"/>
      <c r="G34" s="398"/>
      <c r="H34" s="398"/>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row>
    <row r="35" spans="1:34" s="30" customFormat="1" ht="37.5" customHeight="1" x14ac:dyDescent="0.2">
      <c r="A35" s="408" t="s">
        <v>104</v>
      </c>
      <c r="B35" s="409"/>
      <c r="C35" s="409"/>
      <c r="D35" s="409"/>
      <c r="E35" s="409"/>
      <c r="F35" s="409"/>
      <c r="G35" s="409"/>
      <c r="H35" s="410"/>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row>
    <row r="36" spans="1:34" s="278" customFormat="1" x14ac:dyDescent="0.2">
      <c r="A36" s="285"/>
      <c r="B36" s="286"/>
      <c r="C36" s="287"/>
      <c r="D36" s="288"/>
      <c r="E36" s="289"/>
      <c r="F36" s="322"/>
      <c r="G36" s="328">
        <f>(E36-(E36*F36/100))*A36</f>
        <v>0</v>
      </c>
      <c r="H36" s="336"/>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row>
    <row r="37" spans="1:34" s="278" customFormat="1" x14ac:dyDescent="0.2">
      <c r="A37" s="285"/>
      <c r="B37" s="288"/>
      <c r="C37" s="287"/>
      <c r="D37" s="288"/>
      <c r="E37" s="289"/>
      <c r="F37" s="322"/>
      <c r="G37" s="328">
        <f>(E37-(E37*F37/100))*A37</f>
        <v>0</v>
      </c>
      <c r="H37" s="336"/>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row>
    <row r="38" spans="1:34" s="278" customFormat="1" x14ac:dyDescent="0.2">
      <c r="A38" s="285"/>
      <c r="B38" s="286"/>
      <c r="C38" s="287"/>
      <c r="D38" s="288"/>
      <c r="E38" s="289"/>
      <c r="F38" s="322"/>
      <c r="G38" s="328">
        <f t="shared" ref="G38:G40" si="1">(E38-(E38*F38/100))*A38</f>
        <v>0</v>
      </c>
      <c r="H38" s="336"/>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row>
    <row r="39" spans="1:34" s="278" customFormat="1" x14ac:dyDescent="0.2">
      <c r="A39" s="285"/>
      <c r="B39" s="288"/>
      <c r="C39" s="287"/>
      <c r="D39" s="288"/>
      <c r="E39" s="289"/>
      <c r="F39" s="322"/>
      <c r="G39" s="328">
        <f t="shared" si="1"/>
        <v>0</v>
      </c>
      <c r="H39" s="336"/>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row>
    <row r="40" spans="1:34" s="278" customFormat="1" x14ac:dyDescent="0.2">
      <c r="A40" s="285"/>
      <c r="B40" s="286"/>
      <c r="C40" s="287"/>
      <c r="D40" s="288"/>
      <c r="E40" s="289"/>
      <c r="F40" s="322"/>
      <c r="G40" s="328">
        <f t="shared" si="1"/>
        <v>0</v>
      </c>
      <c r="H40" s="336"/>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row>
    <row r="41" spans="1:34" s="278" customFormat="1" x14ac:dyDescent="0.2">
      <c r="A41" s="285"/>
      <c r="B41" s="288"/>
      <c r="C41" s="287"/>
      <c r="D41" s="288"/>
      <c r="E41" s="289"/>
      <c r="F41" s="322"/>
      <c r="G41" s="328">
        <f>(E41-(E41*F41/100))*A41</f>
        <v>0</v>
      </c>
      <c r="H41" s="336"/>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row>
    <row r="42" spans="1:34" s="278" customFormat="1" x14ac:dyDescent="0.2">
      <c r="A42" s="285"/>
      <c r="B42" s="288"/>
      <c r="C42" s="287"/>
      <c r="D42" s="288"/>
      <c r="E42" s="289"/>
      <c r="F42" s="322"/>
      <c r="G42" s="328">
        <f t="shared" ref="G42:G62" si="2">(E42-(E42*F42/100))*A42</f>
        <v>0</v>
      </c>
      <c r="H42" s="336"/>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34" s="278" customFormat="1" x14ac:dyDescent="0.2">
      <c r="A43" s="285"/>
      <c r="B43" s="288"/>
      <c r="C43" s="287"/>
      <c r="D43" s="288"/>
      <c r="E43" s="289"/>
      <c r="F43" s="322"/>
      <c r="G43" s="328">
        <f t="shared" si="2"/>
        <v>0</v>
      </c>
      <c r="H43" s="336"/>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row>
    <row r="44" spans="1:34" s="278" customFormat="1" x14ac:dyDescent="0.2">
      <c r="A44" s="285"/>
      <c r="B44" s="288"/>
      <c r="C44" s="287"/>
      <c r="D44" s="288"/>
      <c r="E44" s="289"/>
      <c r="F44" s="322"/>
      <c r="G44" s="328">
        <f t="shared" si="2"/>
        <v>0</v>
      </c>
      <c r="H44" s="336"/>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row>
    <row r="45" spans="1:34" s="278" customFormat="1" x14ac:dyDescent="0.2">
      <c r="A45" s="285"/>
      <c r="B45" s="286"/>
      <c r="C45" s="287"/>
      <c r="D45" s="288"/>
      <c r="E45" s="289"/>
      <c r="F45" s="322"/>
      <c r="G45" s="328">
        <f t="shared" si="2"/>
        <v>0</v>
      </c>
      <c r="H45" s="336"/>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34" s="278" customFormat="1" x14ac:dyDescent="0.2">
      <c r="A46" s="285"/>
      <c r="B46" s="288"/>
      <c r="C46" s="287"/>
      <c r="D46" s="288"/>
      <c r="E46" s="289"/>
      <c r="F46" s="322"/>
      <c r="G46" s="328">
        <f t="shared" si="2"/>
        <v>0</v>
      </c>
      <c r="H46" s="336"/>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34" s="278" customFormat="1" x14ac:dyDescent="0.2">
      <c r="A47" s="285"/>
      <c r="B47" s="288"/>
      <c r="C47" s="287"/>
      <c r="D47" s="288"/>
      <c r="E47" s="289"/>
      <c r="F47" s="322"/>
      <c r="G47" s="328">
        <f t="shared" si="2"/>
        <v>0</v>
      </c>
      <c r="H47" s="336"/>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row>
    <row r="48" spans="1:34" s="278" customFormat="1" x14ac:dyDescent="0.2">
      <c r="A48" s="285"/>
      <c r="B48" s="288"/>
      <c r="C48" s="287"/>
      <c r="D48" s="288"/>
      <c r="E48" s="289"/>
      <c r="F48" s="322"/>
      <c r="G48" s="328">
        <f t="shared" si="2"/>
        <v>0</v>
      </c>
      <c r="H48" s="336"/>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row>
    <row r="49" spans="1:34" s="278" customFormat="1" x14ac:dyDescent="0.2">
      <c r="A49" s="285"/>
      <c r="B49" s="288"/>
      <c r="C49" s="287"/>
      <c r="D49" s="288"/>
      <c r="E49" s="289"/>
      <c r="F49" s="322"/>
      <c r="G49" s="328">
        <f t="shared" si="2"/>
        <v>0</v>
      </c>
      <c r="H49" s="336"/>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row>
    <row r="50" spans="1:34" s="278" customFormat="1" x14ac:dyDescent="0.2">
      <c r="A50" s="285"/>
      <c r="B50" s="288"/>
      <c r="C50" s="287"/>
      <c r="D50" s="288"/>
      <c r="E50" s="289"/>
      <c r="F50" s="322"/>
      <c r="G50" s="328">
        <f t="shared" si="2"/>
        <v>0</v>
      </c>
      <c r="H50" s="336"/>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row>
    <row r="51" spans="1:34" s="278" customFormat="1" x14ac:dyDescent="0.2">
      <c r="A51" s="285"/>
      <c r="B51" s="288"/>
      <c r="C51" s="287"/>
      <c r="D51" s="288"/>
      <c r="E51" s="289"/>
      <c r="F51" s="322"/>
      <c r="G51" s="328">
        <f t="shared" si="2"/>
        <v>0</v>
      </c>
      <c r="H51" s="336"/>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row>
    <row r="52" spans="1:34" s="278" customFormat="1" x14ac:dyDescent="0.2">
      <c r="A52" s="285"/>
      <c r="B52" s="288"/>
      <c r="C52" s="287"/>
      <c r="D52" s="288"/>
      <c r="E52" s="289"/>
      <c r="F52" s="322"/>
      <c r="G52" s="328">
        <f t="shared" si="2"/>
        <v>0</v>
      </c>
      <c r="H52" s="336"/>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row>
    <row r="53" spans="1:34" s="278" customFormat="1" x14ac:dyDescent="0.2">
      <c r="A53" s="285"/>
      <c r="B53" s="288"/>
      <c r="C53" s="287"/>
      <c r="D53" s="288"/>
      <c r="E53" s="289"/>
      <c r="F53" s="322"/>
      <c r="G53" s="328">
        <f t="shared" si="2"/>
        <v>0</v>
      </c>
      <c r="H53" s="336"/>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row>
    <row r="54" spans="1:34" s="278" customFormat="1" x14ac:dyDescent="0.2">
      <c r="A54" s="285"/>
      <c r="B54" s="288"/>
      <c r="C54" s="287"/>
      <c r="D54" s="288"/>
      <c r="E54" s="289"/>
      <c r="F54" s="322"/>
      <c r="G54" s="328">
        <f t="shared" si="2"/>
        <v>0</v>
      </c>
      <c r="H54" s="336"/>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row>
    <row r="55" spans="1:34" s="278" customFormat="1" x14ac:dyDescent="0.2">
      <c r="A55" s="285"/>
      <c r="B55" s="286"/>
      <c r="C55" s="287"/>
      <c r="D55" s="288"/>
      <c r="E55" s="289"/>
      <c r="F55" s="322"/>
      <c r="G55" s="328">
        <f t="shared" si="2"/>
        <v>0</v>
      </c>
      <c r="H55" s="336"/>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row>
    <row r="56" spans="1:34" s="278" customFormat="1" x14ac:dyDescent="0.2">
      <c r="A56" s="285"/>
      <c r="B56" s="286"/>
      <c r="C56" s="287"/>
      <c r="D56" s="288"/>
      <c r="E56" s="289"/>
      <c r="F56" s="322"/>
      <c r="G56" s="328">
        <f t="shared" si="2"/>
        <v>0</v>
      </c>
      <c r="H56" s="336"/>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row>
    <row r="57" spans="1:34" s="278" customFormat="1" x14ac:dyDescent="0.2">
      <c r="A57" s="285"/>
      <c r="B57" s="286"/>
      <c r="C57" s="287"/>
      <c r="D57" s="288"/>
      <c r="E57" s="289"/>
      <c r="F57" s="322"/>
      <c r="G57" s="328">
        <f t="shared" si="2"/>
        <v>0</v>
      </c>
      <c r="H57" s="336"/>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row>
    <row r="58" spans="1:34" s="278" customFormat="1" x14ac:dyDescent="0.2">
      <c r="A58" s="285"/>
      <c r="B58" s="286"/>
      <c r="C58" s="287"/>
      <c r="D58" s="288"/>
      <c r="E58" s="289"/>
      <c r="F58" s="322"/>
      <c r="G58" s="328">
        <f t="shared" si="2"/>
        <v>0</v>
      </c>
      <c r="H58" s="336"/>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row>
    <row r="59" spans="1:34" s="278" customFormat="1" x14ac:dyDescent="0.2">
      <c r="A59" s="285"/>
      <c r="B59" s="286"/>
      <c r="C59" s="287"/>
      <c r="D59" s="288"/>
      <c r="E59" s="289"/>
      <c r="F59" s="322"/>
      <c r="G59" s="328">
        <f t="shared" si="2"/>
        <v>0</v>
      </c>
      <c r="H59" s="336"/>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row>
    <row r="60" spans="1:34" s="278" customFormat="1" ht="51" x14ac:dyDescent="0.2">
      <c r="A60" s="285"/>
      <c r="B60" s="286" t="s">
        <v>105</v>
      </c>
      <c r="C60" s="287"/>
      <c r="D60" s="288"/>
      <c r="E60" s="289"/>
      <c r="F60" s="322"/>
      <c r="G60" s="328">
        <f t="shared" si="2"/>
        <v>0</v>
      </c>
      <c r="H60" s="336"/>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row>
    <row r="61" spans="1:34" s="278" customFormat="1" x14ac:dyDescent="0.2">
      <c r="A61" s="285"/>
      <c r="B61" s="287"/>
      <c r="C61" s="287"/>
      <c r="D61" s="288"/>
      <c r="E61" s="289"/>
      <c r="F61" s="322"/>
      <c r="G61" s="328">
        <f t="shared" si="2"/>
        <v>0</v>
      </c>
      <c r="H61" s="336"/>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row>
    <row r="62" spans="1:34" s="278" customFormat="1" ht="17" thickBot="1" x14ac:dyDescent="0.25">
      <c r="A62" s="290"/>
      <c r="B62" s="291"/>
      <c r="C62" s="292"/>
      <c r="D62" s="291"/>
      <c r="E62" s="293"/>
      <c r="F62" s="323"/>
      <c r="G62" s="330">
        <f t="shared" si="2"/>
        <v>0</v>
      </c>
      <c r="H62" s="337">
        <f>SUM(G36:G62)</f>
        <v>0</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row>
    <row r="63" spans="1:34" ht="34" customHeight="1" thickBot="1" x14ac:dyDescent="0.25">
      <c r="A63" s="407"/>
      <c r="B63" s="407"/>
      <c r="C63" s="407"/>
      <c r="D63" s="407"/>
      <c r="E63" s="407"/>
      <c r="F63" s="407"/>
      <c r="G63" s="407"/>
      <c r="H63" s="407"/>
    </row>
    <row r="64" spans="1:34" ht="51" x14ac:dyDescent="0.2">
      <c r="A64" s="157"/>
      <c r="B64" s="163" t="s">
        <v>79</v>
      </c>
      <c r="C64" s="164"/>
      <c r="D64" s="160"/>
      <c r="E64" s="161"/>
      <c r="F64" s="162"/>
      <c r="G64" s="161"/>
      <c r="H64" s="340"/>
    </row>
    <row r="65" spans="1:34" s="278" customFormat="1" x14ac:dyDescent="0.2">
      <c r="A65" s="300"/>
      <c r="B65" s="305"/>
      <c r="C65" s="306"/>
      <c r="D65" s="309"/>
      <c r="E65" s="315"/>
      <c r="F65" s="326"/>
      <c r="G65" s="328">
        <f t="shared" ref="G65:G68" si="3">(E65-(E65*F65/100))*A65</f>
        <v>0</v>
      </c>
      <c r="H65" s="334"/>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row>
    <row r="66" spans="1:34" s="278" customFormat="1" x14ac:dyDescent="0.2">
      <c r="A66" s="300"/>
      <c r="B66" s="305"/>
      <c r="C66" s="302"/>
      <c r="D66" s="305"/>
      <c r="E66" s="315"/>
      <c r="F66" s="325"/>
      <c r="G66" s="328">
        <f t="shared" si="3"/>
        <v>0</v>
      </c>
      <c r="H66" s="334"/>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row>
    <row r="67" spans="1:34" s="278" customFormat="1" x14ac:dyDescent="0.2">
      <c r="A67" s="316"/>
      <c r="B67" s="286"/>
      <c r="C67" s="287"/>
      <c r="D67" s="286"/>
      <c r="E67" s="317"/>
      <c r="F67" s="322"/>
      <c r="G67" s="328">
        <f t="shared" si="3"/>
        <v>0</v>
      </c>
      <c r="H67" s="334"/>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row>
    <row r="68" spans="1:34" s="278" customFormat="1" ht="17" thickBot="1" x14ac:dyDescent="0.25">
      <c r="A68" s="290"/>
      <c r="B68" s="311"/>
      <c r="C68" s="292"/>
      <c r="D68" s="291"/>
      <c r="E68" s="293"/>
      <c r="F68" s="323"/>
      <c r="G68" s="330">
        <f t="shared" si="3"/>
        <v>0</v>
      </c>
      <c r="H68" s="337">
        <f>SUM(G65:G68)</f>
        <v>0</v>
      </c>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s="136" customFormat="1" ht="36" customHeight="1" thickBot="1" x14ac:dyDescent="0.25">
      <c r="A69" s="152"/>
      <c r="B69" s="165"/>
      <c r="C69" s="153"/>
      <c r="D69" s="154"/>
      <c r="E69" s="155"/>
      <c r="F69" s="156"/>
      <c r="G69" s="331"/>
      <c r="H69" s="341"/>
    </row>
    <row r="70" spans="1:34" ht="17" x14ac:dyDescent="0.2">
      <c r="A70" s="157"/>
      <c r="B70" s="163" t="s">
        <v>78</v>
      </c>
      <c r="C70" s="164"/>
      <c r="D70" s="160"/>
      <c r="E70" s="161"/>
      <c r="F70" s="162"/>
      <c r="G70" s="161"/>
      <c r="H70" s="340"/>
    </row>
    <row r="71" spans="1:34" s="278" customFormat="1" x14ac:dyDescent="0.2">
      <c r="A71" s="300"/>
      <c r="B71" s="301"/>
      <c r="C71" s="302"/>
      <c r="D71" s="303"/>
      <c r="E71" s="304"/>
      <c r="F71" s="325"/>
      <c r="G71" s="328">
        <f t="shared" ref="G71:G86" si="4">(E71-(E71*F71/100))*A71</f>
        <v>0</v>
      </c>
      <c r="H71" s="334"/>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row>
    <row r="72" spans="1:34" s="278" customFormat="1" x14ac:dyDescent="0.2">
      <c r="A72" s="300"/>
      <c r="B72" s="305"/>
      <c r="C72" s="306"/>
      <c r="D72" s="307"/>
      <c r="E72" s="308"/>
      <c r="F72" s="326"/>
      <c r="G72" s="328">
        <f t="shared" si="4"/>
        <v>0</v>
      </c>
      <c r="H72" s="334"/>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row>
    <row r="73" spans="1:34" s="278" customFormat="1" x14ac:dyDescent="0.2">
      <c r="A73" s="300"/>
      <c r="B73" s="305"/>
      <c r="C73" s="306"/>
      <c r="D73" s="307"/>
      <c r="E73" s="308"/>
      <c r="F73" s="326"/>
      <c r="G73" s="328">
        <f t="shared" si="4"/>
        <v>0</v>
      </c>
      <c r="H73" s="334"/>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row>
    <row r="74" spans="1:34" s="278" customFormat="1" x14ac:dyDescent="0.2">
      <c r="A74" s="300"/>
      <c r="B74" s="305"/>
      <c r="C74" s="306"/>
      <c r="D74" s="307"/>
      <c r="E74" s="308"/>
      <c r="F74" s="326"/>
      <c r="G74" s="328">
        <f t="shared" si="4"/>
        <v>0</v>
      </c>
      <c r="H74" s="334"/>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row>
    <row r="75" spans="1:34" s="278" customFormat="1" x14ac:dyDescent="0.2">
      <c r="A75" s="300"/>
      <c r="B75" s="305"/>
      <c r="C75" s="306"/>
      <c r="D75" s="307"/>
      <c r="E75" s="308"/>
      <c r="F75" s="326"/>
      <c r="G75" s="328">
        <f t="shared" si="4"/>
        <v>0</v>
      </c>
      <c r="H75" s="334"/>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row>
    <row r="76" spans="1:34" s="278" customFormat="1" x14ac:dyDescent="0.2">
      <c r="A76" s="300"/>
      <c r="B76" s="305"/>
      <c r="C76" s="306"/>
      <c r="D76" s="307"/>
      <c r="E76" s="308"/>
      <c r="F76" s="326"/>
      <c r="G76" s="328">
        <f t="shared" si="4"/>
        <v>0</v>
      </c>
      <c r="H76" s="334"/>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row>
    <row r="77" spans="1:34" s="278" customFormat="1" x14ac:dyDescent="0.2">
      <c r="A77" s="300"/>
      <c r="B77" s="305"/>
      <c r="C77" s="306"/>
      <c r="D77" s="307"/>
      <c r="E77" s="308"/>
      <c r="F77" s="326"/>
      <c r="G77" s="328">
        <f t="shared" si="4"/>
        <v>0</v>
      </c>
      <c r="H77" s="334"/>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row>
    <row r="78" spans="1:34" s="278" customFormat="1" x14ac:dyDescent="0.2">
      <c r="A78" s="300"/>
      <c r="B78" s="305"/>
      <c r="C78" s="306"/>
      <c r="D78" s="307"/>
      <c r="E78" s="308"/>
      <c r="F78" s="326"/>
      <c r="G78" s="328">
        <f t="shared" si="4"/>
        <v>0</v>
      </c>
      <c r="H78" s="334"/>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row>
    <row r="79" spans="1:34" s="278" customFormat="1" x14ac:dyDescent="0.2">
      <c r="A79" s="300"/>
      <c r="B79" s="305"/>
      <c r="C79" s="306"/>
      <c r="D79" s="307"/>
      <c r="E79" s="308"/>
      <c r="F79" s="326"/>
      <c r="G79" s="328">
        <f t="shared" si="4"/>
        <v>0</v>
      </c>
      <c r="H79" s="334"/>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row>
    <row r="80" spans="1:34" s="278" customFormat="1" x14ac:dyDescent="0.2">
      <c r="A80" s="300"/>
      <c r="B80" s="305"/>
      <c r="C80" s="306"/>
      <c r="D80" s="307"/>
      <c r="E80" s="308"/>
      <c r="F80" s="326"/>
      <c r="G80" s="328">
        <f t="shared" si="4"/>
        <v>0</v>
      </c>
      <c r="H80" s="334"/>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row>
    <row r="81" spans="1:34" s="278" customFormat="1" x14ac:dyDescent="0.2">
      <c r="A81" s="300"/>
      <c r="B81" s="305"/>
      <c r="C81" s="306"/>
      <c r="D81" s="307"/>
      <c r="E81" s="308"/>
      <c r="F81" s="326"/>
      <c r="G81" s="328">
        <f t="shared" si="4"/>
        <v>0</v>
      </c>
      <c r="H81" s="334"/>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row>
    <row r="82" spans="1:34" s="278" customFormat="1" x14ac:dyDescent="0.2">
      <c r="A82" s="300"/>
      <c r="B82" s="301"/>
      <c r="C82" s="306"/>
      <c r="D82" s="307"/>
      <c r="E82" s="308"/>
      <c r="F82" s="326"/>
      <c r="G82" s="328">
        <f t="shared" si="4"/>
        <v>0</v>
      </c>
      <c r="H82" s="334"/>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row>
    <row r="83" spans="1:34" s="278" customFormat="1" x14ac:dyDescent="0.2">
      <c r="A83" s="300"/>
      <c r="B83" s="305"/>
      <c r="C83" s="306"/>
      <c r="D83" s="307"/>
      <c r="E83" s="308"/>
      <c r="F83" s="326"/>
      <c r="G83" s="328">
        <f t="shared" si="4"/>
        <v>0</v>
      </c>
      <c r="H83" s="335"/>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row>
    <row r="84" spans="1:34" s="278" customFormat="1" x14ac:dyDescent="0.2">
      <c r="A84" s="300"/>
      <c r="B84" s="305"/>
      <c r="C84" s="306"/>
      <c r="D84" s="309"/>
      <c r="E84" s="308"/>
      <c r="F84" s="326"/>
      <c r="G84" s="328">
        <f t="shared" si="4"/>
        <v>0</v>
      </c>
      <c r="H84" s="335"/>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row>
    <row r="85" spans="1:34" s="278" customFormat="1" ht="34" x14ac:dyDescent="0.2">
      <c r="A85" s="300"/>
      <c r="B85" s="305" t="s">
        <v>99</v>
      </c>
      <c r="C85" s="306"/>
      <c r="D85" s="309"/>
      <c r="E85" s="308"/>
      <c r="F85" s="326"/>
      <c r="G85" s="328">
        <f t="shared" si="4"/>
        <v>0</v>
      </c>
      <c r="H85" s="335"/>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row>
    <row r="86" spans="1:34" s="278" customFormat="1" ht="17" thickBot="1" x14ac:dyDescent="0.25">
      <c r="A86" s="310"/>
      <c r="B86" s="311"/>
      <c r="C86" s="312"/>
      <c r="D86" s="313"/>
      <c r="E86" s="314"/>
      <c r="F86" s="327"/>
      <c r="G86" s="330">
        <f t="shared" si="4"/>
        <v>0</v>
      </c>
      <c r="H86" s="337">
        <f>SUM(G71:G86)</f>
        <v>0</v>
      </c>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row>
    <row r="87" spans="1:34" ht="33" customHeight="1" thickBot="1" x14ac:dyDescent="0.25"/>
    <row r="88" spans="1:34" ht="17" x14ac:dyDescent="0.2">
      <c r="A88" s="157"/>
      <c r="B88" s="163" t="s">
        <v>122</v>
      </c>
      <c r="C88" s="164"/>
      <c r="D88" s="160"/>
      <c r="E88" s="161"/>
      <c r="F88" s="162"/>
      <c r="G88" s="161"/>
      <c r="H88" s="340"/>
    </row>
    <row r="89" spans="1:34" s="278" customFormat="1" x14ac:dyDescent="0.2">
      <c r="A89" s="300"/>
      <c r="B89" s="305"/>
      <c r="C89" s="306"/>
      <c r="D89" s="309"/>
      <c r="E89" s="315"/>
      <c r="F89" s="326"/>
      <c r="G89" s="328">
        <f t="shared" ref="G89:G98" si="5">(E89-(E89*F89/100))*A89</f>
        <v>0</v>
      </c>
      <c r="H89" s="334"/>
      <c r="I89" s="129"/>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129"/>
      <c r="AH89" s="129"/>
    </row>
    <row r="90" spans="1:34" s="278" customFormat="1" x14ac:dyDescent="0.2">
      <c r="A90" s="300"/>
      <c r="B90" s="305"/>
      <c r="C90" s="306"/>
      <c r="D90" s="309"/>
      <c r="E90" s="315"/>
      <c r="F90" s="326"/>
      <c r="G90" s="328">
        <f t="shared" si="5"/>
        <v>0</v>
      </c>
      <c r="H90" s="334"/>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row>
    <row r="91" spans="1:34" s="278" customFormat="1" x14ac:dyDescent="0.2">
      <c r="A91" s="300"/>
      <c r="B91" s="305"/>
      <c r="C91" s="306"/>
      <c r="D91" s="309"/>
      <c r="E91" s="315"/>
      <c r="F91" s="326"/>
      <c r="G91" s="328">
        <f t="shared" si="5"/>
        <v>0</v>
      </c>
      <c r="H91" s="334"/>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row>
    <row r="92" spans="1:34" s="278" customFormat="1" x14ac:dyDescent="0.2">
      <c r="A92" s="300"/>
      <c r="B92" s="305"/>
      <c r="C92" s="306"/>
      <c r="D92" s="309"/>
      <c r="E92" s="315"/>
      <c r="F92" s="326"/>
      <c r="G92" s="328">
        <f t="shared" si="5"/>
        <v>0</v>
      </c>
      <c r="H92" s="334"/>
      <c r="I92" s="129"/>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129"/>
      <c r="AH92" s="129"/>
    </row>
    <row r="93" spans="1:34" s="278" customFormat="1" x14ac:dyDescent="0.2">
      <c r="A93" s="300"/>
      <c r="B93" s="305"/>
      <c r="C93" s="306"/>
      <c r="D93" s="309"/>
      <c r="E93" s="315"/>
      <c r="F93" s="326"/>
      <c r="G93" s="328">
        <f t="shared" si="5"/>
        <v>0</v>
      </c>
      <c r="H93" s="334"/>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row>
    <row r="94" spans="1:34" s="278" customFormat="1" x14ac:dyDescent="0.2">
      <c r="A94" s="300"/>
      <c r="B94" s="305"/>
      <c r="C94" s="306"/>
      <c r="D94" s="307"/>
      <c r="E94" s="315"/>
      <c r="F94" s="326"/>
      <c r="G94" s="328">
        <f t="shared" si="5"/>
        <v>0</v>
      </c>
      <c r="H94" s="334"/>
      <c r="I94" s="129"/>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129"/>
      <c r="AH94" s="129"/>
    </row>
    <row r="95" spans="1:34" s="278" customFormat="1" x14ac:dyDescent="0.2">
      <c r="A95" s="300"/>
      <c r="B95" s="305"/>
      <c r="C95" s="302"/>
      <c r="D95" s="303"/>
      <c r="E95" s="315"/>
      <c r="F95" s="325"/>
      <c r="G95" s="328">
        <f t="shared" si="5"/>
        <v>0</v>
      </c>
      <c r="H95" s="334"/>
      <c r="I95" s="129"/>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129"/>
      <c r="AH95" s="129"/>
    </row>
    <row r="96" spans="1:34" s="278" customFormat="1" x14ac:dyDescent="0.2">
      <c r="A96" s="300"/>
      <c r="B96" s="305"/>
      <c r="C96" s="302"/>
      <c r="D96" s="305"/>
      <c r="E96" s="315"/>
      <c r="F96" s="325"/>
      <c r="G96" s="328">
        <f t="shared" si="5"/>
        <v>0</v>
      </c>
      <c r="H96" s="334"/>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row>
    <row r="97" spans="1:34" s="278" customFormat="1" x14ac:dyDescent="0.2">
      <c r="A97" s="316"/>
      <c r="B97" s="286"/>
      <c r="C97" s="287"/>
      <c r="D97" s="286"/>
      <c r="E97" s="317"/>
      <c r="F97" s="322"/>
      <c r="G97" s="328">
        <f t="shared" si="5"/>
        <v>0</v>
      </c>
      <c r="H97" s="334"/>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row>
    <row r="98" spans="1:34" s="278" customFormat="1" ht="17" thickBot="1" x14ac:dyDescent="0.25">
      <c r="A98" s="290"/>
      <c r="B98" s="311"/>
      <c r="C98" s="292"/>
      <c r="D98" s="291"/>
      <c r="E98" s="293"/>
      <c r="F98" s="323"/>
      <c r="G98" s="330">
        <f t="shared" si="5"/>
        <v>0</v>
      </c>
      <c r="H98" s="337">
        <f>SUM(G89:G98)</f>
        <v>0</v>
      </c>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row>
    <row r="99" spans="1:34" s="136" customFormat="1" ht="35" customHeight="1" thickBot="1" x14ac:dyDescent="0.25">
      <c r="A99" s="152"/>
      <c r="B99" s="165"/>
      <c r="C99" s="153"/>
      <c r="D99" s="154"/>
      <c r="E99" s="155"/>
      <c r="F99" s="156"/>
      <c r="G99" s="331"/>
      <c r="H99" s="341"/>
    </row>
    <row r="100" spans="1:34" ht="119" x14ac:dyDescent="0.2">
      <c r="A100" s="157"/>
      <c r="B100" s="163" t="s">
        <v>125</v>
      </c>
      <c r="C100" s="164"/>
      <c r="D100" s="160"/>
      <c r="E100" s="161"/>
      <c r="F100" s="162"/>
      <c r="G100" s="161"/>
      <c r="H100" s="340"/>
    </row>
    <row r="101" spans="1:34" s="278" customFormat="1" x14ac:dyDescent="0.2">
      <c r="A101" s="300"/>
      <c r="B101" s="301"/>
      <c r="C101" s="302"/>
      <c r="D101" s="303"/>
      <c r="E101" s="304"/>
      <c r="F101" s="325"/>
      <c r="G101" s="328">
        <f t="shared" ref="G101:G123" si="6">(E101-(E101*F101/100))*A101</f>
        <v>0</v>
      </c>
      <c r="H101" s="334"/>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row>
    <row r="102" spans="1:34" s="278" customFormat="1" x14ac:dyDescent="0.2">
      <c r="A102" s="300"/>
      <c r="B102" s="305"/>
      <c r="C102" s="306"/>
      <c r="D102" s="307"/>
      <c r="E102" s="308"/>
      <c r="F102" s="326"/>
      <c r="G102" s="328">
        <f t="shared" si="6"/>
        <v>0</v>
      </c>
      <c r="H102" s="334"/>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row>
    <row r="103" spans="1:34" s="278" customFormat="1" x14ac:dyDescent="0.2">
      <c r="A103" s="300"/>
      <c r="B103" s="305"/>
      <c r="C103" s="306"/>
      <c r="D103" s="307"/>
      <c r="E103" s="308"/>
      <c r="F103" s="326"/>
      <c r="G103" s="328">
        <f t="shared" si="6"/>
        <v>0</v>
      </c>
      <c r="H103" s="334"/>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row>
    <row r="104" spans="1:34" s="278" customFormat="1" x14ac:dyDescent="0.2">
      <c r="A104" s="300"/>
      <c r="B104" s="305"/>
      <c r="C104" s="306"/>
      <c r="D104" s="307"/>
      <c r="E104" s="308"/>
      <c r="F104" s="326"/>
      <c r="G104" s="328">
        <f t="shared" si="6"/>
        <v>0</v>
      </c>
      <c r="H104" s="334"/>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row>
    <row r="105" spans="1:34" s="278" customFormat="1" x14ac:dyDescent="0.2">
      <c r="A105" s="300"/>
      <c r="B105" s="305"/>
      <c r="C105" s="306"/>
      <c r="D105" s="307"/>
      <c r="E105" s="308"/>
      <c r="F105" s="326"/>
      <c r="G105" s="328">
        <f t="shared" si="6"/>
        <v>0</v>
      </c>
      <c r="H105" s="334"/>
      <c r="I105" s="129"/>
      <c r="J105" s="129"/>
      <c r="K105" s="129"/>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row>
    <row r="106" spans="1:34" s="278" customFormat="1" x14ac:dyDescent="0.2">
      <c r="A106" s="300"/>
      <c r="B106" s="305"/>
      <c r="C106" s="306"/>
      <c r="D106" s="307"/>
      <c r="E106" s="308"/>
      <c r="F106" s="326"/>
      <c r="G106" s="328">
        <f t="shared" si="6"/>
        <v>0</v>
      </c>
      <c r="H106" s="334"/>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row>
    <row r="107" spans="1:34" s="278" customFormat="1" x14ac:dyDescent="0.2">
      <c r="A107" s="300"/>
      <c r="B107" s="305"/>
      <c r="C107" s="306"/>
      <c r="D107" s="307"/>
      <c r="E107" s="308"/>
      <c r="F107" s="326"/>
      <c r="G107" s="328">
        <f t="shared" si="6"/>
        <v>0</v>
      </c>
      <c r="H107" s="334"/>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row>
    <row r="108" spans="1:34" s="278" customFormat="1" x14ac:dyDescent="0.2">
      <c r="A108" s="300"/>
      <c r="B108" s="305"/>
      <c r="C108" s="306"/>
      <c r="D108" s="307"/>
      <c r="E108" s="308"/>
      <c r="F108" s="326"/>
      <c r="G108" s="328">
        <f t="shared" si="6"/>
        <v>0</v>
      </c>
      <c r="H108" s="334"/>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row>
    <row r="109" spans="1:34" s="278" customFormat="1" x14ac:dyDescent="0.2">
      <c r="A109" s="300"/>
      <c r="B109" s="305"/>
      <c r="C109" s="306"/>
      <c r="D109" s="307"/>
      <c r="E109" s="308"/>
      <c r="F109" s="326"/>
      <c r="G109" s="328">
        <f t="shared" si="6"/>
        <v>0</v>
      </c>
      <c r="H109" s="334"/>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c r="AE109" s="129"/>
      <c r="AF109" s="129"/>
      <c r="AG109" s="129"/>
      <c r="AH109" s="129"/>
    </row>
    <row r="110" spans="1:34" s="278" customFormat="1" x14ac:dyDescent="0.2">
      <c r="A110" s="300"/>
      <c r="B110" s="305"/>
      <c r="C110" s="306"/>
      <c r="D110" s="307"/>
      <c r="E110" s="308"/>
      <c r="F110" s="326"/>
      <c r="G110" s="328">
        <f t="shared" si="6"/>
        <v>0</v>
      </c>
      <c r="H110" s="334"/>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row>
    <row r="111" spans="1:34" s="278" customFormat="1" x14ac:dyDescent="0.2">
      <c r="A111" s="300"/>
      <c r="B111" s="305"/>
      <c r="C111" s="306"/>
      <c r="D111" s="307"/>
      <c r="E111" s="308"/>
      <c r="F111" s="326"/>
      <c r="G111" s="328">
        <f t="shared" si="6"/>
        <v>0</v>
      </c>
      <c r="H111" s="334"/>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row>
    <row r="112" spans="1:34" s="278" customFormat="1" x14ac:dyDescent="0.2">
      <c r="A112" s="300"/>
      <c r="B112" s="305"/>
      <c r="C112" s="306"/>
      <c r="D112" s="307"/>
      <c r="E112" s="308"/>
      <c r="F112" s="326"/>
      <c r="G112" s="328">
        <f t="shared" si="6"/>
        <v>0</v>
      </c>
      <c r="H112" s="334"/>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row>
    <row r="113" spans="1:34" s="278" customFormat="1" x14ac:dyDescent="0.2">
      <c r="A113" s="300"/>
      <c r="B113" s="305"/>
      <c r="C113" s="306"/>
      <c r="D113" s="307"/>
      <c r="E113" s="308"/>
      <c r="F113" s="326"/>
      <c r="G113" s="328">
        <f t="shared" si="6"/>
        <v>0</v>
      </c>
      <c r="H113" s="334"/>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row>
    <row r="114" spans="1:34" s="278" customFormat="1" x14ac:dyDescent="0.2">
      <c r="A114" s="300"/>
      <c r="B114" s="305"/>
      <c r="C114" s="306"/>
      <c r="D114" s="307"/>
      <c r="E114" s="308"/>
      <c r="F114" s="326"/>
      <c r="G114" s="328">
        <f t="shared" si="6"/>
        <v>0</v>
      </c>
      <c r="H114" s="334"/>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row>
    <row r="115" spans="1:34" s="278" customFormat="1" x14ac:dyDescent="0.2">
      <c r="A115" s="300"/>
      <c r="B115" s="305"/>
      <c r="C115" s="306"/>
      <c r="D115" s="307"/>
      <c r="E115" s="308"/>
      <c r="F115" s="326"/>
      <c r="G115" s="328">
        <f t="shared" si="6"/>
        <v>0</v>
      </c>
      <c r="H115" s="334"/>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row>
    <row r="116" spans="1:34" s="278" customFormat="1" x14ac:dyDescent="0.2">
      <c r="A116" s="300"/>
      <c r="B116" s="305"/>
      <c r="C116" s="306"/>
      <c r="D116" s="307"/>
      <c r="E116" s="308"/>
      <c r="F116" s="326"/>
      <c r="G116" s="328">
        <f t="shared" si="6"/>
        <v>0</v>
      </c>
      <c r="H116" s="334"/>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row>
    <row r="117" spans="1:34" s="278" customFormat="1" x14ac:dyDescent="0.2">
      <c r="A117" s="300"/>
      <c r="B117" s="305"/>
      <c r="C117" s="306"/>
      <c r="D117" s="307"/>
      <c r="E117" s="308"/>
      <c r="F117" s="326"/>
      <c r="G117" s="328">
        <f t="shared" si="6"/>
        <v>0</v>
      </c>
      <c r="H117" s="334"/>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row>
    <row r="118" spans="1:34" s="278" customFormat="1" x14ac:dyDescent="0.2">
      <c r="A118" s="300"/>
      <c r="B118" s="305"/>
      <c r="C118" s="306"/>
      <c r="D118" s="307"/>
      <c r="E118" s="308"/>
      <c r="F118" s="326"/>
      <c r="G118" s="328">
        <f t="shared" si="6"/>
        <v>0</v>
      </c>
      <c r="H118" s="334"/>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row>
    <row r="119" spans="1:34" s="278" customFormat="1" x14ac:dyDescent="0.2">
      <c r="A119" s="300"/>
      <c r="B119" s="301"/>
      <c r="C119" s="306"/>
      <c r="D119" s="307"/>
      <c r="E119" s="308"/>
      <c r="F119" s="326"/>
      <c r="G119" s="328">
        <f t="shared" si="6"/>
        <v>0</v>
      </c>
      <c r="H119" s="334"/>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row>
    <row r="120" spans="1:34" s="278" customFormat="1" x14ac:dyDescent="0.2">
      <c r="A120" s="300"/>
      <c r="B120" s="305"/>
      <c r="C120" s="306"/>
      <c r="D120" s="307"/>
      <c r="E120" s="308"/>
      <c r="F120" s="326"/>
      <c r="G120" s="328">
        <f t="shared" si="6"/>
        <v>0</v>
      </c>
      <c r="H120" s="335"/>
      <c r="I120" s="129"/>
      <c r="J120" s="129"/>
      <c r="K120" s="129"/>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row>
    <row r="121" spans="1:34" s="278" customFormat="1" x14ac:dyDescent="0.2">
      <c r="A121" s="300"/>
      <c r="B121" s="305"/>
      <c r="C121" s="306"/>
      <c r="D121" s="309"/>
      <c r="E121" s="308"/>
      <c r="F121" s="326"/>
      <c r="G121" s="328">
        <f t="shared" si="6"/>
        <v>0</v>
      </c>
      <c r="H121" s="335"/>
      <c r="I121" s="129"/>
      <c r="J121" s="129"/>
      <c r="K121" s="129"/>
      <c r="L121" s="129"/>
      <c r="M121" s="129"/>
      <c r="N121" s="129"/>
      <c r="O121" s="129"/>
      <c r="P121" s="129"/>
      <c r="Q121" s="129"/>
      <c r="R121" s="129"/>
      <c r="S121" s="129"/>
      <c r="T121" s="129"/>
      <c r="U121" s="129"/>
      <c r="V121" s="129"/>
      <c r="W121" s="129"/>
      <c r="X121" s="129"/>
      <c r="Y121" s="129"/>
      <c r="Z121" s="129"/>
      <c r="AA121" s="129"/>
      <c r="AB121" s="129"/>
      <c r="AC121" s="129"/>
      <c r="AD121" s="129"/>
      <c r="AE121" s="129"/>
      <c r="AF121" s="129"/>
      <c r="AG121" s="129"/>
      <c r="AH121" s="129"/>
    </row>
    <row r="122" spans="1:34" s="278" customFormat="1" x14ac:dyDescent="0.2">
      <c r="A122" s="300"/>
      <c r="B122" s="305"/>
      <c r="C122" s="306"/>
      <c r="D122" s="309"/>
      <c r="E122" s="308"/>
      <c r="F122" s="326"/>
      <c r="G122" s="328">
        <f t="shared" si="6"/>
        <v>0</v>
      </c>
      <c r="H122" s="335"/>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29"/>
      <c r="AE122" s="129"/>
      <c r="AF122" s="129"/>
      <c r="AG122" s="129"/>
      <c r="AH122" s="129"/>
    </row>
    <row r="123" spans="1:34" s="278" customFormat="1" ht="34" customHeight="1" thickBot="1" x14ac:dyDescent="0.25">
      <c r="A123" s="310"/>
      <c r="B123" s="311"/>
      <c r="C123" s="312"/>
      <c r="D123" s="313"/>
      <c r="E123" s="314"/>
      <c r="F123" s="327"/>
      <c r="G123" s="330">
        <f t="shared" si="6"/>
        <v>0</v>
      </c>
      <c r="H123" s="337">
        <f>SUM(G101:G123)</f>
        <v>0</v>
      </c>
      <c r="I123" s="129"/>
      <c r="J123" s="129"/>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29"/>
      <c r="AG123" s="129"/>
      <c r="AH123" s="129"/>
    </row>
    <row r="124" spans="1:34" ht="35" customHeight="1" thickBot="1" x14ac:dyDescent="0.25"/>
    <row r="125" spans="1:34" ht="18" customHeight="1" x14ac:dyDescent="0.2">
      <c r="A125" s="157"/>
      <c r="B125" s="158" t="s">
        <v>126</v>
      </c>
      <c r="C125" s="159"/>
      <c r="D125" s="160"/>
      <c r="E125" s="161"/>
      <c r="F125" s="162"/>
      <c r="G125" s="161"/>
      <c r="H125" s="338"/>
    </row>
    <row r="126" spans="1:34" s="278" customFormat="1" x14ac:dyDescent="0.2">
      <c r="A126" s="275"/>
      <c r="B126" s="274"/>
      <c r="C126" s="276"/>
      <c r="D126" s="272"/>
      <c r="E126" s="277"/>
      <c r="F126" s="320"/>
      <c r="G126" s="328">
        <f t="shared" ref="G126:G138" si="7">(E126-(E126*F126/100))*A126</f>
        <v>0</v>
      </c>
      <c r="H126" s="339"/>
      <c r="I126" s="129"/>
      <c r="J126" s="129"/>
      <c r="K126" s="129"/>
      <c r="L126" s="129"/>
      <c r="M126" s="129"/>
      <c r="N126" s="129"/>
      <c r="O126" s="129"/>
      <c r="P126" s="129"/>
      <c r="Q126" s="129"/>
      <c r="R126" s="129"/>
      <c r="S126" s="129"/>
      <c r="T126" s="129"/>
      <c r="U126" s="129"/>
      <c r="V126" s="129"/>
      <c r="W126" s="129"/>
      <c r="X126" s="129"/>
      <c r="Y126" s="129"/>
      <c r="Z126" s="129"/>
      <c r="AA126" s="129"/>
      <c r="AB126" s="129"/>
      <c r="AC126" s="129"/>
      <c r="AD126" s="129"/>
      <c r="AE126" s="129"/>
      <c r="AF126" s="129"/>
      <c r="AG126" s="129"/>
      <c r="AH126" s="129"/>
    </row>
    <row r="127" spans="1:34" s="278" customFormat="1" x14ac:dyDescent="0.2">
      <c r="A127" s="275"/>
      <c r="B127" s="274"/>
      <c r="C127" s="276"/>
      <c r="D127" s="272"/>
      <c r="E127" s="277"/>
      <c r="F127" s="320"/>
      <c r="G127" s="328">
        <f t="shared" si="7"/>
        <v>0</v>
      </c>
      <c r="H127" s="33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129"/>
      <c r="AE127" s="129"/>
      <c r="AF127" s="129"/>
      <c r="AG127" s="129"/>
      <c r="AH127" s="129"/>
    </row>
    <row r="128" spans="1:34" s="278" customFormat="1" x14ac:dyDescent="0.2">
      <c r="A128" s="275"/>
      <c r="B128" s="274"/>
      <c r="C128" s="276"/>
      <c r="D128" s="272"/>
      <c r="E128" s="277"/>
      <c r="F128" s="320"/>
      <c r="G128" s="328">
        <f t="shared" si="7"/>
        <v>0</v>
      </c>
      <c r="H128" s="339"/>
      <c r="I128" s="129"/>
      <c r="J128" s="129"/>
      <c r="K128" s="129"/>
      <c r="L128" s="129"/>
      <c r="M128" s="129"/>
      <c r="N128" s="129"/>
      <c r="O128" s="129"/>
      <c r="P128" s="129"/>
      <c r="Q128" s="129"/>
      <c r="R128" s="129"/>
      <c r="S128" s="129"/>
      <c r="T128" s="129"/>
      <c r="U128" s="129"/>
      <c r="V128" s="129"/>
      <c r="W128" s="129"/>
      <c r="X128" s="129"/>
      <c r="Y128" s="129"/>
      <c r="Z128" s="129"/>
      <c r="AA128" s="129"/>
      <c r="AB128" s="129"/>
      <c r="AC128" s="129"/>
      <c r="AD128" s="129"/>
      <c r="AE128" s="129"/>
      <c r="AF128" s="129"/>
      <c r="AG128" s="129"/>
      <c r="AH128" s="129"/>
    </row>
    <row r="129" spans="1:34" s="278" customFormat="1" x14ac:dyDescent="0.2">
      <c r="A129" s="275"/>
      <c r="B129" s="274"/>
      <c r="C129" s="276"/>
      <c r="D129" s="272"/>
      <c r="E129" s="277"/>
      <c r="F129" s="320"/>
      <c r="G129" s="328">
        <f t="shared" si="7"/>
        <v>0</v>
      </c>
      <c r="H129" s="339"/>
      <c r="I129" s="129"/>
      <c r="J129" s="129"/>
      <c r="K129" s="129"/>
      <c r="L129" s="129"/>
      <c r="M129" s="129"/>
      <c r="N129" s="129"/>
      <c r="O129" s="129"/>
      <c r="P129" s="129"/>
      <c r="Q129" s="129"/>
      <c r="R129" s="129"/>
      <c r="S129" s="129"/>
      <c r="T129" s="129"/>
      <c r="U129" s="129"/>
      <c r="V129" s="129"/>
      <c r="W129" s="129"/>
      <c r="X129" s="129"/>
      <c r="Y129" s="129"/>
      <c r="Z129" s="129"/>
      <c r="AA129" s="129"/>
      <c r="AB129" s="129"/>
      <c r="AC129" s="129"/>
      <c r="AD129" s="129"/>
      <c r="AE129" s="129"/>
      <c r="AF129" s="129"/>
      <c r="AG129" s="129"/>
      <c r="AH129" s="129"/>
    </row>
    <row r="130" spans="1:34" s="278" customFormat="1" x14ac:dyDescent="0.2">
      <c r="A130" s="275"/>
      <c r="B130" s="274"/>
      <c r="C130" s="276"/>
      <c r="D130" s="272"/>
      <c r="E130" s="277"/>
      <c r="F130" s="320"/>
      <c r="G130" s="328">
        <f t="shared" si="7"/>
        <v>0</v>
      </c>
      <c r="H130" s="339"/>
      <c r="I130" s="129"/>
      <c r="J130" s="129"/>
      <c r="K130" s="129"/>
      <c r="L130" s="129"/>
      <c r="M130" s="129"/>
      <c r="N130" s="129"/>
      <c r="O130" s="129"/>
      <c r="P130" s="129"/>
      <c r="Q130" s="129"/>
      <c r="R130" s="129"/>
      <c r="S130" s="129"/>
      <c r="T130" s="129"/>
      <c r="U130" s="129"/>
      <c r="V130" s="129"/>
      <c r="W130" s="129"/>
      <c r="X130" s="129"/>
      <c r="Y130" s="129"/>
      <c r="Z130" s="129"/>
      <c r="AA130" s="129"/>
      <c r="AB130" s="129"/>
      <c r="AC130" s="129"/>
      <c r="AD130" s="129"/>
      <c r="AE130" s="129"/>
      <c r="AF130" s="129"/>
      <c r="AG130" s="129"/>
      <c r="AH130" s="129"/>
    </row>
    <row r="131" spans="1:34" s="278" customFormat="1" x14ac:dyDescent="0.2">
      <c r="A131" s="275"/>
      <c r="B131" s="274"/>
      <c r="C131" s="276"/>
      <c r="D131" s="272"/>
      <c r="E131" s="277"/>
      <c r="F131" s="320"/>
      <c r="G131" s="328">
        <f t="shared" si="7"/>
        <v>0</v>
      </c>
      <c r="H131" s="339"/>
      <c r="I131" s="129"/>
      <c r="J131" s="129"/>
      <c r="K131" s="129"/>
      <c r="L131" s="129"/>
      <c r="M131" s="129"/>
      <c r="N131" s="129"/>
      <c r="O131" s="129"/>
      <c r="P131" s="129"/>
      <c r="Q131" s="129"/>
      <c r="R131" s="129"/>
      <c r="S131" s="129"/>
      <c r="T131" s="129"/>
      <c r="U131" s="129"/>
      <c r="V131" s="129"/>
      <c r="W131" s="129"/>
      <c r="X131" s="129"/>
      <c r="Y131" s="129"/>
      <c r="Z131" s="129"/>
      <c r="AA131" s="129"/>
      <c r="AB131" s="129"/>
      <c r="AC131" s="129"/>
      <c r="AD131" s="129"/>
      <c r="AE131" s="129"/>
      <c r="AF131" s="129"/>
      <c r="AG131" s="129"/>
      <c r="AH131" s="129"/>
    </row>
    <row r="132" spans="1:34" s="278" customFormat="1" x14ac:dyDescent="0.2">
      <c r="A132" s="275"/>
      <c r="B132" s="274"/>
      <c r="C132" s="276"/>
      <c r="D132" s="272"/>
      <c r="E132" s="277"/>
      <c r="F132" s="320"/>
      <c r="G132" s="328">
        <f t="shared" si="7"/>
        <v>0</v>
      </c>
      <c r="H132" s="33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D132" s="129"/>
      <c r="AE132" s="129"/>
      <c r="AF132" s="129"/>
      <c r="AG132" s="129"/>
      <c r="AH132" s="129"/>
    </row>
    <row r="133" spans="1:34" s="278" customFormat="1" x14ac:dyDescent="0.2">
      <c r="A133" s="275"/>
      <c r="B133" s="274"/>
      <c r="C133" s="276"/>
      <c r="D133" s="272"/>
      <c r="E133" s="277"/>
      <c r="F133" s="320"/>
      <c r="G133" s="328">
        <f t="shared" si="7"/>
        <v>0</v>
      </c>
      <c r="H133" s="33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row>
    <row r="134" spans="1:34" s="278" customFormat="1" x14ac:dyDescent="0.2">
      <c r="A134" s="275"/>
      <c r="B134" s="274"/>
      <c r="C134" s="276"/>
      <c r="D134" s="272"/>
      <c r="E134" s="277"/>
      <c r="F134" s="320"/>
      <c r="G134" s="328">
        <f t="shared" si="7"/>
        <v>0</v>
      </c>
      <c r="H134" s="33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row>
    <row r="135" spans="1:34" s="278" customFormat="1" x14ac:dyDescent="0.2">
      <c r="A135" s="275"/>
      <c r="B135" s="274"/>
      <c r="C135" s="276"/>
      <c r="D135" s="272"/>
      <c r="E135" s="277"/>
      <c r="F135" s="320"/>
      <c r="G135" s="328">
        <f t="shared" si="7"/>
        <v>0</v>
      </c>
      <c r="H135" s="33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row>
    <row r="136" spans="1:34" s="278" customFormat="1" x14ac:dyDescent="0.2">
      <c r="A136" s="275"/>
      <c r="B136" s="274"/>
      <c r="C136" s="276"/>
      <c r="D136" s="272"/>
      <c r="E136" s="277"/>
      <c r="F136" s="320"/>
      <c r="G136" s="328">
        <f t="shared" si="7"/>
        <v>0</v>
      </c>
      <c r="H136" s="339"/>
      <c r="I136" s="129"/>
      <c r="J136" s="129"/>
      <c r="K136" s="129"/>
      <c r="L136" s="129"/>
      <c r="M136" s="129"/>
      <c r="N136" s="129"/>
      <c r="O136" s="129"/>
      <c r="P136" s="129"/>
      <c r="Q136" s="129"/>
      <c r="R136" s="129"/>
      <c r="S136" s="129"/>
      <c r="T136" s="129"/>
      <c r="U136" s="129"/>
      <c r="V136" s="129"/>
      <c r="W136" s="129"/>
      <c r="X136" s="129"/>
      <c r="Y136" s="129"/>
      <c r="Z136" s="129"/>
      <c r="AA136" s="129"/>
      <c r="AB136" s="129"/>
      <c r="AC136" s="129"/>
      <c r="AD136" s="129"/>
      <c r="AE136" s="129"/>
      <c r="AF136" s="129"/>
      <c r="AG136" s="129"/>
      <c r="AH136" s="129"/>
    </row>
    <row r="137" spans="1:34" s="278" customFormat="1" x14ac:dyDescent="0.2">
      <c r="A137" s="275"/>
      <c r="B137" s="294"/>
      <c r="C137" s="276"/>
      <c r="D137" s="272"/>
      <c r="E137" s="277"/>
      <c r="F137" s="320"/>
      <c r="G137" s="328">
        <f t="shared" si="7"/>
        <v>0</v>
      </c>
      <c r="H137" s="33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c r="AF137" s="129"/>
      <c r="AG137" s="129"/>
      <c r="AH137" s="129"/>
    </row>
    <row r="138" spans="1:34" s="278" customFormat="1" ht="15" customHeight="1" thickBot="1" x14ac:dyDescent="0.25">
      <c r="A138" s="295"/>
      <c r="B138" s="296"/>
      <c r="C138" s="297"/>
      <c r="D138" s="298"/>
      <c r="E138" s="299"/>
      <c r="F138" s="324"/>
      <c r="G138" s="330">
        <f t="shared" si="7"/>
        <v>0</v>
      </c>
      <c r="H138" s="337">
        <f>SUM(G126:G138)</f>
        <v>0</v>
      </c>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c r="AF138" s="129"/>
      <c r="AG138" s="129"/>
      <c r="AH138" s="129"/>
    </row>
    <row r="139" spans="1:34" ht="32" customHeight="1" thickBot="1" x14ac:dyDescent="0.25">
      <c r="A139" s="405"/>
      <c r="B139" s="405"/>
      <c r="C139" s="405"/>
      <c r="D139" s="405"/>
      <c r="E139" s="405"/>
      <c r="F139" s="405"/>
      <c r="G139" s="405"/>
      <c r="H139" s="405"/>
    </row>
    <row r="140" spans="1:34" ht="17" x14ac:dyDescent="0.2">
      <c r="A140" s="157"/>
      <c r="B140" s="163" t="s">
        <v>80</v>
      </c>
      <c r="C140" s="164"/>
      <c r="D140" s="160"/>
      <c r="E140" s="161"/>
      <c r="F140" s="162"/>
      <c r="G140" s="161"/>
      <c r="H140" s="340"/>
    </row>
    <row r="141" spans="1:34" s="278" customFormat="1" x14ac:dyDescent="0.2">
      <c r="A141" s="300"/>
      <c r="B141" s="301"/>
      <c r="C141" s="302"/>
      <c r="D141" s="303"/>
      <c r="E141" s="304"/>
      <c r="F141" s="325"/>
      <c r="G141" s="328">
        <f t="shared" ref="G141:G155" si="8">(E141-(E141*F141/100))*A141</f>
        <v>0</v>
      </c>
      <c r="H141" s="334"/>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row>
    <row r="142" spans="1:34" s="278" customFormat="1" x14ac:dyDescent="0.2">
      <c r="A142" s="300"/>
      <c r="B142" s="305"/>
      <c r="C142" s="306"/>
      <c r="D142" s="307"/>
      <c r="E142" s="308"/>
      <c r="F142" s="326"/>
      <c r="G142" s="328">
        <f t="shared" si="8"/>
        <v>0</v>
      </c>
      <c r="H142" s="334"/>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row>
    <row r="143" spans="1:34" s="278" customFormat="1" x14ac:dyDescent="0.2">
      <c r="A143" s="300"/>
      <c r="B143" s="305"/>
      <c r="C143" s="306"/>
      <c r="D143" s="307"/>
      <c r="E143" s="308"/>
      <c r="F143" s="326"/>
      <c r="G143" s="328">
        <f t="shared" si="8"/>
        <v>0</v>
      </c>
      <c r="H143" s="334"/>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row>
    <row r="144" spans="1:34" s="278" customFormat="1" x14ac:dyDescent="0.2">
      <c r="A144" s="300"/>
      <c r="B144" s="305"/>
      <c r="C144" s="306"/>
      <c r="D144" s="307"/>
      <c r="E144" s="308"/>
      <c r="F144" s="326"/>
      <c r="G144" s="328">
        <f t="shared" si="8"/>
        <v>0</v>
      </c>
      <c r="H144" s="334"/>
      <c r="I144" s="129"/>
      <c r="J144" s="129"/>
      <c r="K144" s="129"/>
      <c r="L144" s="129"/>
      <c r="M144" s="129"/>
      <c r="N144" s="129"/>
      <c r="O144" s="129"/>
      <c r="P144" s="129"/>
      <c r="Q144" s="129"/>
      <c r="R144" s="129"/>
      <c r="S144" s="129"/>
      <c r="T144" s="129"/>
      <c r="U144" s="129"/>
      <c r="V144" s="129"/>
      <c r="W144" s="129"/>
      <c r="X144" s="129"/>
      <c r="Y144" s="129"/>
      <c r="Z144" s="129"/>
      <c r="AA144" s="129"/>
      <c r="AB144" s="129"/>
      <c r="AC144" s="129"/>
      <c r="AD144" s="129"/>
      <c r="AE144" s="129"/>
      <c r="AF144" s="129"/>
      <c r="AG144" s="129"/>
      <c r="AH144" s="129"/>
    </row>
    <row r="145" spans="1:34" s="278" customFormat="1" x14ac:dyDescent="0.2">
      <c r="A145" s="300"/>
      <c r="B145" s="305"/>
      <c r="C145" s="306"/>
      <c r="D145" s="307"/>
      <c r="E145" s="308"/>
      <c r="F145" s="326"/>
      <c r="G145" s="328">
        <f t="shared" si="8"/>
        <v>0</v>
      </c>
      <c r="H145" s="334"/>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row>
    <row r="146" spans="1:34" s="278" customFormat="1" x14ac:dyDescent="0.2">
      <c r="A146" s="300"/>
      <c r="B146" s="305"/>
      <c r="C146" s="306"/>
      <c r="D146" s="307"/>
      <c r="E146" s="308"/>
      <c r="F146" s="326"/>
      <c r="G146" s="328">
        <f t="shared" si="8"/>
        <v>0</v>
      </c>
      <c r="H146" s="334"/>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row>
    <row r="147" spans="1:34" s="278" customFormat="1" x14ac:dyDescent="0.2">
      <c r="A147" s="300"/>
      <c r="B147" s="305"/>
      <c r="C147" s="306"/>
      <c r="D147" s="307"/>
      <c r="E147" s="308"/>
      <c r="F147" s="326"/>
      <c r="G147" s="328">
        <f t="shared" si="8"/>
        <v>0</v>
      </c>
      <c r="H147" s="334"/>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row>
    <row r="148" spans="1:34" s="278" customFormat="1" x14ac:dyDescent="0.2">
      <c r="A148" s="300"/>
      <c r="B148" s="305"/>
      <c r="C148" s="306"/>
      <c r="D148" s="307"/>
      <c r="E148" s="308"/>
      <c r="F148" s="326"/>
      <c r="G148" s="328">
        <f t="shared" si="8"/>
        <v>0</v>
      </c>
      <c r="H148" s="334"/>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row>
    <row r="149" spans="1:34" s="278" customFormat="1" x14ac:dyDescent="0.2">
      <c r="A149" s="300"/>
      <c r="B149" s="305"/>
      <c r="C149" s="306"/>
      <c r="D149" s="307"/>
      <c r="E149" s="308"/>
      <c r="F149" s="326"/>
      <c r="G149" s="328">
        <f t="shared" si="8"/>
        <v>0</v>
      </c>
      <c r="H149" s="334"/>
      <c r="I149" s="129"/>
      <c r="J149" s="129"/>
      <c r="K149" s="129"/>
      <c r="L149" s="129"/>
      <c r="M149" s="129"/>
      <c r="N149" s="129"/>
      <c r="O149" s="129"/>
      <c r="P149" s="129"/>
      <c r="Q149" s="129"/>
      <c r="R149" s="129"/>
      <c r="S149" s="129"/>
      <c r="T149" s="129"/>
      <c r="U149" s="129"/>
      <c r="V149" s="129"/>
      <c r="W149" s="129"/>
      <c r="X149" s="129"/>
      <c r="Y149" s="129"/>
      <c r="Z149" s="129"/>
      <c r="AA149" s="129"/>
      <c r="AB149" s="129"/>
      <c r="AC149" s="129"/>
      <c r="AD149" s="129"/>
      <c r="AE149" s="129"/>
      <c r="AF149" s="129"/>
      <c r="AG149" s="129"/>
      <c r="AH149" s="129"/>
    </row>
    <row r="150" spans="1:34" s="278" customFormat="1" x14ac:dyDescent="0.2">
      <c r="A150" s="300"/>
      <c r="B150" s="305"/>
      <c r="C150" s="306"/>
      <c r="D150" s="307"/>
      <c r="E150" s="308"/>
      <c r="F150" s="326"/>
      <c r="G150" s="328">
        <f t="shared" si="8"/>
        <v>0</v>
      </c>
      <c r="H150" s="334"/>
      <c r="I150" s="129"/>
      <c r="J150" s="129"/>
      <c r="K150" s="129"/>
      <c r="L150" s="129"/>
      <c r="M150" s="129"/>
      <c r="N150" s="129"/>
      <c r="O150" s="129"/>
      <c r="P150" s="129"/>
      <c r="Q150" s="129"/>
      <c r="R150" s="129"/>
      <c r="S150" s="129"/>
      <c r="T150" s="129"/>
      <c r="U150" s="129"/>
      <c r="V150" s="129"/>
      <c r="W150" s="129"/>
      <c r="X150" s="129"/>
      <c r="Y150" s="129"/>
      <c r="Z150" s="129"/>
      <c r="AA150" s="129"/>
      <c r="AB150" s="129"/>
      <c r="AC150" s="129"/>
      <c r="AD150" s="129"/>
      <c r="AE150" s="129"/>
      <c r="AF150" s="129"/>
      <c r="AG150" s="129"/>
      <c r="AH150" s="129"/>
    </row>
    <row r="151" spans="1:34" s="278" customFormat="1" x14ac:dyDescent="0.2">
      <c r="A151" s="300"/>
      <c r="B151" s="301"/>
      <c r="C151" s="306"/>
      <c r="D151" s="307"/>
      <c r="E151" s="308"/>
      <c r="F151" s="326"/>
      <c r="G151" s="328">
        <f t="shared" si="8"/>
        <v>0</v>
      </c>
      <c r="H151" s="334"/>
      <c r="I151" s="129"/>
      <c r="J151" s="129"/>
      <c r="K151" s="129"/>
      <c r="L151" s="129"/>
      <c r="M151" s="129"/>
      <c r="N151" s="129"/>
      <c r="O151" s="129"/>
      <c r="P151" s="129"/>
      <c r="Q151" s="129"/>
      <c r="R151" s="129"/>
      <c r="S151" s="129"/>
      <c r="T151" s="129"/>
      <c r="U151" s="129"/>
      <c r="V151" s="129"/>
      <c r="W151" s="129"/>
      <c r="X151" s="129"/>
      <c r="Y151" s="129"/>
      <c r="Z151" s="129"/>
      <c r="AA151" s="129"/>
      <c r="AB151" s="129"/>
      <c r="AC151" s="129"/>
      <c r="AD151" s="129"/>
      <c r="AE151" s="129"/>
      <c r="AF151" s="129"/>
      <c r="AG151" s="129"/>
      <c r="AH151" s="129"/>
    </row>
    <row r="152" spans="1:34" s="278" customFormat="1" x14ac:dyDescent="0.2">
      <c r="A152" s="300"/>
      <c r="B152" s="305"/>
      <c r="C152" s="306"/>
      <c r="D152" s="307"/>
      <c r="E152" s="308"/>
      <c r="F152" s="326"/>
      <c r="G152" s="328">
        <f t="shared" si="8"/>
        <v>0</v>
      </c>
      <c r="H152" s="335"/>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row>
    <row r="153" spans="1:34" s="278" customFormat="1" ht="34" x14ac:dyDescent="0.2">
      <c r="A153" s="300"/>
      <c r="B153" s="305" t="s">
        <v>131</v>
      </c>
      <c r="C153" s="306"/>
      <c r="D153" s="309"/>
      <c r="E153" s="308"/>
      <c r="F153" s="326"/>
      <c r="G153" s="328">
        <f t="shared" si="8"/>
        <v>0</v>
      </c>
      <c r="H153" s="335"/>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c r="AF153" s="129"/>
      <c r="AG153" s="129"/>
      <c r="AH153" s="129"/>
    </row>
    <row r="154" spans="1:34" s="278" customFormat="1" x14ac:dyDescent="0.2">
      <c r="A154" s="300"/>
      <c r="B154" s="305"/>
      <c r="C154" s="306"/>
      <c r="D154" s="309"/>
      <c r="E154" s="308"/>
      <c r="F154" s="326"/>
      <c r="G154" s="328">
        <f t="shared" si="8"/>
        <v>0</v>
      </c>
      <c r="H154" s="335"/>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row>
    <row r="155" spans="1:34" s="278" customFormat="1" ht="17" thickBot="1" x14ac:dyDescent="0.25">
      <c r="A155" s="310"/>
      <c r="B155" s="311"/>
      <c r="C155" s="312"/>
      <c r="D155" s="313"/>
      <c r="E155" s="314"/>
      <c r="F155" s="327"/>
      <c r="G155" s="330">
        <f t="shared" si="8"/>
        <v>0</v>
      </c>
      <c r="H155" s="363">
        <f>SUM(G141:G155)</f>
        <v>0</v>
      </c>
      <c r="I155" s="129"/>
      <c r="J155" s="129"/>
      <c r="K155" s="129"/>
      <c r="L155" s="129"/>
      <c r="M155" s="129"/>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row>
    <row r="156" spans="1:34" s="278" customFormat="1" ht="32" customHeight="1" thickBot="1" x14ac:dyDescent="0.25">
      <c r="A156" s="354"/>
      <c r="B156" s="355"/>
      <c r="C156" s="356"/>
      <c r="D156" s="357"/>
      <c r="E156" s="358"/>
      <c r="F156" s="359"/>
      <c r="G156" s="360"/>
      <c r="H156" s="362"/>
    </row>
    <row r="157" spans="1:34" ht="34" x14ac:dyDescent="0.2">
      <c r="A157" s="157"/>
      <c r="B157" s="163" t="s">
        <v>102</v>
      </c>
      <c r="C157" s="164"/>
      <c r="D157" s="160"/>
      <c r="E157" s="161"/>
      <c r="F157" s="162"/>
      <c r="G157" s="161"/>
      <c r="H157" s="340"/>
    </row>
    <row r="158" spans="1:34" s="278" customFormat="1" x14ac:dyDescent="0.2">
      <c r="A158" s="300"/>
      <c r="B158" s="301"/>
      <c r="C158" s="302"/>
      <c r="D158" s="303"/>
      <c r="E158" s="304"/>
      <c r="F158" s="325"/>
      <c r="G158" s="328">
        <f t="shared" ref="G158:G176" si="9">(E158-(E158*F158/100))*A158</f>
        <v>0</v>
      </c>
      <c r="H158" s="334"/>
      <c r="I158" s="129"/>
      <c r="J158" s="129"/>
      <c r="K158" s="129"/>
      <c r="L158" s="129"/>
      <c r="M158" s="129"/>
      <c r="N158" s="129"/>
      <c r="O158" s="129"/>
      <c r="P158" s="129"/>
      <c r="Q158" s="129"/>
      <c r="R158" s="129"/>
      <c r="S158" s="129"/>
      <c r="T158" s="129"/>
      <c r="U158" s="129"/>
      <c r="V158" s="129"/>
      <c r="W158" s="129"/>
      <c r="X158" s="129"/>
      <c r="Y158" s="129"/>
      <c r="Z158" s="129"/>
      <c r="AA158" s="129"/>
      <c r="AB158" s="129"/>
      <c r="AC158" s="129"/>
      <c r="AD158" s="129"/>
      <c r="AE158" s="129"/>
      <c r="AF158" s="129"/>
      <c r="AG158" s="129"/>
      <c r="AH158" s="129"/>
    </row>
    <row r="159" spans="1:34" s="278" customFormat="1" x14ac:dyDescent="0.2">
      <c r="A159" s="300"/>
      <c r="B159" s="305"/>
      <c r="C159" s="306"/>
      <c r="D159" s="307"/>
      <c r="E159" s="308"/>
      <c r="F159" s="326"/>
      <c r="G159" s="328">
        <f t="shared" si="9"/>
        <v>0</v>
      </c>
      <c r="H159" s="334"/>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129"/>
      <c r="AE159" s="129"/>
      <c r="AF159" s="129"/>
      <c r="AG159" s="129"/>
      <c r="AH159" s="129"/>
    </row>
    <row r="160" spans="1:34" s="278" customFormat="1" x14ac:dyDescent="0.2">
      <c r="A160" s="300"/>
      <c r="B160" s="305"/>
      <c r="C160" s="306"/>
      <c r="D160" s="307"/>
      <c r="E160" s="308"/>
      <c r="F160" s="326"/>
      <c r="G160" s="328">
        <f t="shared" si="9"/>
        <v>0</v>
      </c>
      <c r="H160" s="334"/>
      <c r="I160" s="129"/>
      <c r="J160" s="129"/>
      <c r="K160" s="129"/>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row>
    <row r="161" spans="1:34" s="278" customFormat="1" x14ac:dyDescent="0.2">
      <c r="A161" s="300"/>
      <c r="B161" s="305"/>
      <c r="C161" s="306"/>
      <c r="D161" s="307"/>
      <c r="E161" s="308"/>
      <c r="F161" s="326"/>
      <c r="G161" s="328">
        <f t="shared" si="9"/>
        <v>0</v>
      </c>
      <c r="H161" s="334"/>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row>
    <row r="162" spans="1:34" s="278" customFormat="1" x14ac:dyDescent="0.2">
      <c r="A162" s="300"/>
      <c r="B162" s="305"/>
      <c r="C162" s="306"/>
      <c r="D162" s="307"/>
      <c r="E162" s="308"/>
      <c r="F162" s="326"/>
      <c r="G162" s="328">
        <f t="shared" si="9"/>
        <v>0</v>
      </c>
      <c r="H162" s="334"/>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row>
    <row r="163" spans="1:34" s="278" customFormat="1" x14ac:dyDescent="0.2">
      <c r="A163" s="300"/>
      <c r="B163" s="305"/>
      <c r="C163" s="306"/>
      <c r="D163" s="307"/>
      <c r="E163" s="308"/>
      <c r="F163" s="326"/>
      <c r="G163" s="328">
        <f t="shared" si="9"/>
        <v>0</v>
      </c>
      <c r="H163" s="334"/>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row>
    <row r="164" spans="1:34" s="278" customFormat="1" x14ac:dyDescent="0.2">
      <c r="A164" s="300"/>
      <c r="B164" s="305"/>
      <c r="C164" s="306"/>
      <c r="D164" s="307"/>
      <c r="E164" s="308"/>
      <c r="F164" s="326"/>
      <c r="G164" s="328">
        <f t="shared" si="9"/>
        <v>0</v>
      </c>
      <c r="H164" s="334"/>
      <c r="I164" s="129"/>
      <c r="J164" s="129"/>
      <c r="K164" s="129"/>
      <c r="L164" s="129"/>
      <c r="M164" s="129"/>
      <c r="N164" s="129"/>
      <c r="O164" s="129"/>
      <c r="P164" s="129"/>
      <c r="Q164" s="129"/>
      <c r="R164" s="129"/>
      <c r="S164" s="129"/>
      <c r="T164" s="129"/>
      <c r="U164" s="129"/>
      <c r="V164" s="129"/>
      <c r="W164" s="129"/>
      <c r="X164" s="129"/>
      <c r="Y164" s="129"/>
      <c r="Z164" s="129"/>
      <c r="AA164" s="129"/>
      <c r="AB164" s="129"/>
      <c r="AC164" s="129"/>
      <c r="AD164" s="129"/>
      <c r="AE164" s="129"/>
      <c r="AF164" s="129"/>
      <c r="AG164" s="129"/>
      <c r="AH164" s="129"/>
    </row>
    <row r="165" spans="1:34" s="278" customFormat="1" x14ac:dyDescent="0.2">
      <c r="A165" s="300"/>
      <c r="B165" s="305"/>
      <c r="C165" s="306"/>
      <c r="D165" s="307"/>
      <c r="E165" s="308"/>
      <c r="F165" s="326"/>
      <c r="G165" s="328">
        <f t="shared" si="9"/>
        <v>0</v>
      </c>
      <c r="H165" s="334"/>
      <c r="I165" s="129"/>
      <c r="J165" s="129"/>
      <c r="K165" s="129"/>
      <c r="L165" s="129"/>
      <c r="M165" s="129"/>
      <c r="N165" s="129"/>
      <c r="O165" s="129"/>
      <c r="P165" s="129"/>
      <c r="Q165" s="129"/>
      <c r="R165" s="129"/>
      <c r="S165" s="129"/>
      <c r="T165" s="129"/>
      <c r="U165" s="129"/>
      <c r="V165" s="129"/>
      <c r="W165" s="129"/>
      <c r="X165" s="129"/>
      <c r="Y165" s="129"/>
      <c r="Z165" s="129"/>
      <c r="AA165" s="129"/>
      <c r="AB165" s="129"/>
      <c r="AC165" s="129"/>
      <c r="AD165" s="129"/>
      <c r="AE165" s="129"/>
      <c r="AF165" s="129"/>
      <c r="AG165" s="129"/>
      <c r="AH165" s="129"/>
    </row>
    <row r="166" spans="1:34" s="278" customFormat="1" x14ac:dyDescent="0.2">
      <c r="A166" s="300"/>
      <c r="B166" s="305"/>
      <c r="C166" s="306"/>
      <c r="D166" s="307"/>
      <c r="E166" s="308"/>
      <c r="F166" s="326"/>
      <c r="G166" s="328">
        <f t="shared" si="9"/>
        <v>0</v>
      </c>
      <c r="H166" s="334"/>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row>
    <row r="167" spans="1:34" s="278" customFormat="1" x14ac:dyDescent="0.2">
      <c r="A167" s="300"/>
      <c r="B167" s="305"/>
      <c r="C167" s="306"/>
      <c r="D167" s="307"/>
      <c r="E167" s="308"/>
      <c r="F167" s="326"/>
      <c r="G167" s="328">
        <f t="shared" si="9"/>
        <v>0</v>
      </c>
      <c r="H167" s="334"/>
      <c r="I167" s="129"/>
      <c r="J167" s="129"/>
      <c r="K167" s="129"/>
      <c r="L167" s="129"/>
      <c r="M167" s="129"/>
      <c r="N167" s="129"/>
      <c r="O167" s="129"/>
      <c r="P167" s="129"/>
      <c r="Q167" s="129"/>
      <c r="R167" s="129"/>
      <c r="S167" s="129"/>
      <c r="T167" s="129"/>
      <c r="U167" s="129"/>
      <c r="V167" s="129"/>
      <c r="W167" s="129"/>
      <c r="X167" s="129"/>
      <c r="Y167" s="129"/>
      <c r="Z167" s="129"/>
      <c r="AA167" s="129"/>
      <c r="AB167" s="129"/>
      <c r="AC167" s="129"/>
      <c r="AD167" s="129"/>
      <c r="AE167" s="129"/>
      <c r="AF167" s="129"/>
      <c r="AG167" s="129"/>
      <c r="AH167" s="129"/>
    </row>
    <row r="168" spans="1:34" s="278" customFormat="1" x14ac:dyDescent="0.2">
      <c r="A168" s="300"/>
      <c r="B168" s="305"/>
      <c r="C168" s="306"/>
      <c r="D168" s="307"/>
      <c r="E168" s="308"/>
      <c r="F168" s="326"/>
      <c r="G168" s="328">
        <f t="shared" si="9"/>
        <v>0</v>
      </c>
      <c r="H168" s="334"/>
      <c r="I168" s="129"/>
      <c r="J168" s="129"/>
      <c r="K168" s="129"/>
      <c r="L168" s="129"/>
      <c r="M168" s="129"/>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row>
    <row r="169" spans="1:34" s="278" customFormat="1" x14ac:dyDescent="0.2">
      <c r="A169" s="300"/>
      <c r="B169" s="305"/>
      <c r="C169" s="306"/>
      <c r="D169" s="307"/>
      <c r="E169" s="308"/>
      <c r="F169" s="326"/>
      <c r="G169" s="328">
        <f t="shared" si="9"/>
        <v>0</v>
      </c>
      <c r="H169" s="334"/>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row>
    <row r="170" spans="1:34" s="278" customFormat="1" x14ac:dyDescent="0.2">
      <c r="A170" s="300"/>
      <c r="B170" s="305"/>
      <c r="C170" s="306"/>
      <c r="D170" s="307"/>
      <c r="E170" s="308"/>
      <c r="F170" s="326"/>
      <c r="G170" s="328">
        <f t="shared" si="9"/>
        <v>0</v>
      </c>
      <c r="H170" s="334"/>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row>
    <row r="171" spans="1:34" s="278" customFormat="1" x14ac:dyDescent="0.2">
      <c r="A171" s="300"/>
      <c r="B171" s="305"/>
      <c r="C171" s="306"/>
      <c r="D171" s="307"/>
      <c r="E171" s="308"/>
      <c r="F171" s="326"/>
      <c r="G171" s="328">
        <f t="shared" si="9"/>
        <v>0</v>
      </c>
      <c r="H171" s="334"/>
      <c r="I171" s="129"/>
      <c r="J171" s="129"/>
      <c r="K171" s="129"/>
      <c r="L171" s="129"/>
      <c r="M171" s="129"/>
      <c r="N171" s="129"/>
      <c r="O171" s="129"/>
      <c r="P171" s="129"/>
      <c r="Q171" s="129"/>
      <c r="R171" s="129"/>
      <c r="S171" s="129"/>
      <c r="T171" s="129"/>
      <c r="U171" s="129"/>
      <c r="V171" s="129"/>
      <c r="W171" s="129"/>
      <c r="X171" s="129"/>
      <c r="Y171" s="129"/>
      <c r="Z171" s="129"/>
      <c r="AA171" s="129"/>
      <c r="AB171" s="129"/>
      <c r="AC171" s="129"/>
      <c r="AD171" s="129"/>
      <c r="AE171" s="129"/>
      <c r="AF171" s="129"/>
      <c r="AG171" s="129"/>
      <c r="AH171" s="129"/>
    </row>
    <row r="172" spans="1:34" s="278" customFormat="1" x14ac:dyDescent="0.2">
      <c r="A172" s="300"/>
      <c r="B172" s="301"/>
      <c r="C172" s="306"/>
      <c r="D172" s="307"/>
      <c r="E172" s="308"/>
      <c r="F172" s="326"/>
      <c r="G172" s="328">
        <f t="shared" si="9"/>
        <v>0</v>
      </c>
      <c r="H172" s="334"/>
      <c r="I172" s="129"/>
      <c r="J172" s="129"/>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row>
    <row r="173" spans="1:34" s="278" customFormat="1" x14ac:dyDescent="0.2">
      <c r="A173" s="300"/>
      <c r="B173" s="305"/>
      <c r="C173" s="306"/>
      <c r="D173" s="307"/>
      <c r="E173" s="308"/>
      <c r="F173" s="326"/>
      <c r="G173" s="328">
        <f t="shared" si="9"/>
        <v>0</v>
      </c>
      <c r="H173" s="335"/>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row>
    <row r="174" spans="1:34" s="278" customFormat="1" x14ac:dyDescent="0.2">
      <c r="A174" s="300"/>
      <c r="B174" s="305"/>
      <c r="C174" s="306"/>
      <c r="D174" s="309"/>
      <c r="E174" s="308"/>
      <c r="F174" s="326"/>
      <c r="G174" s="328">
        <f t="shared" si="9"/>
        <v>0</v>
      </c>
      <c r="H174" s="335"/>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row>
    <row r="175" spans="1:34" s="278" customFormat="1" ht="51" x14ac:dyDescent="0.2">
      <c r="A175" s="300"/>
      <c r="B175" s="305" t="s">
        <v>82</v>
      </c>
      <c r="C175" s="306"/>
      <c r="D175" s="309"/>
      <c r="E175" s="308"/>
      <c r="F175" s="326"/>
      <c r="G175" s="328">
        <f t="shared" si="9"/>
        <v>0</v>
      </c>
      <c r="H175" s="335"/>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row>
    <row r="176" spans="1:34" s="278" customFormat="1" ht="18" thickBot="1" x14ac:dyDescent="0.25">
      <c r="A176" s="310"/>
      <c r="B176" s="311" t="s">
        <v>96</v>
      </c>
      <c r="C176" s="312"/>
      <c r="D176" s="313"/>
      <c r="E176" s="314"/>
      <c r="F176" s="327"/>
      <c r="G176" s="330">
        <f t="shared" si="9"/>
        <v>0</v>
      </c>
      <c r="H176" s="337">
        <f>SUM(G158:G176)</f>
        <v>0</v>
      </c>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row>
    <row r="177" spans="1:34" s="136" customFormat="1" ht="36" customHeight="1" thickBot="1" x14ac:dyDescent="0.25">
      <c r="A177" s="152"/>
      <c r="B177" s="165"/>
      <c r="C177" s="153"/>
      <c r="D177" s="154"/>
      <c r="E177" s="155"/>
      <c r="F177" s="156"/>
      <c r="G177" s="331"/>
      <c r="H177" s="341"/>
    </row>
    <row r="178" spans="1:34" ht="85" x14ac:dyDescent="0.2">
      <c r="A178" s="157"/>
      <c r="B178" s="163" t="s">
        <v>127</v>
      </c>
      <c r="C178" s="164"/>
      <c r="D178" s="160"/>
      <c r="E178" s="161"/>
      <c r="F178" s="162"/>
      <c r="G178" s="161"/>
      <c r="H178" s="340"/>
    </row>
    <row r="179" spans="1:34" s="278" customFormat="1" x14ac:dyDescent="0.2">
      <c r="A179" s="300"/>
      <c r="B179" s="301"/>
      <c r="C179" s="302"/>
      <c r="D179" s="303"/>
      <c r="E179" s="304"/>
      <c r="F179" s="325"/>
      <c r="G179" s="328">
        <f t="shared" ref="G179:G210" si="10">(E179-(E179*F179/100))*A179</f>
        <v>0</v>
      </c>
      <c r="H179" s="334"/>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row>
    <row r="180" spans="1:34" s="278" customFormat="1" x14ac:dyDescent="0.2">
      <c r="A180" s="300"/>
      <c r="B180" s="305"/>
      <c r="C180" s="306"/>
      <c r="D180" s="307"/>
      <c r="E180" s="308"/>
      <c r="F180" s="326"/>
      <c r="G180" s="328">
        <f t="shared" si="10"/>
        <v>0</v>
      </c>
      <c r="H180" s="334"/>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row>
    <row r="181" spans="1:34" s="278" customFormat="1" x14ac:dyDescent="0.2">
      <c r="A181" s="300"/>
      <c r="B181" s="305"/>
      <c r="C181" s="306"/>
      <c r="D181" s="307"/>
      <c r="E181" s="308"/>
      <c r="F181" s="326"/>
      <c r="G181" s="328">
        <f t="shared" si="10"/>
        <v>0</v>
      </c>
      <c r="H181" s="334"/>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row>
    <row r="182" spans="1:34" s="278" customFormat="1" x14ac:dyDescent="0.2">
      <c r="A182" s="300"/>
      <c r="B182" s="305"/>
      <c r="C182" s="306"/>
      <c r="D182" s="307"/>
      <c r="E182" s="308"/>
      <c r="F182" s="326"/>
      <c r="G182" s="328">
        <f t="shared" si="10"/>
        <v>0</v>
      </c>
      <c r="H182" s="334"/>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row>
    <row r="183" spans="1:34" s="278" customFormat="1" x14ac:dyDescent="0.2">
      <c r="A183" s="300"/>
      <c r="B183" s="305"/>
      <c r="C183" s="306"/>
      <c r="D183" s="307"/>
      <c r="E183" s="308"/>
      <c r="F183" s="326"/>
      <c r="G183" s="328">
        <f t="shared" si="10"/>
        <v>0</v>
      </c>
      <c r="H183" s="334"/>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row>
    <row r="184" spans="1:34" s="278" customFormat="1" x14ac:dyDescent="0.2">
      <c r="A184" s="300"/>
      <c r="B184" s="305"/>
      <c r="C184" s="306"/>
      <c r="D184" s="307"/>
      <c r="E184" s="308"/>
      <c r="F184" s="326"/>
      <c r="G184" s="328">
        <f t="shared" si="10"/>
        <v>0</v>
      </c>
      <c r="H184" s="334"/>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row>
    <row r="185" spans="1:34" s="278" customFormat="1" x14ac:dyDescent="0.2">
      <c r="A185" s="300"/>
      <c r="B185" s="305"/>
      <c r="C185" s="306"/>
      <c r="D185" s="307"/>
      <c r="E185" s="308"/>
      <c r="F185" s="326"/>
      <c r="G185" s="328">
        <f t="shared" si="10"/>
        <v>0</v>
      </c>
      <c r="H185" s="334"/>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row>
    <row r="186" spans="1:34" s="278" customFormat="1" x14ac:dyDescent="0.2">
      <c r="A186" s="300"/>
      <c r="B186" s="305"/>
      <c r="C186" s="306"/>
      <c r="D186" s="307"/>
      <c r="E186" s="308"/>
      <c r="F186" s="326"/>
      <c r="G186" s="328">
        <f t="shared" si="10"/>
        <v>0</v>
      </c>
      <c r="H186" s="334"/>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row>
    <row r="187" spans="1:34" s="278" customFormat="1" x14ac:dyDescent="0.2">
      <c r="A187" s="300"/>
      <c r="B187" s="305"/>
      <c r="C187" s="306"/>
      <c r="D187" s="307"/>
      <c r="E187" s="308"/>
      <c r="F187" s="326"/>
      <c r="G187" s="328">
        <f t="shared" si="10"/>
        <v>0</v>
      </c>
      <c r="H187" s="334"/>
      <c r="I187" s="129"/>
      <c r="J187" s="129"/>
      <c r="K187" s="129"/>
      <c r="L187" s="129"/>
      <c r="M187" s="129"/>
      <c r="N187" s="129"/>
      <c r="O187" s="129"/>
      <c r="P187" s="129"/>
      <c r="Q187" s="129"/>
      <c r="R187" s="129"/>
      <c r="S187" s="129"/>
      <c r="T187" s="129"/>
      <c r="U187" s="129"/>
      <c r="V187" s="129"/>
      <c r="W187" s="129"/>
      <c r="X187" s="129"/>
      <c r="Y187" s="129"/>
      <c r="Z187" s="129"/>
      <c r="AA187" s="129"/>
      <c r="AB187" s="129"/>
      <c r="AC187" s="129"/>
      <c r="AD187" s="129"/>
      <c r="AE187" s="129"/>
      <c r="AF187" s="129"/>
      <c r="AG187" s="129"/>
      <c r="AH187" s="129"/>
    </row>
    <row r="188" spans="1:34" s="278" customFormat="1" x14ac:dyDescent="0.2">
      <c r="A188" s="300"/>
      <c r="B188" s="305"/>
      <c r="C188" s="306"/>
      <c r="D188" s="307"/>
      <c r="E188" s="308"/>
      <c r="F188" s="326"/>
      <c r="G188" s="328">
        <f t="shared" si="10"/>
        <v>0</v>
      </c>
      <c r="H188" s="334"/>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row>
    <row r="189" spans="1:34" s="278" customFormat="1" x14ac:dyDescent="0.2">
      <c r="A189" s="300"/>
      <c r="B189" s="305"/>
      <c r="C189" s="306"/>
      <c r="D189" s="307"/>
      <c r="E189" s="308"/>
      <c r="F189" s="326"/>
      <c r="G189" s="328">
        <f t="shared" si="10"/>
        <v>0</v>
      </c>
      <c r="H189" s="334"/>
      <c r="I189" s="129"/>
      <c r="J189" s="129"/>
      <c r="K189" s="129"/>
      <c r="L189" s="129"/>
      <c r="M189" s="129"/>
      <c r="N189" s="129"/>
      <c r="O189" s="129"/>
      <c r="P189" s="129"/>
      <c r="Q189" s="129"/>
      <c r="R189" s="129"/>
      <c r="S189" s="129"/>
      <c r="T189" s="129"/>
      <c r="U189" s="129"/>
      <c r="V189" s="129"/>
      <c r="W189" s="129"/>
      <c r="X189" s="129"/>
      <c r="Y189" s="129"/>
      <c r="Z189" s="129"/>
      <c r="AA189" s="129"/>
      <c r="AB189" s="129"/>
      <c r="AC189" s="129"/>
      <c r="AD189" s="129"/>
      <c r="AE189" s="129"/>
      <c r="AF189" s="129"/>
      <c r="AG189" s="129"/>
      <c r="AH189" s="129"/>
    </row>
    <row r="190" spans="1:34" s="278" customFormat="1" x14ac:dyDescent="0.2">
      <c r="A190" s="300"/>
      <c r="B190" s="305"/>
      <c r="C190" s="306"/>
      <c r="D190" s="307"/>
      <c r="E190" s="308"/>
      <c r="F190" s="326"/>
      <c r="G190" s="328">
        <f t="shared" si="10"/>
        <v>0</v>
      </c>
      <c r="H190" s="334"/>
      <c r="I190" s="129"/>
      <c r="J190" s="129"/>
      <c r="K190" s="129"/>
      <c r="L190" s="129"/>
      <c r="M190" s="129"/>
      <c r="N190" s="129"/>
      <c r="O190" s="129"/>
      <c r="P190" s="129"/>
      <c r="Q190" s="129"/>
      <c r="R190" s="129"/>
      <c r="S190" s="129"/>
      <c r="T190" s="129"/>
      <c r="U190" s="129"/>
      <c r="V190" s="129"/>
      <c r="W190" s="129"/>
      <c r="X190" s="129"/>
      <c r="Y190" s="129"/>
      <c r="Z190" s="129"/>
      <c r="AA190" s="129"/>
      <c r="AB190" s="129"/>
      <c r="AC190" s="129"/>
      <c r="AD190" s="129"/>
      <c r="AE190" s="129"/>
      <c r="AF190" s="129"/>
      <c r="AG190" s="129"/>
      <c r="AH190" s="129"/>
    </row>
    <row r="191" spans="1:34" s="278" customFormat="1" x14ac:dyDescent="0.2">
      <c r="A191" s="300"/>
      <c r="B191" s="305"/>
      <c r="C191" s="306"/>
      <c r="D191" s="307"/>
      <c r="E191" s="308"/>
      <c r="F191" s="326"/>
      <c r="G191" s="328">
        <f t="shared" si="10"/>
        <v>0</v>
      </c>
      <c r="H191" s="334"/>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row>
    <row r="192" spans="1:34" s="278" customFormat="1" x14ac:dyDescent="0.2">
      <c r="A192" s="300"/>
      <c r="B192" s="305"/>
      <c r="C192" s="306"/>
      <c r="D192" s="307"/>
      <c r="E192" s="308"/>
      <c r="F192" s="326"/>
      <c r="G192" s="328">
        <f t="shared" si="10"/>
        <v>0</v>
      </c>
      <c r="H192" s="334"/>
      <c r="I192" s="129"/>
      <c r="J192" s="129"/>
      <c r="K192" s="129"/>
      <c r="L192" s="129"/>
      <c r="M192" s="129"/>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row>
    <row r="193" spans="1:34" s="278" customFormat="1" x14ac:dyDescent="0.2">
      <c r="A193" s="300"/>
      <c r="B193" s="305"/>
      <c r="C193" s="306"/>
      <c r="D193" s="307"/>
      <c r="E193" s="308"/>
      <c r="F193" s="326"/>
      <c r="G193" s="328">
        <f t="shared" si="10"/>
        <v>0</v>
      </c>
      <c r="H193" s="334"/>
      <c r="I193" s="129"/>
      <c r="J193" s="129"/>
      <c r="K193" s="129"/>
      <c r="L193" s="129"/>
      <c r="M193" s="129"/>
      <c r="N193" s="129"/>
      <c r="O193" s="129"/>
      <c r="P193" s="129"/>
      <c r="Q193" s="129"/>
      <c r="R193" s="129"/>
      <c r="S193" s="129"/>
      <c r="T193" s="129"/>
      <c r="U193" s="129"/>
      <c r="V193" s="129"/>
      <c r="W193" s="129"/>
      <c r="X193" s="129"/>
      <c r="Y193" s="129"/>
      <c r="Z193" s="129"/>
      <c r="AA193" s="129"/>
      <c r="AB193" s="129"/>
      <c r="AC193" s="129"/>
      <c r="AD193" s="129"/>
      <c r="AE193" s="129"/>
      <c r="AF193" s="129"/>
      <c r="AG193" s="129"/>
      <c r="AH193" s="129"/>
    </row>
    <row r="194" spans="1:34" s="278" customFormat="1" x14ac:dyDescent="0.2">
      <c r="A194" s="300"/>
      <c r="B194" s="305"/>
      <c r="C194" s="306"/>
      <c r="D194" s="307"/>
      <c r="E194" s="308"/>
      <c r="F194" s="326"/>
      <c r="G194" s="328">
        <f t="shared" si="10"/>
        <v>0</v>
      </c>
      <c r="H194" s="334"/>
      <c r="I194" s="129"/>
      <c r="J194" s="129"/>
      <c r="K194" s="129"/>
      <c r="L194" s="129"/>
      <c r="M194" s="129"/>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row>
    <row r="195" spans="1:34" s="278" customFormat="1" x14ac:dyDescent="0.2">
      <c r="A195" s="300"/>
      <c r="B195" s="305"/>
      <c r="C195" s="306"/>
      <c r="D195" s="307"/>
      <c r="E195" s="308"/>
      <c r="F195" s="326"/>
      <c r="G195" s="328">
        <f t="shared" si="10"/>
        <v>0</v>
      </c>
      <c r="H195" s="334"/>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129"/>
      <c r="AE195" s="129"/>
      <c r="AF195" s="129"/>
      <c r="AG195" s="129"/>
      <c r="AH195" s="129"/>
    </row>
    <row r="196" spans="1:34" s="278" customFormat="1" x14ac:dyDescent="0.2">
      <c r="A196" s="300"/>
      <c r="B196" s="305"/>
      <c r="C196" s="306"/>
      <c r="D196" s="307"/>
      <c r="E196" s="308"/>
      <c r="F196" s="326"/>
      <c r="G196" s="328">
        <f t="shared" si="10"/>
        <v>0</v>
      </c>
      <c r="H196" s="334"/>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row>
    <row r="197" spans="1:34" s="278" customFormat="1" x14ac:dyDescent="0.2">
      <c r="A197" s="300"/>
      <c r="B197" s="305"/>
      <c r="C197" s="306"/>
      <c r="D197" s="307"/>
      <c r="E197" s="308"/>
      <c r="F197" s="326"/>
      <c r="G197" s="328">
        <f t="shared" si="10"/>
        <v>0</v>
      </c>
      <c r="H197" s="334"/>
      <c r="I197" s="129"/>
      <c r="J197" s="129"/>
      <c r="K197" s="129"/>
      <c r="L197" s="129"/>
      <c r="M197" s="129"/>
      <c r="N197" s="129"/>
      <c r="O197" s="129"/>
      <c r="P197" s="129"/>
      <c r="Q197" s="129"/>
      <c r="R197" s="129"/>
      <c r="S197" s="129"/>
      <c r="T197" s="129"/>
      <c r="U197" s="129"/>
      <c r="V197" s="129"/>
      <c r="W197" s="129"/>
      <c r="X197" s="129"/>
      <c r="Y197" s="129"/>
      <c r="Z197" s="129"/>
      <c r="AA197" s="129"/>
      <c r="AB197" s="129"/>
      <c r="AC197" s="129"/>
      <c r="AD197" s="129"/>
      <c r="AE197" s="129"/>
      <c r="AF197" s="129"/>
      <c r="AG197" s="129"/>
      <c r="AH197" s="129"/>
    </row>
    <row r="198" spans="1:34" s="278" customFormat="1" x14ac:dyDescent="0.2">
      <c r="A198" s="300"/>
      <c r="B198" s="305"/>
      <c r="C198" s="306"/>
      <c r="D198" s="307"/>
      <c r="E198" s="308"/>
      <c r="F198" s="326"/>
      <c r="G198" s="328">
        <f t="shared" si="10"/>
        <v>0</v>
      </c>
      <c r="H198" s="334"/>
      <c r="I198" s="129"/>
      <c r="J198" s="129"/>
      <c r="K198" s="129"/>
      <c r="L198" s="129"/>
      <c r="M198" s="129"/>
      <c r="N198" s="129"/>
      <c r="O198" s="129"/>
      <c r="P198" s="129"/>
      <c r="Q198" s="129"/>
      <c r="R198" s="129"/>
      <c r="S198" s="129"/>
      <c r="T198" s="129"/>
      <c r="U198" s="129"/>
      <c r="V198" s="129"/>
      <c r="W198" s="129"/>
      <c r="X198" s="129"/>
      <c r="Y198" s="129"/>
      <c r="Z198" s="129"/>
      <c r="AA198" s="129"/>
      <c r="AB198" s="129"/>
      <c r="AC198" s="129"/>
      <c r="AD198" s="129"/>
      <c r="AE198" s="129"/>
      <c r="AF198" s="129"/>
      <c r="AG198" s="129"/>
      <c r="AH198" s="129"/>
    </row>
    <row r="199" spans="1:34" s="278" customFormat="1" x14ac:dyDescent="0.2">
      <c r="A199" s="300"/>
      <c r="B199" s="305"/>
      <c r="C199" s="306"/>
      <c r="D199" s="307"/>
      <c r="E199" s="308"/>
      <c r="F199" s="326"/>
      <c r="G199" s="328">
        <f t="shared" si="10"/>
        <v>0</v>
      </c>
      <c r="H199" s="334"/>
      <c r="I199" s="129"/>
      <c r="J199" s="129"/>
      <c r="K199" s="129"/>
      <c r="L199" s="129"/>
      <c r="M199" s="129"/>
      <c r="N199" s="129"/>
      <c r="O199" s="129"/>
      <c r="P199" s="129"/>
      <c r="Q199" s="129"/>
      <c r="R199" s="129"/>
      <c r="S199" s="129"/>
      <c r="T199" s="129"/>
      <c r="U199" s="129"/>
      <c r="V199" s="129"/>
      <c r="W199" s="129"/>
      <c r="X199" s="129"/>
      <c r="Y199" s="129"/>
      <c r="Z199" s="129"/>
      <c r="AA199" s="129"/>
      <c r="AB199" s="129"/>
      <c r="AC199" s="129"/>
      <c r="AD199" s="129"/>
      <c r="AE199" s="129"/>
      <c r="AF199" s="129"/>
      <c r="AG199" s="129"/>
      <c r="AH199" s="129"/>
    </row>
    <row r="200" spans="1:34" s="278" customFormat="1" x14ac:dyDescent="0.2">
      <c r="A200" s="300"/>
      <c r="B200" s="305"/>
      <c r="C200" s="306"/>
      <c r="D200" s="307"/>
      <c r="E200" s="308"/>
      <c r="F200" s="326"/>
      <c r="G200" s="328">
        <f t="shared" si="10"/>
        <v>0</v>
      </c>
      <c r="H200" s="334"/>
      <c r="I200" s="129"/>
      <c r="J200" s="129"/>
      <c r="K200" s="129"/>
      <c r="L200" s="129"/>
      <c r="M200" s="129"/>
      <c r="N200" s="129"/>
      <c r="O200" s="129"/>
      <c r="P200" s="129"/>
      <c r="Q200" s="129"/>
      <c r="R200" s="129"/>
      <c r="S200" s="129"/>
      <c r="T200" s="129"/>
      <c r="U200" s="129"/>
      <c r="V200" s="129"/>
      <c r="W200" s="129"/>
      <c r="X200" s="129"/>
      <c r="Y200" s="129"/>
      <c r="Z200" s="129"/>
      <c r="AA200" s="129"/>
      <c r="AB200" s="129"/>
      <c r="AC200" s="129"/>
      <c r="AD200" s="129"/>
      <c r="AE200" s="129"/>
      <c r="AF200" s="129"/>
      <c r="AG200" s="129"/>
      <c r="AH200" s="129"/>
    </row>
    <row r="201" spans="1:34" s="278" customFormat="1" x14ac:dyDescent="0.2">
      <c r="A201" s="300"/>
      <c r="B201" s="305"/>
      <c r="C201" s="306"/>
      <c r="D201" s="307"/>
      <c r="E201" s="308"/>
      <c r="F201" s="326"/>
      <c r="G201" s="328">
        <f t="shared" si="10"/>
        <v>0</v>
      </c>
      <c r="H201" s="334"/>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row>
    <row r="202" spans="1:34" s="278" customFormat="1" x14ac:dyDescent="0.2">
      <c r="A202" s="300"/>
      <c r="B202" s="305"/>
      <c r="C202" s="306"/>
      <c r="D202" s="307"/>
      <c r="E202" s="308"/>
      <c r="F202" s="326"/>
      <c r="G202" s="328">
        <f t="shared" si="10"/>
        <v>0</v>
      </c>
      <c r="H202" s="334"/>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129"/>
      <c r="AE202" s="129"/>
      <c r="AF202" s="129"/>
      <c r="AG202" s="129"/>
      <c r="AH202" s="129"/>
    </row>
    <row r="203" spans="1:34" s="278" customFormat="1" x14ac:dyDescent="0.2">
      <c r="A203" s="300"/>
      <c r="B203" s="305"/>
      <c r="C203" s="306"/>
      <c r="D203" s="307"/>
      <c r="E203" s="308"/>
      <c r="F203" s="326"/>
      <c r="G203" s="328">
        <f t="shared" si="10"/>
        <v>0</v>
      </c>
      <c r="H203" s="334"/>
      <c r="I203" s="129"/>
      <c r="J203" s="129"/>
      <c r="K203" s="129"/>
      <c r="L203" s="129"/>
      <c r="M203" s="129"/>
      <c r="N203" s="129"/>
      <c r="O203" s="129"/>
      <c r="P203" s="129"/>
      <c r="Q203" s="129"/>
      <c r="R203" s="129"/>
      <c r="S203" s="129"/>
      <c r="T203" s="129"/>
      <c r="U203" s="129"/>
      <c r="V203" s="129"/>
      <c r="W203" s="129"/>
      <c r="X203" s="129"/>
      <c r="Y203" s="129"/>
      <c r="Z203" s="129"/>
      <c r="AA203" s="129"/>
      <c r="AB203" s="129"/>
      <c r="AC203" s="129"/>
      <c r="AD203" s="129"/>
      <c r="AE203" s="129"/>
      <c r="AF203" s="129"/>
      <c r="AG203" s="129"/>
      <c r="AH203" s="129"/>
    </row>
    <row r="204" spans="1:34" s="278" customFormat="1" x14ac:dyDescent="0.2">
      <c r="A204" s="300"/>
      <c r="B204" s="305"/>
      <c r="C204" s="306"/>
      <c r="D204" s="307"/>
      <c r="E204" s="308"/>
      <c r="F204" s="326"/>
      <c r="G204" s="328">
        <f t="shared" si="10"/>
        <v>0</v>
      </c>
      <c r="H204" s="334"/>
      <c r="I204" s="129"/>
      <c r="J204" s="129"/>
      <c r="K204" s="129"/>
      <c r="L204" s="129"/>
      <c r="M204" s="129"/>
      <c r="N204" s="129"/>
      <c r="O204" s="129"/>
      <c r="P204" s="129"/>
      <c r="Q204" s="129"/>
      <c r="R204" s="129"/>
      <c r="S204" s="129"/>
      <c r="T204" s="129"/>
      <c r="U204" s="129"/>
      <c r="V204" s="129"/>
      <c r="W204" s="129"/>
      <c r="X204" s="129"/>
      <c r="Y204" s="129"/>
      <c r="Z204" s="129"/>
      <c r="AA204" s="129"/>
      <c r="AB204" s="129"/>
      <c r="AC204" s="129"/>
      <c r="AD204" s="129"/>
      <c r="AE204" s="129"/>
      <c r="AF204" s="129"/>
      <c r="AG204" s="129"/>
      <c r="AH204" s="129"/>
    </row>
    <row r="205" spans="1:34" s="278" customFormat="1" x14ac:dyDescent="0.2">
      <c r="A205" s="300"/>
      <c r="B205" s="305"/>
      <c r="C205" s="306"/>
      <c r="D205" s="307"/>
      <c r="E205" s="308"/>
      <c r="F205" s="326"/>
      <c r="G205" s="328">
        <f t="shared" si="10"/>
        <v>0</v>
      </c>
      <c r="H205" s="334"/>
      <c r="I205" s="129"/>
      <c r="J205" s="129"/>
      <c r="K205" s="129"/>
      <c r="L205" s="129"/>
      <c r="M205" s="129"/>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row>
    <row r="206" spans="1:34" s="278" customFormat="1" x14ac:dyDescent="0.2">
      <c r="A206" s="300"/>
      <c r="B206" s="301"/>
      <c r="C206" s="306"/>
      <c r="D206" s="307"/>
      <c r="E206" s="308"/>
      <c r="F206" s="326"/>
      <c r="G206" s="328">
        <f t="shared" si="10"/>
        <v>0</v>
      </c>
      <c r="H206" s="334"/>
      <c r="I206" s="129"/>
      <c r="J206" s="129"/>
      <c r="K206" s="129"/>
      <c r="L206" s="129"/>
      <c r="M206" s="129"/>
      <c r="N206" s="129"/>
      <c r="O206" s="129"/>
      <c r="P206" s="129"/>
      <c r="Q206" s="129"/>
      <c r="R206" s="129"/>
      <c r="S206" s="129"/>
      <c r="T206" s="129"/>
      <c r="U206" s="129"/>
      <c r="V206" s="129"/>
      <c r="W206" s="129"/>
      <c r="X206" s="129"/>
      <c r="Y206" s="129"/>
      <c r="Z206" s="129"/>
      <c r="AA206" s="129"/>
      <c r="AB206" s="129"/>
      <c r="AC206" s="129"/>
      <c r="AD206" s="129"/>
      <c r="AE206" s="129"/>
      <c r="AF206" s="129"/>
      <c r="AG206" s="129"/>
      <c r="AH206" s="129"/>
    </row>
    <row r="207" spans="1:34" s="278" customFormat="1" x14ac:dyDescent="0.2">
      <c r="A207" s="300"/>
      <c r="B207" s="305"/>
      <c r="C207" s="306"/>
      <c r="D207" s="307"/>
      <c r="E207" s="308"/>
      <c r="F207" s="326"/>
      <c r="G207" s="328">
        <f t="shared" si="10"/>
        <v>0</v>
      </c>
      <c r="H207" s="335"/>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row>
    <row r="208" spans="1:34" s="278" customFormat="1" x14ac:dyDescent="0.2">
      <c r="A208" s="300"/>
      <c r="B208" s="305"/>
      <c r="C208" s="306"/>
      <c r="D208" s="309"/>
      <c r="E208" s="308"/>
      <c r="F208" s="326"/>
      <c r="G208" s="328">
        <f t="shared" si="10"/>
        <v>0</v>
      </c>
      <c r="H208" s="335"/>
      <c r="I208" s="129"/>
      <c r="J208" s="129"/>
      <c r="K208" s="129"/>
      <c r="L208" s="129"/>
      <c r="M208" s="129"/>
      <c r="N208" s="129"/>
      <c r="O208" s="129"/>
      <c r="P208" s="129"/>
      <c r="Q208" s="129"/>
      <c r="R208" s="129"/>
      <c r="S208" s="129"/>
      <c r="T208" s="129"/>
      <c r="U208" s="129"/>
      <c r="V208" s="129"/>
      <c r="W208" s="129"/>
      <c r="X208" s="129"/>
      <c r="Y208" s="129"/>
      <c r="Z208" s="129"/>
      <c r="AA208" s="129"/>
      <c r="AB208" s="129"/>
      <c r="AC208" s="129"/>
      <c r="AD208" s="129"/>
      <c r="AE208" s="129"/>
      <c r="AF208" s="129"/>
      <c r="AG208" s="129"/>
      <c r="AH208" s="129"/>
    </row>
    <row r="209" spans="1:34" s="278" customFormat="1" x14ac:dyDescent="0.2">
      <c r="A209" s="300"/>
      <c r="B209" s="305"/>
      <c r="C209" s="306"/>
      <c r="D209" s="309"/>
      <c r="E209" s="308"/>
      <c r="F209" s="326"/>
      <c r="G209" s="328">
        <f t="shared" si="10"/>
        <v>0</v>
      </c>
      <c r="H209" s="335"/>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row>
    <row r="210" spans="1:34" s="278" customFormat="1" ht="17" thickBot="1" x14ac:dyDescent="0.25">
      <c r="A210" s="310"/>
      <c r="B210" s="311"/>
      <c r="C210" s="312"/>
      <c r="D210" s="313"/>
      <c r="E210" s="314"/>
      <c r="F210" s="327"/>
      <c r="G210" s="330">
        <f t="shared" si="10"/>
        <v>0</v>
      </c>
      <c r="H210" s="337">
        <f>SUM(G179:G210)</f>
        <v>0</v>
      </c>
      <c r="I210" s="129"/>
      <c r="J210" s="129"/>
      <c r="K210" s="129"/>
      <c r="L210" s="129"/>
      <c r="M210" s="129"/>
      <c r="N210" s="129"/>
      <c r="O210" s="129"/>
      <c r="P210" s="129"/>
      <c r="Q210" s="129"/>
      <c r="R210" s="129"/>
      <c r="S210" s="129"/>
      <c r="T210" s="129"/>
      <c r="U210" s="129"/>
      <c r="V210" s="129"/>
      <c r="W210" s="129"/>
      <c r="X210" s="129"/>
      <c r="Y210" s="129"/>
      <c r="Z210" s="129"/>
      <c r="AA210" s="129"/>
      <c r="AB210" s="129"/>
      <c r="AC210" s="129"/>
      <c r="AD210" s="129"/>
      <c r="AE210" s="129"/>
      <c r="AF210" s="129"/>
      <c r="AG210" s="129"/>
      <c r="AH210" s="129"/>
    </row>
    <row r="211" spans="1:34" ht="33" customHeight="1" thickBot="1" x14ac:dyDescent="0.25">
      <c r="H211" s="364"/>
    </row>
    <row r="212" spans="1:34" ht="17" x14ac:dyDescent="0.2">
      <c r="A212" s="157"/>
      <c r="B212" s="163" t="s">
        <v>83</v>
      </c>
      <c r="C212" s="164"/>
      <c r="D212" s="160"/>
      <c r="E212" s="161"/>
      <c r="F212" s="162"/>
      <c r="G212" s="161"/>
      <c r="H212" s="361"/>
    </row>
    <row r="213" spans="1:34" s="278" customFormat="1" x14ac:dyDescent="0.2">
      <c r="A213" s="300"/>
      <c r="B213" s="305"/>
      <c r="C213" s="306"/>
      <c r="D213" s="309"/>
      <c r="E213" s="315"/>
      <c r="F213" s="326"/>
      <c r="G213" s="328">
        <f t="shared" ref="G213:G220" si="11">(E213-(E213*F213/100))*A213</f>
        <v>0</v>
      </c>
      <c r="H213" s="334"/>
      <c r="I213" s="129"/>
      <c r="J213" s="129"/>
      <c r="K213" s="129"/>
      <c r="L213" s="129"/>
      <c r="M213" s="129"/>
      <c r="N213" s="129"/>
      <c r="O213" s="129"/>
      <c r="P213" s="129"/>
      <c r="Q213" s="129"/>
      <c r="R213" s="129"/>
      <c r="S213" s="129"/>
      <c r="T213" s="129"/>
      <c r="U213" s="129"/>
      <c r="V213" s="129"/>
      <c r="W213" s="129"/>
      <c r="X213" s="129"/>
      <c r="Y213" s="129"/>
      <c r="Z213" s="129"/>
      <c r="AA213" s="129"/>
      <c r="AB213" s="129"/>
      <c r="AC213" s="129"/>
      <c r="AD213" s="129"/>
      <c r="AE213" s="129"/>
      <c r="AF213" s="129"/>
      <c r="AG213" s="129"/>
      <c r="AH213" s="129"/>
    </row>
    <row r="214" spans="1:34" s="278" customFormat="1" x14ac:dyDescent="0.2">
      <c r="A214" s="300"/>
      <c r="B214" s="305"/>
      <c r="C214" s="302"/>
      <c r="D214" s="305"/>
      <c r="E214" s="315"/>
      <c r="F214" s="325"/>
      <c r="G214" s="328">
        <f t="shared" si="11"/>
        <v>0</v>
      </c>
      <c r="H214" s="334"/>
      <c r="I214" s="129"/>
      <c r="J214" s="129"/>
      <c r="K214" s="129"/>
      <c r="L214" s="129"/>
      <c r="M214" s="129"/>
      <c r="N214" s="129"/>
      <c r="O214" s="129"/>
      <c r="P214" s="129"/>
      <c r="Q214" s="129"/>
      <c r="R214" s="129"/>
      <c r="S214" s="129"/>
      <c r="T214" s="129"/>
      <c r="U214" s="129"/>
      <c r="V214" s="129"/>
      <c r="W214" s="129"/>
      <c r="X214" s="129"/>
      <c r="Y214" s="129"/>
      <c r="Z214" s="129"/>
      <c r="AA214" s="129"/>
      <c r="AB214" s="129"/>
      <c r="AC214" s="129"/>
      <c r="AD214" s="129"/>
      <c r="AE214" s="129"/>
      <c r="AF214" s="129"/>
      <c r="AG214" s="129"/>
      <c r="AH214" s="129"/>
    </row>
    <row r="215" spans="1:34" s="278" customFormat="1" x14ac:dyDescent="0.2">
      <c r="A215" s="300"/>
      <c r="B215" s="305"/>
      <c r="C215" s="302"/>
      <c r="D215" s="305"/>
      <c r="E215" s="315"/>
      <c r="F215" s="325"/>
      <c r="G215" s="328">
        <f t="shared" si="11"/>
        <v>0</v>
      </c>
      <c r="H215" s="334"/>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row>
    <row r="216" spans="1:34" s="278" customFormat="1" x14ac:dyDescent="0.2">
      <c r="A216" s="300"/>
      <c r="B216" s="305"/>
      <c r="C216" s="302"/>
      <c r="D216" s="305"/>
      <c r="E216" s="315"/>
      <c r="F216" s="325"/>
      <c r="G216" s="328">
        <f t="shared" si="11"/>
        <v>0</v>
      </c>
      <c r="H216" s="334"/>
      <c r="I216" s="129"/>
      <c r="J216" s="129"/>
      <c r="K216" s="129"/>
      <c r="L216" s="129"/>
      <c r="M216" s="129"/>
      <c r="N216" s="129"/>
      <c r="O216" s="129"/>
      <c r="P216" s="129"/>
      <c r="Q216" s="129"/>
      <c r="R216" s="129"/>
      <c r="S216" s="129"/>
      <c r="T216" s="129"/>
      <c r="U216" s="129"/>
      <c r="V216" s="129"/>
      <c r="W216" s="129"/>
      <c r="X216" s="129"/>
      <c r="Y216" s="129"/>
      <c r="Z216" s="129"/>
      <c r="AA216" s="129"/>
      <c r="AB216" s="129"/>
      <c r="AC216" s="129"/>
      <c r="AD216" s="129"/>
      <c r="AE216" s="129"/>
      <c r="AF216" s="129"/>
      <c r="AG216" s="129"/>
      <c r="AH216" s="129"/>
    </row>
    <row r="217" spans="1:34" s="278" customFormat="1" x14ac:dyDescent="0.2">
      <c r="A217" s="300"/>
      <c r="B217" s="305"/>
      <c r="C217" s="302"/>
      <c r="D217" s="305"/>
      <c r="E217" s="315"/>
      <c r="F217" s="325"/>
      <c r="G217" s="328">
        <f t="shared" si="11"/>
        <v>0</v>
      </c>
      <c r="H217" s="334"/>
      <c r="I217" s="129"/>
      <c r="J217" s="129"/>
      <c r="K217" s="129"/>
      <c r="L217" s="129"/>
      <c r="M217" s="129"/>
      <c r="N217" s="129"/>
      <c r="O217" s="129"/>
      <c r="P217" s="129"/>
      <c r="Q217" s="129"/>
      <c r="R217" s="129"/>
      <c r="S217" s="129"/>
      <c r="T217" s="129"/>
      <c r="U217" s="129"/>
      <c r="V217" s="129"/>
      <c r="W217" s="129"/>
      <c r="X217" s="129"/>
      <c r="Y217" s="129"/>
      <c r="Z217" s="129"/>
      <c r="AA217" s="129"/>
      <c r="AB217" s="129"/>
      <c r="AC217" s="129"/>
      <c r="AD217" s="129"/>
      <c r="AE217" s="129"/>
      <c r="AF217" s="129"/>
      <c r="AG217" s="129"/>
      <c r="AH217" s="129"/>
    </row>
    <row r="218" spans="1:34" s="278" customFormat="1" x14ac:dyDescent="0.2">
      <c r="A218" s="300"/>
      <c r="B218" s="305"/>
      <c r="C218" s="302"/>
      <c r="D218" s="305"/>
      <c r="E218" s="315"/>
      <c r="F218" s="325"/>
      <c r="G218" s="328">
        <f t="shared" si="11"/>
        <v>0</v>
      </c>
      <c r="H218" s="334"/>
      <c r="I218" s="129"/>
      <c r="J218" s="129"/>
      <c r="K218" s="129"/>
      <c r="L218" s="129"/>
      <c r="M218" s="129"/>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row>
    <row r="219" spans="1:34" s="278" customFormat="1" ht="17" x14ac:dyDescent="0.2">
      <c r="A219" s="316"/>
      <c r="B219" s="286" t="s">
        <v>132</v>
      </c>
      <c r="C219" s="287"/>
      <c r="D219" s="286"/>
      <c r="E219" s="317"/>
      <c r="F219" s="322"/>
      <c r="G219" s="328">
        <f t="shared" si="11"/>
        <v>0</v>
      </c>
      <c r="H219" s="334"/>
      <c r="I219" s="129"/>
      <c r="J219" s="129"/>
      <c r="K219" s="129"/>
      <c r="L219" s="129"/>
      <c r="M219" s="129"/>
      <c r="N219" s="129"/>
      <c r="O219" s="129"/>
      <c r="P219" s="129"/>
      <c r="Q219" s="129"/>
      <c r="R219" s="129"/>
      <c r="S219" s="129"/>
      <c r="T219" s="129"/>
      <c r="U219" s="129"/>
      <c r="V219" s="129"/>
      <c r="W219" s="129"/>
      <c r="X219" s="129"/>
      <c r="Y219" s="129"/>
      <c r="Z219" s="129"/>
      <c r="AA219" s="129"/>
      <c r="AB219" s="129"/>
      <c r="AC219" s="129"/>
      <c r="AD219" s="129"/>
      <c r="AE219" s="129"/>
      <c r="AF219" s="129"/>
      <c r="AG219" s="129"/>
      <c r="AH219" s="129"/>
    </row>
    <row r="220" spans="1:34" s="278" customFormat="1" ht="17" thickBot="1" x14ac:dyDescent="0.25">
      <c r="A220" s="290"/>
      <c r="B220" s="311"/>
      <c r="C220" s="292"/>
      <c r="D220" s="291"/>
      <c r="E220" s="293"/>
      <c r="F220" s="323"/>
      <c r="G220" s="330">
        <f t="shared" si="11"/>
        <v>0</v>
      </c>
      <c r="H220" s="337">
        <f>SUM(G213:G220)</f>
        <v>0</v>
      </c>
      <c r="I220" s="129"/>
      <c r="J220" s="129"/>
      <c r="K220" s="129"/>
      <c r="L220" s="129"/>
      <c r="M220" s="129"/>
      <c r="N220" s="129"/>
      <c r="O220" s="129"/>
      <c r="P220" s="129"/>
      <c r="Q220" s="129"/>
      <c r="R220" s="129"/>
      <c r="S220" s="129"/>
      <c r="T220" s="129"/>
      <c r="U220" s="129"/>
      <c r="V220" s="129"/>
      <c r="W220" s="129"/>
      <c r="X220" s="129"/>
      <c r="Y220" s="129"/>
      <c r="Z220" s="129"/>
      <c r="AA220" s="129"/>
      <c r="AB220" s="129"/>
      <c r="AC220" s="129"/>
      <c r="AD220" s="129"/>
      <c r="AE220" s="129"/>
      <c r="AF220" s="129"/>
      <c r="AG220" s="129"/>
      <c r="AH220" s="129"/>
    </row>
    <row r="221" spans="1:34" s="136" customFormat="1" ht="35" customHeight="1" thickBot="1" x14ac:dyDescent="0.25">
      <c r="A221" s="152"/>
      <c r="B221" s="165"/>
      <c r="C221" s="153"/>
      <c r="D221" s="154"/>
      <c r="E221" s="155"/>
      <c r="F221" s="156"/>
      <c r="G221" s="331"/>
      <c r="H221" s="365"/>
    </row>
    <row r="222" spans="1:34" ht="17" x14ac:dyDescent="0.2">
      <c r="A222" s="157"/>
      <c r="B222" s="163" t="s">
        <v>128</v>
      </c>
      <c r="C222" s="164"/>
      <c r="D222" s="160"/>
      <c r="E222" s="161"/>
      <c r="F222" s="162"/>
      <c r="G222" s="161"/>
      <c r="H222" s="361"/>
    </row>
    <row r="223" spans="1:34" s="278" customFormat="1" x14ac:dyDescent="0.2">
      <c r="A223" s="300"/>
      <c r="B223" s="305"/>
      <c r="C223" s="306"/>
      <c r="D223" s="309"/>
      <c r="E223" s="315"/>
      <c r="F223" s="326"/>
      <c r="G223" s="328">
        <f t="shared" ref="G223:G239" si="12">(E223-(E223*F223/100))*A223</f>
        <v>0</v>
      </c>
      <c r="H223" s="334"/>
      <c r="I223" s="129"/>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29"/>
      <c r="AH223" s="129"/>
    </row>
    <row r="224" spans="1:34" s="278" customFormat="1" x14ac:dyDescent="0.2">
      <c r="A224" s="300"/>
      <c r="B224" s="305"/>
      <c r="C224" s="302"/>
      <c r="D224" s="305"/>
      <c r="E224" s="315"/>
      <c r="F224" s="325"/>
      <c r="G224" s="328">
        <f t="shared" si="12"/>
        <v>0</v>
      </c>
      <c r="H224" s="334"/>
      <c r="I224" s="129"/>
      <c r="J224" s="129"/>
      <c r="K224" s="129"/>
      <c r="L224" s="129"/>
      <c r="M224" s="129"/>
      <c r="N224" s="129"/>
      <c r="O224" s="129"/>
      <c r="P224" s="129"/>
      <c r="Q224" s="129"/>
      <c r="R224" s="129"/>
      <c r="S224" s="129"/>
      <c r="T224" s="129"/>
      <c r="U224" s="129"/>
      <c r="V224" s="129"/>
      <c r="W224" s="129"/>
      <c r="X224" s="129"/>
      <c r="Y224" s="129"/>
      <c r="Z224" s="129"/>
      <c r="AA224" s="129"/>
      <c r="AB224" s="129"/>
      <c r="AC224" s="129"/>
      <c r="AD224" s="129"/>
      <c r="AE224" s="129"/>
      <c r="AF224" s="129"/>
      <c r="AG224" s="129"/>
      <c r="AH224" s="129"/>
    </row>
    <row r="225" spans="1:34" s="278" customFormat="1" x14ac:dyDescent="0.2">
      <c r="A225" s="300"/>
      <c r="B225" s="305"/>
      <c r="C225" s="302"/>
      <c r="D225" s="305"/>
      <c r="E225" s="315"/>
      <c r="F225" s="325"/>
      <c r="G225" s="328">
        <f t="shared" si="12"/>
        <v>0</v>
      </c>
      <c r="H225" s="334"/>
      <c r="I225" s="129"/>
      <c r="J225" s="129"/>
      <c r="K225" s="129"/>
      <c r="L225" s="129"/>
      <c r="M225" s="129"/>
      <c r="N225" s="129"/>
      <c r="O225" s="129"/>
      <c r="P225" s="129"/>
      <c r="Q225" s="129"/>
      <c r="R225" s="129"/>
      <c r="S225" s="129"/>
      <c r="T225" s="129"/>
      <c r="U225" s="129"/>
      <c r="V225" s="129"/>
      <c r="W225" s="129"/>
      <c r="X225" s="129"/>
      <c r="Y225" s="129"/>
      <c r="Z225" s="129"/>
      <c r="AA225" s="129"/>
      <c r="AB225" s="129"/>
      <c r="AC225" s="129"/>
      <c r="AD225" s="129"/>
      <c r="AE225" s="129"/>
      <c r="AF225" s="129"/>
      <c r="AG225" s="129"/>
      <c r="AH225" s="129"/>
    </row>
    <row r="226" spans="1:34" s="278" customFormat="1" x14ac:dyDescent="0.2">
      <c r="A226" s="300"/>
      <c r="B226" s="305"/>
      <c r="C226" s="302"/>
      <c r="D226" s="305"/>
      <c r="E226" s="315"/>
      <c r="F226" s="325"/>
      <c r="G226" s="328">
        <f t="shared" si="12"/>
        <v>0</v>
      </c>
      <c r="H226" s="334"/>
      <c r="I226" s="129"/>
      <c r="J226" s="129"/>
      <c r="K226" s="129"/>
      <c r="L226" s="129"/>
      <c r="M226" s="129"/>
      <c r="N226" s="129"/>
      <c r="O226" s="129"/>
      <c r="P226" s="129"/>
      <c r="Q226" s="129"/>
      <c r="R226" s="129"/>
      <c r="S226" s="129"/>
      <c r="T226" s="129"/>
      <c r="U226" s="129"/>
      <c r="V226" s="129"/>
      <c r="W226" s="129"/>
      <c r="X226" s="129"/>
      <c r="Y226" s="129"/>
      <c r="Z226" s="129"/>
      <c r="AA226" s="129"/>
      <c r="AB226" s="129"/>
      <c r="AC226" s="129"/>
      <c r="AD226" s="129"/>
      <c r="AE226" s="129"/>
      <c r="AF226" s="129"/>
      <c r="AG226" s="129"/>
      <c r="AH226" s="129"/>
    </row>
    <row r="227" spans="1:34" s="278" customFormat="1" x14ac:dyDescent="0.2">
      <c r="A227" s="300"/>
      <c r="B227" s="305"/>
      <c r="C227" s="302"/>
      <c r="D227" s="305"/>
      <c r="E227" s="315"/>
      <c r="F227" s="325"/>
      <c r="G227" s="328">
        <f t="shared" si="12"/>
        <v>0</v>
      </c>
      <c r="H227" s="334"/>
      <c r="I227" s="129"/>
      <c r="J227" s="129"/>
      <c r="K227" s="129"/>
      <c r="L227" s="129"/>
      <c r="M227" s="129"/>
      <c r="N227" s="129"/>
      <c r="O227" s="129"/>
      <c r="P227" s="129"/>
      <c r="Q227" s="129"/>
      <c r="R227" s="129"/>
      <c r="S227" s="129"/>
      <c r="T227" s="129"/>
      <c r="U227" s="129"/>
      <c r="V227" s="129"/>
      <c r="W227" s="129"/>
      <c r="X227" s="129"/>
      <c r="Y227" s="129"/>
      <c r="Z227" s="129"/>
      <c r="AA227" s="129"/>
      <c r="AB227" s="129"/>
      <c r="AC227" s="129"/>
      <c r="AD227" s="129"/>
      <c r="AE227" s="129"/>
      <c r="AF227" s="129"/>
      <c r="AG227" s="129"/>
      <c r="AH227" s="129"/>
    </row>
    <row r="228" spans="1:34" s="278" customFormat="1" x14ac:dyDescent="0.2">
      <c r="A228" s="300"/>
      <c r="B228" s="305"/>
      <c r="C228" s="302"/>
      <c r="D228" s="305"/>
      <c r="E228" s="315"/>
      <c r="F228" s="325"/>
      <c r="G228" s="328">
        <f t="shared" si="12"/>
        <v>0</v>
      </c>
      <c r="H228" s="334"/>
      <c r="I228" s="129"/>
      <c r="J228" s="129"/>
      <c r="K228" s="129"/>
      <c r="L228" s="129"/>
      <c r="M228" s="129"/>
      <c r="N228" s="129"/>
      <c r="O228" s="129"/>
      <c r="P228" s="129"/>
      <c r="Q228" s="129"/>
      <c r="R228" s="129"/>
      <c r="S228" s="129"/>
      <c r="T228" s="129"/>
      <c r="U228" s="129"/>
      <c r="V228" s="129"/>
      <c r="W228" s="129"/>
      <c r="X228" s="129"/>
      <c r="Y228" s="129"/>
      <c r="Z228" s="129"/>
      <c r="AA228" s="129"/>
      <c r="AB228" s="129"/>
      <c r="AC228" s="129"/>
      <c r="AD228" s="129"/>
      <c r="AE228" s="129"/>
      <c r="AF228" s="129"/>
      <c r="AG228" s="129"/>
      <c r="AH228" s="129"/>
    </row>
    <row r="229" spans="1:34" s="278" customFormat="1" x14ac:dyDescent="0.2">
      <c r="A229" s="300"/>
      <c r="B229" s="305"/>
      <c r="C229" s="302"/>
      <c r="D229" s="305"/>
      <c r="E229" s="315"/>
      <c r="F229" s="325"/>
      <c r="G229" s="328">
        <f t="shared" si="12"/>
        <v>0</v>
      </c>
      <c r="H229" s="334"/>
      <c r="I229" s="129"/>
      <c r="J229" s="129"/>
      <c r="K229" s="129"/>
      <c r="L229" s="129"/>
      <c r="M229" s="129"/>
      <c r="N229" s="129"/>
      <c r="O229" s="129"/>
      <c r="P229" s="129"/>
      <c r="Q229" s="129"/>
      <c r="R229" s="129"/>
      <c r="S229" s="129"/>
      <c r="T229" s="129"/>
      <c r="U229" s="129"/>
      <c r="V229" s="129"/>
      <c r="W229" s="129"/>
      <c r="X229" s="129"/>
      <c r="Y229" s="129"/>
      <c r="Z229" s="129"/>
      <c r="AA229" s="129"/>
      <c r="AB229" s="129"/>
      <c r="AC229" s="129"/>
      <c r="AD229" s="129"/>
      <c r="AE229" s="129"/>
      <c r="AF229" s="129"/>
      <c r="AG229" s="129"/>
      <c r="AH229" s="129"/>
    </row>
    <row r="230" spans="1:34" s="278" customFormat="1" x14ac:dyDescent="0.2">
      <c r="A230" s="300"/>
      <c r="B230" s="305"/>
      <c r="C230" s="302"/>
      <c r="D230" s="305"/>
      <c r="E230" s="315"/>
      <c r="F230" s="325"/>
      <c r="G230" s="328">
        <f t="shared" si="12"/>
        <v>0</v>
      </c>
      <c r="H230" s="334"/>
      <c r="I230" s="129"/>
      <c r="J230" s="129"/>
      <c r="K230" s="129"/>
      <c r="L230" s="129"/>
      <c r="M230" s="129"/>
      <c r="N230" s="129"/>
      <c r="O230" s="129"/>
      <c r="P230" s="129"/>
      <c r="Q230" s="129"/>
      <c r="R230" s="129"/>
      <c r="S230" s="129"/>
      <c r="T230" s="129"/>
      <c r="U230" s="129"/>
      <c r="V230" s="129"/>
      <c r="W230" s="129"/>
      <c r="X230" s="129"/>
      <c r="Y230" s="129"/>
      <c r="Z230" s="129"/>
      <c r="AA230" s="129"/>
      <c r="AB230" s="129"/>
      <c r="AC230" s="129"/>
      <c r="AD230" s="129"/>
      <c r="AE230" s="129"/>
      <c r="AF230" s="129"/>
      <c r="AG230" s="129"/>
      <c r="AH230" s="129"/>
    </row>
    <row r="231" spans="1:34" s="278" customFormat="1" x14ac:dyDescent="0.2">
      <c r="A231" s="300"/>
      <c r="B231" s="305"/>
      <c r="C231" s="302"/>
      <c r="D231" s="305"/>
      <c r="E231" s="315"/>
      <c r="F231" s="325"/>
      <c r="G231" s="328">
        <f t="shared" si="12"/>
        <v>0</v>
      </c>
      <c r="H231" s="334"/>
      <c r="I231" s="129"/>
      <c r="J231" s="129"/>
      <c r="K231" s="129"/>
      <c r="L231" s="129"/>
      <c r="M231" s="129"/>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row>
    <row r="232" spans="1:34" s="278" customFormat="1" x14ac:dyDescent="0.2">
      <c r="A232" s="300"/>
      <c r="B232" s="305"/>
      <c r="C232" s="302"/>
      <c r="D232" s="305"/>
      <c r="E232" s="315"/>
      <c r="F232" s="325"/>
      <c r="G232" s="328">
        <f t="shared" si="12"/>
        <v>0</v>
      </c>
      <c r="H232" s="334"/>
      <c r="I232" s="129"/>
      <c r="J232" s="129"/>
      <c r="K232" s="129"/>
      <c r="L232" s="129"/>
      <c r="M232" s="129"/>
      <c r="N232" s="129"/>
      <c r="O232" s="129"/>
      <c r="P232" s="129"/>
      <c r="Q232" s="129"/>
      <c r="R232" s="129"/>
      <c r="S232" s="129"/>
      <c r="T232" s="129"/>
      <c r="U232" s="129"/>
      <c r="V232" s="129"/>
      <c r="W232" s="129"/>
      <c r="X232" s="129"/>
      <c r="Y232" s="129"/>
      <c r="Z232" s="129"/>
      <c r="AA232" s="129"/>
      <c r="AB232" s="129"/>
      <c r="AC232" s="129"/>
      <c r="AD232" s="129"/>
      <c r="AE232" s="129"/>
      <c r="AF232" s="129"/>
      <c r="AG232" s="129"/>
      <c r="AH232" s="129"/>
    </row>
    <row r="233" spans="1:34" s="278" customFormat="1" x14ac:dyDescent="0.2">
      <c r="A233" s="300"/>
      <c r="B233" s="305"/>
      <c r="C233" s="302"/>
      <c r="D233" s="305"/>
      <c r="E233" s="315"/>
      <c r="F233" s="325"/>
      <c r="G233" s="328">
        <f t="shared" si="12"/>
        <v>0</v>
      </c>
      <c r="H233" s="334"/>
      <c r="I233" s="129"/>
      <c r="J233" s="129"/>
      <c r="K233" s="129"/>
      <c r="L233" s="129"/>
      <c r="M233" s="129"/>
      <c r="N233" s="129"/>
      <c r="O233" s="129"/>
      <c r="P233" s="129"/>
      <c r="Q233" s="129"/>
      <c r="R233" s="129"/>
      <c r="S233" s="129"/>
      <c r="T233" s="129"/>
      <c r="U233" s="129"/>
      <c r="V233" s="129"/>
      <c r="W233" s="129"/>
      <c r="X233" s="129"/>
      <c r="Y233" s="129"/>
      <c r="Z233" s="129"/>
      <c r="AA233" s="129"/>
      <c r="AB233" s="129"/>
      <c r="AC233" s="129"/>
      <c r="AD233" s="129"/>
      <c r="AE233" s="129"/>
      <c r="AF233" s="129"/>
      <c r="AG233" s="129"/>
      <c r="AH233" s="129"/>
    </row>
    <row r="234" spans="1:34" s="278" customFormat="1" x14ac:dyDescent="0.2">
      <c r="A234" s="300"/>
      <c r="B234" s="305"/>
      <c r="C234" s="302"/>
      <c r="D234" s="305"/>
      <c r="E234" s="315"/>
      <c r="F234" s="325"/>
      <c r="G234" s="328">
        <f t="shared" si="12"/>
        <v>0</v>
      </c>
      <c r="H234" s="334"/>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c r="AF234" s="129"/>
      <c r="AG234" s="129"/>
      <c r="AH234" s="129"/>
    </row>
    <row r="235" spans="1:34" s="278" customFormat="1" x14ac:dyDescent="0.2">
      <c r="A235" s="300"/>
      <c r="B235" s="305"/>
      <c r="C235" s="302"/>
      <c r="D235" s="305"/>
      <c r="E235" s="315"/>
      <c r="F235" s="325"/>
      <c r="G235" s="328">
        <f t="shared" si="12"/>
        <v>0</v>
      </c>
      <c r="H235" s="334"/>
      <c r="I235" s="129"/>
      <c r="J235" s="129"/>
      <c r="K235" s="129"/>
      <c r="L235" s="129"/>
      <c r="M235" s="129"/>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row>
    <row r="236" spans="1:34" s="278" customFormat="1" x14ac:dyDescent="0.2">
      <c r="A236" s="300"/>
      <c r="B236" s="305"/>
      <c r="C236" s="302"/>
      <c r="D236" s="305"/>
      <c r="E236" s="315"/>
      <c r="F236" s="325"/>
      <c r="G236" s="328">
        <f t="shared" si="12"/>
        <v>0</v>
      </c>
      <c r="H236" s="334"/>
      <c r="I236" s="129"/>
      <c r="J236" s="129"/>
      <c r="K236" s="129"/>
      <c r="L236" s="129"/>
      <c r="M236" s="129"/>
      <c r="N236" s="129"/>
      <c r="O236" s="129"/>
      <c r="P236" s="129"/>
      <c r="Q236" s="129"/>
      <c r="R236" s="129"/>
      <c r="S236" s="129"/>
      <c r="T236" s="129"/>
      <c r="U236" s="129"/>
      <c r="V236" s="129"/>
      <c r="W236" s="129"/>
      <c r="X236" s="129"/>
      <c r="Y236" s="129"/>
      <c r="Z236" s="129"/>
      <c r="AA236" s="129"/>
      <c r="AB236" s="129"/>
      <c r="AC236" s="129"/>
      <c r="AD236" s="129"/>
      <c r="AE236" s="129"/>
      <c r="AF236" s="129"/>
      <c r="AG236" s="129"/>
      <c r="AH236" s="129"/>
    </row>
    <row r="237" spans="1:34" s="278" customFormat="1" x14ac:dyDescent="0.2">
      <c r="A237" s="300"/>
      <c r="B237" s="305"/>
      <c r="C237" s="302"/>
      <c r="D237" s="305"/>
      <c r="E237" s="315"/>
      <c r="F237" s="325"/>
      <c r="G237" s="328">
        <f t="shared" si="12"/>
        <v>0</v>
      </c>
      <c r="H237" s="334"/>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278" customFormat="1" ht="85" x14ac:dyDescent="0.2">
      <c r="A238" s="316"/>
      <c r="B238" s="286" t="s">
        <v>133</v>
      </c>
      <c r="C238" s="287"/>
      <c r="D238" s="286"/>
      <c r="E238" s="317"/>
      <c r="F238" s="322"/>
      <c r="G238" s="328">
        <f t="shared" si="12"/>
        <v>0</v>
      </c>
      <c r="H238" s="334"/>
      <c r="I238" s="129"/>
      <c r="J238" s="129"/>
      <c r="K238" s="129"/>
      <c r="L238" s="129"/>
      <c r="M238" s="129"/>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row>
    <row r="239" spans="1:34" s="278" customFormat="1" ht="17" thickBot="1" x14ac:dyDescent="0.25">
      <c r="A239" s="290"/>
      <c r="B239" s="311"/>
      <c r="C239" s="292"/>
      <c r="D239" s="291"/>
      <c r="E239" s="293"/>
      <c r="F239" s="323"/>
      <c r="G239" s="330">
        <f t="shared" si="12"/>
        <v>0</v>
      </c>
      <c r="H239" s="337">
        <f>SUM(G223:G239)</f>
        <v>0</v>
      </c>
      <c r="I239" s="129"/>
      <c r="J239" s="129"/>
      <c r="K239" s="129"/>
      <c r="L239" s="129"/>
      <c r="M239" s="129"/>
      <c r="N239" s="129"/>
      <c r="O239" s="129"/>
      <c r="P239" s="129"/>
      <c r="Q239" s="129"/>
      <c r="R239" s="129"/>
      <c r="S239" s="129"/>
      <c r="T239" s="129"/>
      <c r="U239" s="129"/>
      <c r="V239" s="129"/>
      <c r="W239" s="129"/>
      <c r="X239" s="129"/>
      <c r="Y239" s="129"/>
      <c r="Z239" s="129"/>
      <c r="AA239" s="129"/>
      <c r="AB239" s="129"/>
      <c r="AC239" s="129"/>
      <c r="AD239" s="129"/>
      <c r="AE239" s="129"/>
      <c r="AF239" s="129"/>
      <c r="AG239" s="129"/>
      <c r="AH239" s="129"/>
    </row>
    <row r="240" spans="1:34" s="136" customFormat="1" ht="38" customHeight="1" thickBot="1" x14ac:dyDescent="0.25">
      <c r="A240" s="152"/>
      <c r="B240" s="165"/>
      <c r="C240" s="153"/>
      <c r="D240" s="154"/>
      <c r="E240" s="155"/>
      <c r="F240" s="156"/>
      <c r="G240" s="331"/>
      <c r="H240" s="365"/>
    </row>
    <row r="241" spans="1:34" ht="17" x14ac:dyDescent="0.2">
      <c r="A241" s="157"/>
      <c r="B241" s="163" t="s">
        <v>68</v>
      </c>
      <c r="C241" s="164"/>
      <c r="D241" s="160"/>
      <c r="E241" s="161"/>
      <c r="F241" s="162"/>
      <c r="G241" s="161"/>
      <c r="H241" s="361"/>
    </row>
    <row r="242" spans="1:34" s="278" customFormat="1" x14ac:dyDescent="0.2">
      <c r="A242" s="300"/>
      <c r="B242" s="305"/>
      <c r="C242" s="306"/>
      <c r="D242" s="309"/>
      <c r="E242" s="315"/>
      <c r="F242" s="326"/>
      <c r="G242" s="328">
        <f t="shared" ref="G242:G249" si="13">(E242-(E242*F242/100))*A242</f>
        <v>0</v>
      </c>
      <c r="H242" s="334"/>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c r="AH242" s="129"/>
    </row>
    <row r="243" spans="1:34" s="278" customFormat="1" x14ac:dyDescent="0.2">
      <c r="A243" s="300"/>
      <c r="B243" s="305"/>
      <c r="C243" s="302"/>
      <c r="D243" s="305"/>
      <c r="E243" s="315"/>
      <c r="F243" s="325"/>
      <c r="G243" s="328">
        <f t="shared" si="13"/>
        <v>0</v>
      </c>
      <c r="H243" s="334"/>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c r="AH243" s="129"/>
    </row>
    <row r="244" spans="1:34" s="278" customFormat="1" x14ac:dyDescent="0.2">
      <c r="A244" s="300"/>
      <c r="B244" s="305"/>
      <c r="C244" s="302"/>
      <c r="D244" s="305"/>
      <c r="E244" s="315"/>
      <c r="F244" s="325"/>
      <c r="G244" s="328">
        <f t="shared" si="13"/>
        <v>0</v>
      </c>
      <c r="H244" s="334"/>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c r="AH244" s="129"/>
    </row>
    <row r="245" spans="1:34" s="278" customFormat="1" x14ac:dyDescent="0.2">
      <c r="A245" s="300"/>
      <c r="B245" s="305"/>
      <c r="C245" s="302"/>
      <c r="D245" s="305"/>
      <c r="E245" s="315"/>
      <c r="F245" s="325"/>
      <c r="G245" s="328">
        <f t="shared" si="13"/>
        <v>0</v>
      </c>
      <c r="H245" s="334"/>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c r="AH245" s="129"/>
    </row>
    <row r="246" spans="1:34" s="278" customFormat="1" x14ac:dyDescent="0.2">
      <c r="A246" s="300"/>
      <c r="B246" s="305"/>
      <c r="C246" s="302"/>
      <c r="D246" s="305"/>
      <c r="E246" s="315"/>
      <c r="F246" s="325"/>
      <c r="G246" s="328">
        <f t="shared" si="13"/>
        <v>0</v>
      </c>
      <c r="H246" s="334"/>
      <c r="I246" s="129"/>
      <c r="J246" s="129"/>
      <c r="K246" s="129"/>
      <c r="L246" s="129"/>
      <c r="M246" s="129"/>
      <c r="N246" s="129"/>
      <c r="O246" s="129"/>
      <c r="P246" s="129"/>
      <c r="Q246" s="129"/>
      <c r="R246" s="129"/>
      <c r="S246" s="129"/>
      <c r="T246" s="129"/>
      <c r="U246" s="129"/>
      <c r="V246" s="129"/>
      <c r="W246" s="129"/>
      <c r="X246" s="129"/>
      <c r="Y246" s="129"/>
      <c r="Z246" s="129"/>
      <c r="AA246" s="129"/>
      <c r="AB246" s="129"/>
      <c r="AC246" s="129"/>
      <c r="AD246" s="129"/>
      <c r="AE246" s="129"/>
      <c r="AF246" s="129"/>
      <c r="AG246" s="129"/>
      <c r="AH246" s="129"/>
    </row>
    <row r="247" spans="1:34" s="278" customFormat="1" x14ac:dyDescent="0.2">
      <c r="A247" s="300"/>
      <c r="B247" s="305"/>
      <c r="C247" s="302"/>
      <c r="D247" s="305"/>
      <c r="E247" s="315"/>
      <c r="F247" s="325"/>
      <c r="G247" s="328">
        <f t="shared" si="13"/>
        <v>0</v>
      </c>
      <c r="H247" s="334"/>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row>
    <row r="248" spans="1:34" s="278" customFormat="1" x14ac:dyDescent="0.2">
      <c r="A248" s="300"/>
      <c r="B248" s="305"/>
      <c r="C248" s="302"/>
      <c r="D248" s="305"/>
      <c r="E248" s="315"/>
      <c r="F248" s="325"/>
      <c r="G248" s="328">
        <f t="shared" si="13"/>
        <v>0</v>
      </c>
      <c r="H248" s="334"/>
      <c r="I248" s="129"/>
      <c r="J248" s="129"/>
      <c r="K248" s="129"/>
      <c r="L248" s="129"/>
      <c r="M248" s="129"/>
      <c r="N248" s="129"/>
      <c r="O248" s="129"/>
      <c r="P248" s="129"/>
      <c r="Q248" s="129"/>
      <c r="R248" s="129"/>
      <c r="S248" s="129"/>
      <c r="T248" s="129"/>
      <c r="U248" s="129"/>
      <c r="V248" s="129"/>
      <c r="W248" s="129"/>
      <c r="X248" s="129"/>
      <c r="Y248" s="129"/>
      <c r="Z248" s="129"/>
      <c r="AA248" s="129"/>
      <c r="AB248" s="129"/>
      <c r="AC248" s="129"/>
      <c r="AD248" s="129"/>
      <c r="AE248" s="129"/>
      <c r="AF248" s="129"/>
      <c r="AG248" s="129"/>
      <c r="AH248" s="129"/>
    </row>
    <row r="249" spans="1:34" s="278" customFormat="1" ht="17" thickBot="1" x14ac:dyDescent="0.25">
      <c r="A249" s="290"/>
      <c r="B249" s="311"/>
      <c r="C249" s="292"/>
      <c r="D249" s="291"/>
      <c r="E249" s="293"/>
      <c r="F249" s="323"/>
      <c r="G249" s="330">
        <f t="shared" si="13"/>
        <v>0</v>
      </c>
      <c r="H249" s="337">
        <f>SUM(G242:G249)</f>
        <v>0</v>
      </c>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row>
    <row r="250" spans="1:34" ht="35" customHeight="1" thickBot="1" x14ac:dyDescent="0.25">
      <c r="H250" s="364"/>
    </row>
    <row r="251" spans="1:34" ht="17" x14ac:dyDescent="0.2">
      <c r="A251" s="157"/>
      <c r="B251" s="163" t="s">
        <v>134</v>
      </c>
      <c r="C251" s="164"/>
      <c r="D251" s="160"/>
      <c r="E251" s="161"/>
      <c r="F251" s="162"/>
      <c r="G251" s="161"/>
      <c r="H251" s="361"/>
    </row>
    <row r="252" spans="1:34" s="278" customFormat="1" x14ac:dyDescent="0.2">
      <c r="A252" s="300"/>
      <c r="B252" s="305"/>
      <c r="C252" s="306"/>
      <c r="D252" s="309"/>
      <c r="E252" s="315"/>
      <c r="F252" s="326"/>
      <c r="G252" s="328">
        <f t="shared" ref="G252:G260" si="14">(E252-(E252*F252/100))*A252</f>
        <v>0</v>
      </c>
      <c r="H252" s="334"/>
      <c r="I252" s="129"/>
      <c r="J252" s="129"/>
      <c r="K252" s="129"/>
      <c r="L252" s="129"/>
      <c r="M252" s="129"/>
      <c r="N252" s="129"/>
      <c r="O252" s="129"/>
      <c r="P252" s="129"/>
      <c r="Q252" s="129"/>
      <c r="R252" s="129"/>
      <c r="S252" s="129"/>
      <c r="T252" s="129"/>
      <c r="U252" s="129"/>
      <c r="V252" s="129"/>
      <c r="W252" s="129"/>
      <c r="X252" s="129"/>
      <c r="Y252" s="129"/>
      <c r="Z252" s="129"/>
      <c r="AA252" s="129"/>
      <c r="AB252" s="129"/>
      <c r="AC252" s="129"/>
      <c r="AD252" s="129"/>
      <c r="AE252" s="129"/>
      <c r="AF252" s="129"/>
      <c r="AG252" s="129"/>
      <c r="AH252" s="129"/>
    </row>
    <row r="253" spans="1:34" s="278" customFormat="1" x14ac:dyDescent="0.2">
      <c r="A253" s="300"/>
      <c r="B253" s="305"/>
      <c r="C253" s="302"/>
      <c r="D253" s="305"/>
      <c r="E253" s="315"/>
      <c r="F253" s="325"/>
      <c r="G253" s="328">
        <f t="shared" si="14"/>
        <v>0</v>
      </c>
      <c r="H253" s="334"/>
      <c r="I253" s="129"/>
      <c r="J253" s="129"/>
      <c r="K253" s="129"/>
      <c r="L253" s="129"/>
      <c r="M253" s="129"/>
      <c r="N253" s="129"/>
      <c r="O253" s="129"/>
      <c r="P253" s="129"/>
      <c r="Q253" s="129"/>
      <c r="R253" s="129"/>
      <c r="S253" s="129"/>
      <c r="T253" s="129"/>
      <c r="U253" s="129"/>
      <c r="V253" s="129"/>
      <c r="W253" s="129"/>
      <c r="X253" s="129"/>
      <c r="Y253" s="129"/>
      <c r="Z253" s="129"/>
      <c r="AA253" s="129"/>
      <c r="AB253" s="129"/>
      <c r="AC253" s="129"/>
      <c r="AD253" s="129"/>
      <c r="AE253" s="129"/>
      <c r="AF253" s="129"/>
      <c r="AG253" s="129"/>
      <c r="AH253" s="129"/>
    </row>
    <row r="254" spans="1:34" s="278" customFormat="1" x14ac:dyDescent="0.2">
      <c r="A254" s="300"/>
      <c r="B254" s="305"/>
      <c r="C254" s="302"/>
      <c r="D254" s="305"/>
      <c r="E254" s="315"/>
      <c r="F254" s="325"/>
      <c r="G254" s="328">
        <f t="shared" si="14"/>
        <v>0</v>
      </c>
      <c r="H254" s="334"/>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row>
    <row r="255" spans="1:34" s="278" customFormat="1" x14ac:dyDescent="0.2">
      <c r="A255" s="300"/>
      <c r="B255" s="305"/>
      <c r="C255" s="302"/>
      <c r="D255" s="305"/>
      <c r="E255" s="315"/>
      <c r="F255" s="325"/>
      <c r="G255" s="328">
        <f t="shared" si="14"/>
        <v>0</v>
      </c>
      <c r="H255" s="334"/>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row>
    <row r="256" spans="1:34" s="278" customFormat="1" x14ac:dyDescent="0.2">
      <c r="A256" s="300"/>
      <c r="B256" s="305"/>
      <c r="C256" s="302"/>
      <c r="D256" s="305"/>
      <c r="E256" s="315"/>
      <c r="F256" s="325"/>
      <c r="G256" s="328">
        <f t="shared" si="14"/>
        <v>0</v>
      </c>
      <c r="H256" s="334"/>
      <c r="I256" s="129"/>
      <c r="J256" s="129"/>
      <c r="K256" s="129"/>
      <c r="L256" s="129"/>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278" customFormat="1" x14ac:dyDescent="0.2">
      <c r="A257" s="300"/>
      <c r="B257" s="305"/>
      <c r="C257" s="302"/>
      <c r="D257" s="305"/>
      <c r="E257" s="315"/>
      <c r="F257" s="325"/>
      <c r="G257" s="328">
        <f t="shared" si="14"/>
        <v>0</v>
      </c>
      <c r="H257" s="334"/>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row>
    <row r="258" spans="1:34" s="278" customFormat="1" x14ac:dyDescent="0.2">
      <c r="A258" s="300"/>
      <c r="B258" s="305"/>
      <c r="C258" s="302"/>
      <c r="D258" s="305"/>
      <c r="E258" s="315"/>
      <c r="F258" s="325"/>
      <c r="G258" s="328">
        <f t="shared" si="14"/>
        <v>0</v>
      </c>
      <c r="H258" s="334"/>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29"/>
      <c r="AG258" s="129"/>
      <c r="AH258" s="129"/>
    </row>
    <row r="259" spans="1:34" s="278" customFormat="1" ht="34" x14ac:dyDescent="0.2">
      <c r="A259" s="316"/>
      <c r="B259" s="286" t="s">
        <v>98</v>
      </c>
      <c r="C259" s="287"/>
      <c r="D259" s="286"/>
      <c r="E259" s="317"/>
      <c r="F259" s="322"/>
      <c r="G259" s="328">
        <f t="shared" si="14"/>
        <v>0</v>
      </c>
      <c r="H259" s="334"/>
      <c r="I259" s="129"/>
      <c r="J259" s="129"/>
      <c r="K259" s="129"/>
      <c r="L259" s="129"/>
      <c r="M259" s="129"/>
      <c r="N259" s="129"/>
      <c r="O259" s="129"/>
      <c r="P259" s="129"/>
      <c r="Q259" s="129"/>
      <c r="R259" s="129"/>
      <c r="S259" s="129"/>
      <c r="T259" s="129"/>
      <c r="U259" s="129"/>
      <c r="V259" s="129"/>
      <c r="W259" s="129"/>
      <c r="X259" s="129"/>
      <c r="Y259" s="129"/>
      <c r="Z259" s="129"/>
      <c r="AA259" s="129"/>
      <c r="AB259" s="129"/>
      <c r="AC259" s="129"/>
      <c r="AD259" s="129"/>
      <c r="AE259" s="129"/>
      <c r="AF259" s="129"/>
      <c r="AG259" s="129"/>
      <c r="AH259" s="129"/>
    </row>
    <row r="260" spans="1:34" s="278" customFormat="1" ht="17" thickBot="1" x14ac:dyDescent="0.25">
      <c r="A260" s="290"/>
      <c r="B260" s="311"/>
      <c r="C260" s="292"/>
      <c r="D260" s="291"/>
      <c r="E260" s="293"/>
      <c r="F260" s="323"/>
      <c r="G260" s="330">
        <f t="shared" si="14"/>
        <v>0</v>
      </c>
      <c r="H260" s="337">
        <f>SUM(G252:G260)</f>
        <v>0</v>
      </c>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row>
    <row r="261" spans="1:34" ht="34" customHeight="1" thickBot="1" x14ac:dyDescent="0.25">
      <c r="H261" s="364"/>
    </row>
    <row r="262" spans="1:34" ht="17" x14ac:dyDescent="0.2">
      <c r="A262" s="157"/>
      <c r="B262" s="163" t="s">
        <v>84</v>
      </c>
      <c r="C262" s="164"/>
      <c r="D262" s="160"/>
      <c r="E262" s="161"/>
      <c r="F262" s="162"/>
      <c r="G262" s="161"/>
      <c r="H262" s="340"/>
    </row>
    <row r="263" spans="1:34" s="278" customFormat="1" x14ac:dyDescent="0.2">
      <c r="A263" s="300"/>
      <c r="B263" s="301"/>
      <c r="C263" s="302"/>
      <c r="D263" s="303"/>
      <c r="E263" s="304"/>
      <c r="F263" s="325"/>
      <c r="G263" s="328">
        <f t="shared" ref="G263:G285" si="15">(E263-(E263*F263/100))*A263</f>
        <v>0</v>
      </c>
      <c r="H263" s="334"/>
      <c r="I263" s="129"/>
      <c r="J263" s="129"/>
      <c r="K263" s="129"/>
      <c r="L263" s="129"/>
      <c r="M263" s="129"/>
      <c r="N263" s="129"/>
      <c r="O263" s="129"/>
      <c r="P263" s="129"/>
      <c r="Q263" s="129"/>
      <c r="R263" s="129"/>
      <c r="S263" s="129"/>
      <c r="T263" s="129"/>
      <c r="U263" s="129"/>
      <c r="V263" s="129"/>
      <c r="W263" s="129"/>
      <c r="X263" s="129"/>
      <c r="Y263" s="129"/>
      <c r="Z263" s="129"/>
      <c r="AA263" s="129"/>
      <c r="AB263" s="129"/>
      <c r="AC263" s="129"/>
      <c r="AD263" s="129"/>
      <c r="AE263" s="129"/>
      <c r="AF263" s="129"/>
      <c r="AG263" s="129"/>
      <c r="AH263" s="129"/>
    </row>
    <row r="264" spans="1:34" s="278" customFormat="1" x14ac:dyDescent="0.2">
      <c r="A264" s="300"/>
      <c r="B264" s="305"/>
      <c r="C264" s="306"/>
      <c r="D264" s="307"/>
      <c r="E264" s="308"/>
      <c r="F264" s="326"/>
      <c r="G264" s="328">
        <f t="shared" si="15"/>
        <v>0</v>
      </c>
      <c r="H264" s="334"/>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row>
    <row r="265" spans="1:34" s="278" customFormat="1" x14ac:dyDescent="0.2">
      <c r="A265" s="300"/>
      <c r="B265" s="305"/>
      <c r="C265" s="306"/>
      <c r="D265" s="307"/>
      <c r="E265" s="308"/>
      <c r="F265" s="326"/>
      <c r="G265" s="328">
        <f t="shared" si="15"/>
        <v>0</v>
      </c>
      <c r="H265" s="334"/>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row>
    <row r="266" spans="1:34" s="278" customFormat="1" x14ac:dyDescent="0.2">
      <c r="A266" s="300"/>
      <c r="B266" s="305"/>
      <c r="C266" s="306"/>
      <c r="D266" s="307"/>
      <c r="E266" s="308"/>
      <c r="F266" s="326"/>
      <c r="G266" s="328">
        <f t="shared" si="15"/>
        <v>0</v>
      </c>
      <c r="H266" s="334"/>
      <c r="I266" s="129"/>
      <c r="J266" s="129"/>
      <c r="K266" s="129"/>
      <c r="L266" s="129"/>
      <c r="M266" s="129"/>
      <c r="N266" s="129"/>
      <c r="O266" s="129"/>
      <c r="P266" s="129"/>
      <c r="Q266" s="129"/>
      <c r="R266" s="129"/>
      <c r="S266" s="129"/>
      <c r="T266" s="129"/>
      <c r="U266" s="129"/>
      <c r="V266" s="129"/>
      <c r="W266" s="129"/>
      <c r="X266" s="129"/>
      <c r="Y266" s="129"/>
      <c r="Z266" s="129"/>
      <c r="AA266" s="129"/>
      <c r="AB266" s="129"/>
      <c r="AC266" s="129"/>
      <c r="AD266" s="129"/>
      <c r="AE266" s="129"/>
      <c r="AF266" s="129"/>
      <c r="AG266" s="129"/>
      <c r="AH266" s="129"/>
    </row>
    <row r="267" spans="1:34" s="278" customFormat="1" x14ac:dyDescent="0.2">
      <c r="A267" s="300"/>
      <c r="B267" s="305"/>
      <c r="C267" s="306"/>
      <c r="D267" s="307"/>
      <c r="E267" s="308"/>
      <c r="F267" s="326"/>
      <c r="G267" s="328">
        <f t="shared" si="15"/>
        <v>0</v>
      </c>
      <c r="H267" s="334"/>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row>
    <row r="268" spans="1:34" s="278" customFormat="1" x14ac:dyDescent="0.2">
      <c r="A268" s="300"/>
      <c r="B268" s="305"/>
      <c r="C268" s="306"/>
      <c r="D268" s="307"/>
      <c r="E268" s="308"/>
      <c r="F268" s="326"/>
      <c r="G268" s="328">
        <f t="shared" si="15"/>
        <v>0</v>
      </c>
      <c r="H268" s="334"/>
      <c r="I268" s="129"/>
      <c r="J268" s="129"/>
      <c r="K268" s="129"/>
      <c r="L268" s="129"/>
      <c r="M268" s="129"/>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row>
    <row r="269" spans="1:34" s="278" customFormat="1" x14ac:dyDescent="0.2">
      <c r="A269" s="300"/>
      <c r="B269" s="305"/>
      <c r="C269" s="306"/>
      <c r="D269" s="307"/>
      <c r="E269" s="308"/>
      <c r="F269" s="326"/>
      <c r="G269" s="328">
        <f t="shared" si="15"/>
        <v>0</v>
      </c>
      <c r="H269" s="334"/>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row>
    <row r="270" spans="1:34" s="278" customFormat="1" x14ac:dyDescent="0.2">
      <c r="A270" s="300"/>
      <c r="B270" s="305"/>
      <c r="C270" s="306"/>
      <c r="D270" s="307"/>
      <c r="E270" s="308"/>
      <c r="F270" s="326"/>
      <c r="G270" s="328">
        <f t="shared" si="15"/>
        <v>0</v>
      </c>
      <c r="H270" s="334"/>
      <c r="I270" s="129"/>
      <c r="J270" s="129"/>
      <c r="K270" s="129"/>
      <c r="L270" s="129"/>
      <c r="M270" s="129"/>
      <c r="N270" s="129"/>
      <c r="O270" s="129"/>
      <c r="P270" s="129"/>
      <c r="Q270" s="129"/>
      <c r="R270" s="129"/>
      <c r="S270" s="129"/>
      <c r="T270" s="129"/>
      <c r="U270" s="129"/>
      <c r="V270" s="129"/>
      <c r="W270" s="129"/>
      <c r="X270" s="129"/>
      <c r="Y270" s="129"/>
      <c r="Z270" s="129"/>
      <c r="AA270" s="129"/>
      <c r="AB270" s="129"/>
      <c r="AC270" s="129"/>
      <c r="AD270" s="129"/>
      <c r="AE270" s="129"/>
      <c r="AF270" s="129"/>
      <c r="AG270" s="129"/>
      <c r="AH270" s="129"/>
    </row>
    <row r="271" spans="1:34" s="278" customFormat="1" x14ac:dyDescent="0.2">
      <c r="A271" s="300"/>
      <c r="B271" s="305"/>
      <c r="C271" s="306"/>
      <c r="D271" s="307"/>
      <c r="E271" s="308"/>
      <c r="F271" s="326"/>
      <c r="G271" s="328">
        <f t="shared" si="15"/>
        <v>0</v>
      </c>
      <c r="H271" s="334"/>
      <c r="I271" s="129"/>
      <c r="J271" s="129"/>
      <c r="K271" s="129"/>
      <c r="L271" s="129"/>
      <c r="M271" s="129"/>
      <c r="N271" s="129"/>
      <c r="O271" s="129"/>
      <c r="P271" s="129"/>
      <c r="Q271" s="129"/>
      <c r="R271" s="129"/>
      <c r="S271" s="129"/>
      <c r="T271" s="129"/>
      <c r="U271" s="129"/>
      <c r="V271" s="129"/>
      <c r="W271" s="129"/>
      <c r="X271" s="129"/>
      <c r="Y271" s="129"/>
      <c r="Z271" s="129"/>
      <c r="AA271" s="129"/>
      <c r="AB271" s="129"/>
      <c r="AC271" s="129"/>
      <c r="AD271" s="129"/>
      <c r="AE271" s="129"/>
      <c r="AF271" s="129"/>
      <c r="AG271" s="129"/>
      <c r="AH271" s="129"/>
    </row>
    <row r="272" spans="1:34" s="278" customFormat="1" x14ac:dyDescent="0.2">
      <c r="A272" s="300"/>
      <c r="B272" s="305"/>
      <c r="C272" s="306"/>
      <c r="D272" s="307"/>
      <c r="E272" s="308"/>
      <c r="F272" s="326"/>
      <c r="G272" s="328">
        <f t="shared" si="15"/>
        <v>0</v>
      </c>
      <c r="H272" s="334"/>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row>
    <row r="273" spans="1:34" s="278" customFormat="1" x14ac:dyDescent="0.2">
      <c r="A273" s="300"/>
      <c r="B273" s="305"/>
      <c r="C273" s="306"/>
      <c r="D273" s="307"/>
      <c r="E273" s="308"/>
      <c r="F273" s="326"/>
      <c r="G273" s="328">
        <f t="shared" si="15"/>
        <v>0</v>
      </c>
      <c r="H273" s="334"/>
      <c r="I273" s="129"/>
      <c r="J273" s="129"/>
      <c r="K273" s="129"/>
      <c r="L273" s="129"/>
      <c r="M273" s="129"/>
      <c r="N273" s="129"/>
      <c r="O273" s="129"/>
      <c r="P273" s="129"/>
      <c r="Q273" s="129"/>
      <c r="R273" s="129"/>
      <c r="S273" s="129"/>
      <c r="T273" s="129"/>
      <c r="U273" s="129"/>
      <c r="V273" s="129"/>
      <c r="W273" s="129"/>
      <c r="X273" s="129"/>
      <c r="Y273" s="129"/>
      <c r="Z273" s="129"/>
      <c r="AA273" s="129"/>
      <c r="AB273" s="129"/>
      <c r="AC273" s="129"/>
      <c r="AD273" s="129"/>
      <c r="AE273" s="129"/>
      <c r="AF273" s="129"/>
      <c r="AG273" s="129"/>
      <c r="AH273" s="129"/>
    </row>
    <row r="274" spans="1:34" s="278" customFormat="1" x14ac:dyDescent="0.2">
      <c r="A274" s="300"/>
      <c r="B274" s="305"/>
      <c r="C274" s="306"/>
      <c r="D274" s="307"/>
      <c r="E274" s="308"/>
      <c r="F274" s="326"/>
      <c r="G274" s="328">
        <f t="shared" si="15"/>
        <v>0</v>
      </c>
      <c r="H274" s="334"/>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row>
    <row r="275" spans="1:34" s="278" customFormat="1" x14ac:dyDescent="0.2">
      <c r="A275" s="300"/>
      <c r="B275" s="305"/>
      <c r="C275" s="306"/>
      <c r="D275" s="307"/>
      <c r="E275" s="308"/>
      <c r="F275" s="326"/>
      <c r="G275" s="328">
        <f t="shared" si="15"/>
        <v>0</v>
      </c>
      <c r="H275" s="334"/>
      <c r="I275" s="129"/>
      <c r="J275" s="129"/>
      <c r="K275" s="129"/>
      <c r="L275" s="129"/>
      <c r="M275" s="129"/>
      <c r="N275" s="129"/>
      <c r="O275" s="129"/>
      <c r="P275" s="129"/>
      <c r="Q275" s="129"/>
      <c r="R275" s="129"/>
      <c r="S275" s="129"/>
      <c r="T275" s="129"/>
      <c r="U275" s="129"/>
      <c r="V275" s="129"/>
      <c r="W275" s="129"/>
      <c r="X275" s="129"/>
      <c r="Y275" s="129"/>
      <c r="Z275" s="129"/>
      <c r="AA275" s="129"/>
      <c r="AB275" s="129"/>
      <c r="AC275" s="129"/>
      <c r="AD275" s="129"/>
      <c r="AE275" s="129"/>
      <c r="AF275" s="129"/>
      <c r="AG275" s="129"/>
      <c r="AH275" s="129"/>
    </row>
    <row r="276" spans="1:34" s="278" customFormat="1" x14ac:dyDescent="0.2">
      <c r="A276" s="300"/>
      <c r="B276" s="305"/>
      <c r="C276" s="306"/>
      <c r="D276" s="307"/>
      <c r="E276" s="308"/>
      <c r="F276" s="326"/>
      <c r="G276" s="328">
        <f t="shared" si="15"/>
        <v>0</v>
      </c>
      <c r="H276" s="334"/>
      <c r="I276" s="129"/>
      <c r="J276" s="129"/>
      <c r="K276" s="129"/>
      <c r="L276" s="129"/>
      <c r="M276" s="129"/>
      <c r="N276" s="129"/>
      <c r="O276" s="129"/>
      <c r="P276" s="129"/>
      <c r="Q276" s="129"/>
      <c r="R276" s="129"/>
      <c r="S276" s="129"/>
      <c r="T276" s="129"/>
      <c r="U276" s="129"/>
      <c r="V276" s="129"/>
      <c r="W276" s="129"/>
      <c r="X276" s="129"/>
      <c r="Y276" s="129"/>
      <c r="Z276" s="129"/>
      <c r="AA276" s="129"/>
      <c r="AB276" s="129"/>
      <c r="AC276" s="129"/>
      <c r="AD276" s="129"/>
      <c r="AE276" s="129"/>
      <c r="AF276" s="129"/>
      <c r="AG276" s="129"/>
      <c r="AH276" s="129"/>
    </row>
    <row r="277" spans="1:34" s="278" customFormat="1" x14ac:dyDescent="0.2">
      <c r="A277" s="300"/>
      <c r="B277" s="305"/>
      <c r="C277" s="306"/>
      <c r="D277" s="307"/>
      <c r="E277" s="308"/>
      <c r="F277" s="326"/>
      <c r="G277" s="328">
        <f t="shared" si="15"/>
        <v>0</v>
      </c>
      <c r="H277" s="334"/>
      <c r="I277" s="129"/>
      <c r="J277" s="129"/>
      <c r="K277" s="129"/>
      <c r="L277" s="129"/>
      <c r="M277" s="129"/>
      <c r="N277" s="129"/>
      <c r="O277" s="129"/>
      <c r="P277" s="129"/>
      <c r="Q277" s="129"/>
      <c r="R277" s="129"/>
      <c r="S277" s="129"/>
      <c r="T277" s="129"/>
      <c r="U277" s="129"/>
      <c r="V277" s="129"/>
      <c r="W277" s="129"/>
      <c r="X277" s="129"/>
      <c r="Y277" s="129"/>
      <c r="Z277" s="129"/>
      <c r="AA277" s="129"/>
      <c r="AB277" s="129"/>
      <c r="AC277" s="129"/>
      <c r="AD277" s="129"/>
      <c r="AE277" s="129"/>
      <c r="AF277" s="129"/>
      <c r="AG277" s="129"/>
      <c r="AH277" s="129"/>
    </row>
    <row r="278" spans="1:34" s="278" customFormat="1" x14ac:dyDescent="0.2">
      <c r="A278" s="300"/>
      <c r="B278" s="305"/>
      <c r="C278" s="306"/>
      <c r="D278" s="307"/>
      <c r="E278" s="308"/>
      <c r="F278" s="326"/>
      <c r="G278" s="328">
        <f t="shared" si="15"/>
        <v>0</v>
      </c>
      <c r="H278" s="334"/>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row>
    <row r="279" spans="1:34" s="278" customFormat="1" x14ac:dyDescent="0.2">
      <c r="A279" s="300"/>
      <c r="B279" s="305"/>
      <c r="C279" s="306"/>
      <c r="D279" s="307"/>
      <c r="E279" s="308"/>
      <c r="F279" s="326"/>
      <c r="G279" s="328">
        <f t="shared" si="15"/>
        <v>0</v>
      </c>
      <c r="H279" s="334"/>
      <c r="I279" s="129"/>
      <c r="J279" s="129"/>
      <c r="K279" s="129"/>
      <c r="L279" s="129"/>
      <c r="M279" s="129"/>
      <c r="N279" s="129"/>
      <c r="O279" s="129"/>
      <c r="P279" s="129"/>
      <c r="Q279" s="129"/>
      <c r="R279" s="129"/>
      <c r="S279" s="129"/>
      <c r="T279" s="129"/>
      <c r="U279" s="129"/>
      <c r="V279" s="129"/>
      <c r="W279" s="129"/>
      <c r="X279" s="129"/>
      <c r="Y279" s="129"/>
      <c r="Z279" s="129"/>
      <c r="AA279" s="129"/>
      <c r="AB279" s="129"/>
      <c r="AC279" s="129"/>
      <c r="AD279" s="129"/>
      <c r="AE279" s="129"/>
      <c r="AF279" s="129"/>
      <c r="AG279" s="129"/>
      <c r="AH279" s="129"/>
    </row>
    <row r="280" spans="1:34" s="278" customFormat="1" x14ac:dyDescent="0.2">
      <c r="A280" s="300"/>
      <c r="B280" s="305"/>
      <c r="C280" s="306"/>
      <c r="D280" s="307"/>
      <c r="E280" s="308"/>
      <c r="F280" s="326"/>
      <c r="G280" s="328">
        <f t="shared" si="15"/>
        <v>0</v>
      </c>
      <c r="H280" s="334"/>
      <c r="I280" s="129"/>
      <c r="J280" s="129"/>
      <c r="K280" s="129"/>
      <c r="L280" s="129"/>
      <c r="M280" s="129"/>
      <c r="N280" s="129"/>
      <c r="O280" s="129"/>
      <c r="P280" s="129"/>
      <c r="Q280" s="129"/>
      <c r="R280" s="129"/>
      <c r="S280" s="129"/>
      <c r="T280" s="129"/>
      <c r="U280" s="129"/>
      <c r="V280" s="129"/>
      <c r="W280" s="129"/>
      <c r="X280" s="129"/>
      <c r="Y280" s="129"/>
      <c r="Z280" s="129"/>
      <c r="AA280" s="129"/>
      <c r="AB280" s="129"/>
      <c r="AC280" s="129"/>
      <c r="AD280" s="129"/>
      <c r="AE280" s="129"/>
      <c r="AF280" s="129"/>
      <c r="AG280" s="129"/>
      <c r="AH280" s="129"/>
    </row>
    <row r="281" spans="1:34" s="278" customFormat="1" x14ac:dyDescent="0.2">
      <c r="A281" s="300"/>
      <c r="B281" s="301"/>
      <c r="C281" s="306"/>
      <c r="D281" s="307"/>
      <c r="E281" s="308"/>
      <c r="F281" s="326"/>
      <c r="G281" s="328">
        <f t="shared" si="15"/>
        <v>0</v>
      </c>
      <c r="H281" s="334"/>
      <c r="I281" s="129"/>
      <c r="J281" s="129"/>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row>
    <row r="282" spans="1:34" s="278" customFormat="1" x14ac:dyDescent="0.2">
      <c r="A282" s="300"/>
      <c r="B282" s="305"/>
      <c r="C282" s="306"/>
      <c r="D282" s="307"/>
      <c r="E282" s="308"/>
      <c r="F282" s="326"/>
      <c r="G282" s="328">
        <f t="shared" si="15"/>
        <v>0</v>
      </c>
      <c r="H282" s="335"/>
      <c r="I282" s="129"/>
      <c r="J282" s="129"/>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row>
    <row r="283" spans="1:34" s="278" customFormat="1" x14ac:dyDescent="0.2">
      <c r="A283" s="300"/>
      <c r="B283" s="305"/>
      <c r="C283" s="306"/>
      <c r="D283" s="309"/>
      <c r="E283" s="308"/>
      <c r="F283" s="326"/>
      <c r="G283" s="328">
        <f t="shared" si="15"/>
        <v>0</v>
      </c>
      <c r="H283" s="335"/>
      <c r="I283" s="129"/>
      <c r="J283" s="129"/>
      <c r="K283" s="129"/>
      <c r="L283" s="129"/>
      <c r="M283" s="129"/>
      <c r="N283" s="129"/>
      <c r="O283" s="129"/>
      <c r="P283" s="129"/>
      <c r="Q283" s="129"/>
      <c r="R283" s="129"/>
      <c r="S283" s="129"/>
      <c r="T283" s="129"/>
      <c r="U283" s="129"/>
      <c r="V283" s="129"/>
      <c r="W283" s="129"/>
      <c r="X283" s="129"/>
      <c r="Y283" s="129"/>
      <c r="Z283" s="129"/>
      <c r="AA283" s="129"/>
      <c r="AB283" s="129"/>
      <c r="AC283" s="129"/>
      <c r="AD283" s="129"/>
      <c r="AE283" s="129"/>
      <c r="AF283" s="129"/>
      <c r="AG283" s="129"/>
      <c r="AH283" s="129"/>
    </row>
    <row r="284" spans="1:34" s="278" customFormat="1" x14ac:dyDescent="0.2">
      <c r="A284" s="300"/>
      <c r="B284" s="305"/>
      <c r="C284" s="306"/>
      <c r="D284" s="309"/>
      <c r="E284" s="308"/>
      <c r="F284" s="326"/>
      <c r="G284" s="328">
        <f t="shared" si="15"/>
        <v>0</v>
      </c>
      <c r="H284" s="335"/>
      <c r="I284" s="129"/>
      <c r="J284" s="129"/>
      <c r="K284" s="129"/>
      <c r="L284" s="129"/>
      <c r="M284" s="129"/>
      <c r="N284" s="129"/>
      <c r="O284" s="129"/>
      <c r="P284" s="129"/>
      <c r="Q284" s="129"/>
      <c r="R284" s="129"/>
      <c r="S284" s="129"/>
      <c r="T284" s="129"/>
      <c r="U284" s="129"/>
      <c r="V284" s="129"/>
      <c r="W284" s="129"/>
      <c r="X284" s="129"/>
      <c r="Y284" s="129"/>
      <c r="Z284" s="129"/>
      <c r="AA284" s="129"/>
      <c r="AB284" s="129"/>
      <c r="AC284" s="129"/>
      <c r="AD284" s="129"/>
      <c r="AE284" s="129"/>
      <c r="AF284" s="129"/>
      <c r="AG284" s="129"/>
      <c r="AH284" s="129"/>
    </row>
    <row r="285" spans="1:34" s="278" customFormat="1" ht="17" thickBot="1" x14ac:dyDescent="0.25">
      <c r="A285" s="310"/>
      <c r="B285" s="311"/>
      <c r="C285" s="312"/>
      <c r="D285" s="313"/>
      <c r="E285" s="314"/>
      <c r="F285" s="327"/>
      <c r="G285" s="330">
        <f t="shared" si="15"/>
        <v>0</v>
      </c>
      <c r="H285" s="337">
        <f>SUM(G263:G285)</f>
        <v>0</v>
      </c>
      <c r="I285" s="129"/>
      <c r="J285" s="129"/>
      <c r="K285" s="129"/>
      <c r="L285" s="129"/>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row>
    <row r="286" spans="1:34" ht="35" customHeight="1" thickBot="1" x14ac:dyDescent="0.25"/>
    <row r="287" spans="1:34" ht="18" customHeight="1" x14ac:dyDescent="0.2">
      <c r="A287" s="166"/>
      <c r="B287" s="158" t="s">
        <v>85</v>
      </c>
      <c r="C287" s="158"/>
      <c r="D287" s="167"/>
      <c r="E287" s="168"/>
      <c r="F287" s="169"/>
      <c r="G287" s="161"/>
      <c r="H287" s="342"/>
    </row>
    <row r="288" spans="1:34" s="278" customFormat="1" x14ac:dyDescent="0.2">
      <c r="A288" s="285"/>
      <c r="B288" s="286"/>
      <c r="C288" s="287"/>
      <c r="D288" s="288"/>
      <c r="E288" s="289"/>
      <c r="F288" s="322"/>
      <c r="G288" s="328">
        <f t="shared" ref="G288" si="16">(E288-(E288*F288/100))*A288</f>
        <v>0</v>
      </c>
      <c r="H288" s="336"/>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row>
    <row r="289" spans="1:34" s="278" customFormat="1" x14ac:dyDescent="0.2">
      <c r="A289" s="285"/>
      <c r="B289" s="286"/>
      <c r="C289" s="287"/>
      <c r="D289" s="288"/>
      <c r="E289" s="289"/>
      <c r="F289" s="322"/>
      <c r="G289" s="328">
        <f>(E289-(E289*F289/100))*A289</f>
        <v>0</v>
      </c>
      <c r="H289" s="336"/>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row>
    <row r="290" spans="1:34" s="278" customFormat="1" x14ac:dyDescent="0.2">
      <c r="A290" s="285"/>
      <c r="B290" s="286"/>
      <c r="C290" s="287"/>
      <c r="D290" s="286"/>
      <c r="E290" s="289"/>
      <c r="F290" s="322"/>
      <c r="G290" s="328">
        <f>(E290-(E290*F290/100))*A290</f>
        <v>0</v>
      </c>
      <c r="H290" s="336"/>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row>
    <row r="291" spans="1:34" s="278" customFormat="1" x14ac:dyDescent="0.2">
      <c r="A291" s="285"/>
      <c r="B291" s="286"/>
      <c r="C291" s="287"/>
      <c r="D291" s="286"/>
      <c r="E291" s="289"/>
      <c r="F291" s="322"/>
      <c r="G291" s="328">
        <f t="shared" ref="G291:G293" si="17">(E291-(E291*F291/100))*A291</f>
        <v>0</v>
      </c>
      <c r="H291" s="336"/>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row>
    <row r="292" spans="1:34" s="278" customFormat="1" x14ac:dyDescent="0.2">
      <c r="A292" s="285"/>
      <c r="B292" s="286"/>
      <c r="C292" s="287"/>
      <c r="D292" s="286"/>
      <c r="E292" s="289"/>
      <c r="F292" s="322"/>
      <c r="G292" s="328">
        <f t="shared" si="17"/>
        <v>0</v>
      </c>
      <c r="H292" s="336"/>
      <c r="I292" s="129"/>
      <c r="J292" s="129"/>
      <c r="K292" s="129"/>
      <c r="L292" s="129"/>
      <c r="M292" s="129"/>
      <c r="N292" s="129"/>
      <c r="O292" s="129"/>
      <c r="P292" s="129"/>
      <c r="Q292" s="129"/>
      <c r="R292" s="129"/>
      <c r="S292" s="129"/>
      <c r="T292" s="129"/>
      <c r="U292" s="129"/>
      <c r="V292" s="129"/>
      <c r="W292" s="129"/>
      <c r="X292" s="129"/>
      <c r="Y292" s="129"/>
      <c r="Z292" s="129"/>
      <c r="AA292" s="129"/>
      <c r="AB292" s="129"/>
      <c r="AC292" s="129"/>
      <c r="AD292" s="129"/>
      <c r="AE292" s="129"/>
      <c r="AF292" s="129"/>
      <c r="AG292" s="129"/>
      <c r="AH292" s="129"/>
    </row>
    <row r="293" spans="1:34" s="278" customFormat="1" ht="17" thickBot="1" x14ac:dyDescent="0.25">
      <c r="A293" s="290"/>
      <c r="B293" s="291"/>
      <c r="C293" s="292"/>
      <c r="D293" s="291"/>
      <c r="E293" s="293"/>
      <c r="F293" s="323"/>
      <c r="G293" s="330">
        <f t="shared" si="17"/>
        <v>0</v>
      </c>
      <c r="H293" s="337">
        <f>SUM(G288:G293)</f>
        <v>0</v>
      </c>
      <c r="I293" s="129"/>
      <c r="J293" s="129"/>
      <c r="K293" s="129"/>
      <c r="L293" s="129"/>
      <c r="M293" s="129"/>
      <c r="N293" s="129"/>
      <c r="O293" s="129"/>
      <c r="P293" s="129"/>
      <c r="Q293" s="129"/>
      <c r="R293" s="129"/>
      <c r="S293" s="129"/>
      <c r="T293" s="129"/>
      <c r="U293" s="129"/>
      <c r="V293" s="129"/>
      <c r="W293" s="129"/>
      <c r="X293" s="129"/>
      <c r="Y293" s="129"/>
      <c r="Z293" s="129"/>
      <c r="AA293" s="129"/>
      <c r="AB293" s="129"/>
      <c r="AC293" s="129"/>
      <c r="AD293" s="129"/>
      <c r="AE293" s="129"/>
      <c r="AF293" s="129"/>
      <c r="AG293" s="129"/>
      <c r="AH293" s="129"/>
    </row>
    <row r="294" spans="1:34" ht="36" customHeight="1" thickBot="1" x14ac:dyDescent="0.25">
      <c r="A294" s="267"/>
      <c r="B294" s="267"/>
      <c r="C294" s="268"/>
      <c r="D294" s="269"/>
      <c r="E294" s="270"/>
      <c r="F294" s="271"/>
      <c r="H294" s="343"/>
    </row>
    <row r="295" spans="1:34" ht="17" x14ac:dyDescent="0.2">
      <c r="A295" s="157"/>
      <c r="B295" s="163" t="s">
        <v>86</v>
      </c>
      <c r="C295" s="164"/>
      <c r="D295" s="160"/>
      <c r="E295" s="161"/>
      <c r="F295" s="162"/>
      <c r="G295" s="161"/>
      <c r="H295" s="340"/>
    </row>
    <row r="296" spans="1:34" s="278" customFormat="1" x14ac:dyDescent="0.2">
      <c r="A296" s="300"/>
      <c r="B296" s="301"/>
      <c r="C296" s="302"/>
      <c r="D296" s="303"/>
      <c r="E296" s="304"/>
      <c r="F296" s="325"/>
      <c r="G296" s="328">
        <f t="shared" ref="G296:G310" si="18">(E296-(E296*F296/100))*A296</f>
        <v>0</v>
      </c>
      <c r="H296" s="334"/>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row>
    <row r="297" spans="1:34" s="278" customFormat="1" x14ac:dyDescent="0.2">
      <c r="A297" s="300"/>
      <c r="B297" s="305"/>
      <c r="C297" s="306"/>
      <c r="D297" s="307"/>
      <c r="E297" s="308"/>
      <c r="F297" s="326"/>
      <c r="G297" s="328">
        <f t="shared" si="18"/>
        <v>0</v>
      </c>
      <c r="H297" s="334"/>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row>
    <row r="298" spans="1:34" s="278" customFormat="1" x14ac:dyDescent="0.2">
      <c r="A298" s="300"/>
      <c r="B298" s="305"/>
      <c r="C298" s="306"/>
      <c r="D298" s="307"/>
      <c r="E298" s="308"/>
      <c r="F298" s="326"/>
      <c r="G298" s="328">
        <f t="shared" si="18"/>
        <v>0</v>
      </c>
      <c r="H298" s="334"/>
      <c r="I298" s="129"/>
      <c r="J298" s="129"/>
      <c r="K298" s="129"/>
      <c r="L298" s="129"/>
      <c r="M298" s="129"/>
      <c r="N298" s="129"/>
      <c r="O298" s="129"/>
      <c r="P298" s="129"/>
      <c r="Q298" s="129"/>
      <c r="R298" s="129"/>
      <c r="S298" s="129"/>
      <c r="T298" s="129"/>
      <c r="U298" s="129"/>
      <c r="V298" s="129"/>
      <c r="W298" s="129"/>
      <c r="X298" s="129"/>
      <c r="Y298" s="129"/>
      <c r="Z298" s="129"/>
      <c r="AA298" s="129"/>
      <c r="AB298" s="129"/>
      <c r="AC298" s="129"/>
      <c r="AD298" s="129"/>
      <c r="AE298" s="129"/>
      <c r="AF298" s="129"/>
      <c r="AG298" s="129"/>
      <c r="AH298" s="129"/>
    </row>
    <row r="299" spans="1:34" s="278" customFormat="1" x14ac:dyDescent="0.2">
      <c r="A299" s="300"/>
      <c r="B299" s="305"/>
      <c r="C299" s="306"/>
      <c r="D299" s="307"/>
      <c r="E299" s="308"/>
      <c r="F299" s="326"/>
      <c r="G299" s="328">
        <f t="shared" si="18"/>
        <v>0</v>
      </c>
      <c r="H299" s="334"/>
      <c r="I299" s="129"/>
      <c r="J299" s="129"/>
      <c r="K299" s="129"/>
      <c r="L299" s="129"/>
      <c r="M299" s="129"/>
      <c r="N299" s="129"/>
      <c r="O299" s="129"/>
      <c r="P299" s="129"/>
      <c r="Q299" s="129"/>
      <c r="R299" s="129"/>
      <c r="S299" s="129"/>
      <c r="T299" s="129"/>
      <c r="U299" s="129"/>
      <c r="V299" s="129"/>
      <c r="W299" s="129"/>
      <c r="X299" s="129"/>
      <c r="Y299" s="129"/>
      <c r="Z299" s="129"/>
      <c r="AA299" s="129"/>
      <c r="AB299" s="129"/>
      <c r="AC299" s="129"/>
      <c r="AD299" s="129"/>
      <c r="AE299" s="129"/>
      <c r="AF299" s="129"/>
      <c r="AG299" s="129"/>
      <c r="AH299" s="129"/>
    </row>
    <row r="300" spans="1:34" s="278" customFormat="1" x14ac:dyDescent="0.2">
      <c r="A300" s="300"/>
      <c r="B300" s="305"/>
      <c r="C300" s="306"/>
      <c r="D300" s="307"/>
      <c r="E300" s="308"/>
      <c r="F300" s="326"/>
      <c r="G300" s="328">
        <f t="shared" si="18"/>
        <v>0</v>
      </c>
      <c r="H300" s="334"/>
      <c r="I300" s="129"/>
      <c r="J300" s="129"/>
      <c r="K300" s="129"/>
      <c r="L300" s="129"/>
      <c r="M300" s="129"/>
      <c r="N300" s="129"/>
      <c r="O300" s="129"/>
      <c r="P300" s="129"/>
      <c r="Q300" s="129"/>
      <c r="R300" s="129"/>
      <c r="S300" s="129"/>
      <c r="T300" s="129"/>
      <c r="U300" s="129"/>
      <c r="V300" s="129"/>
      <c r="W300" s="129"/>
      <c r="X300" s="129"/>
      <c r="Y300" s="129"/>
      <c r="Z300" s="129"/>
      <c r="AA300" s="129"/>
      <c r="AB300" s="129"/>
      <c r="AC300" s="129"/>
      <c r="AD300" s="129"/>
      <c r="AE300" s="129"/>
      <c r="AF300" s="129"/>
      <c r="AG300" s="129"/>
      <c r="AH300" s="129"/>
    </row>
    <row r="301" spans="1:34" s="278" customFormat="1" x14ac:dyDescent="0.2">
      <c r="A301" s="300"/>
      <c r="B301" s="305"/>
      <c r="C301" s="306"/>
      <c r="D301" s="307"/>
      <c r="E301" s="308"/>
      <c r="F301" s="326"/>
      <c r="G301" s="328">
        <f t="shared" si="18"/>
        <v>0</v>
      </c>
      <c r="H301" s="334"/>
      <c r="I301" s="129"/>
      <c r="J301" s="129"/>
      <c r="K301" s="129"/>
      <c r="L301" s="129"/>
      <c r="M301" s="129"/>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row>
    <row r="302" spans="1:34" s="278" customFormat="1" x14ac:dyDescent="0.2">
      <c r="A302" s="300"/>
      <c r="B302" s="305"/>
      <c r="C302" s="306"/>
      <c r="D302" s="307"/>
      <c r="E302" s="308"/>
      <c r="F302" s="326"/>
      <c r="G302" s="328">
        <f t="shared" si="18"/>
        <v>0</v>
      </c>
      <c r="H302" s="334"/>
      <c r="I302" s="129"/>
      <c r="J302" s="129"/>
      <c r="K302" s="129"/>
      <c r="L302" s="129"/>
      <c r="M302" s="129"/>
      <c r="N302" s="129"/>
      <c r="O302" s="129"/>
      <c r="P302" s="129"/>
      <c r="Q302" s="129"/>
      <c r="R302" s="129"/>
      <c r="S302" s="129"/>
      <c r="T302" s="129"/>
      <c r="U302" s="129"/>
      <c r="V302" s="129"/>
      <c r="W302" s="129"/>
      <c r="X302" s="129"/>
      <c r="Y302" s="129"/>
      <c r="Z302" s="129"/>
      <c r="AA302" s="129"/>
      <c r="AB302" s="129"/>
      <c r="AC302" s="129"/>
      <c r="AD302" s="129"/>
      <c r="AE302" s="129"/>
      <c r="AF302" s="129"/>
      <c r="AG302" s="129"/>
      <c r="AH302" s="129"/>
    </row>
    <row r="303" spans="1:34" s="278" customFormat="1" x14ac:dyDescent="0.2">
      <c r="A303" s="300"/>
      <c r="B303" s="305"/>
      <c r="C303" s="306"/>
      <c r="D303" s="307"/>
      <c r="E303" s="308"/>
      <c r="F303" s="326"/>
      <c r="G303" s="328">
        <f t="shared" si="18"/>
        <v>0</v>
      </c>
      <c r="H303" s="334"/>
      <c r="I303" s="129"/>
      <c r="J303" s="129"/>
      <c r="K303" s="129"/>
      <c r="L303" s="129"/>
      <c r="M303" s="129"/>
      <c r="N303" s="129"/>
      <c r="O303" s="129"/>
      <c r="P303" s="129"/>
      <c r="Q303" s="129"/>
      <c r="R303" s="129"/>
      <c r="S303" s="129"/>
      <c r="T303" s="129"/>
      <c r="U303" s="129"/>
      <c r="V303" s="129"/>
      <c r="W303" s="129"/>
      <c r="X303" s="129"/>
      <c r="Y303" s="129"/>
      <c r="Z303" s="129"/>
      <c r="AA303" s="129"/>
      <c r="AB303" s="129"/>
      <c r="AC303" s="129"/>
      <c r="AD303" s="129"/>
      <c r="AE303" s="129"/>
      <c r="AF303" s="129"/>
      <c r="AG303" s="129"/>
      <c r="AH303" s="129"/>
    </row>
    <row r="304" spans="1:34" s="278" customFormat="1" x14ac:dyDescent="0.2">
      <c r="A304" s="300"/>
      <c r="B304" s="305"/>
      <c r="C304" s="306"/>
      <c r="D304" s="307"/>
      <c r="E304" s="308"/>
      <c r="F304" s="326"/>
      <c r="G304" s="328">
        <f t="shared" si="18"/>
        <v>0</v>
      </c>
      <c r="H304" s="334"/>
      <c r="I304" s="129"/>
      <c r="J304" s="129"/>
      <c r="K304" s="129"/>
      <c r="L304" s="129"/>
      <c r="M304" s="129"/>
      <c r="N304" s="129"/>
      <c r="O304" s="129"/>
      <c r="P304" s="129"/>
      <c r="Q304" s="129"/>
      <c r="R304" s="129"/>
      <c r="S304" s="129"/>
      <c r="T304" s="129"/>
      <c r="U304" s="129"/>
      <c r="V304" s="129"/>
      <c r="W304" s="129"/>
      <c r="X304" s="129"/>
      <c r="Y304" s="129"/>
      <c r="Z304" s="129"/>
      <c r="AA304" s="129"/>
      <c r="AB304" s="129"/>
      <c r="AC304" s="129"/>
      <c r="AD304" s="129"/>
      <c r="AE304" s="129"/>
      <c r="AF304" s="129"/>
      <c r="AG304" s="129"/>
      <c r="AH304" s="129"/>
    </row>
    <row r="305" spans="1:34" s="278" customFormat="1" x14ac:dyDescent="0.2">
      <c r="A305" s="300"/>
      <c r="B305" s="305"/>
      <c r="C305" s="306"/>
      <c r="D305" s="307"/>
      <c r="E305" s="308"/>
      <c r="F305" s="326"/>
      <c r="G305" s="328">
        <f t="shared" si="18"/>
        <v>0</v>
      </c>
      <c r="H305" s="334"/>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row>
    <row r="306" spans="1:34" s="278" customFormat="1" x14ac:dyDescent="0.2">
      <c r="A306" s="300"/>
      <c r="B306" s="301"/>
      <c r="C306" s="306"/>
      <c r="D306" s="307"/>
      <c r="E306" s="308"/>
      <c r="F306" s="326"/>
      <c r="G306" s="328">
        <f t="shared" si="18"/>
        <v>0</v>
      </c>
      <c r="H306" s="334"/>
      <c r="I306" s="129"/>
      <c r="J306" s="129"/>
      <c r="K306" s="129"/>
      <c r="L306" s="129"/>
      <c r="M306" s="129"/>
      <c r="N306" s="129"/>
      <c r="O306" s="129"/>
      <c r="P306" s="129"/>
      <c r="Q306" s="129"/>
      <c r="R306" s="129"/>
      <c r="S306" s="129"/>
      <c r="T306" s="129"/>
      <c r="U306" s="129"/>
      <c r="V306" s="129"/>
      <c r="W306" s="129"/>
      <c r="X306" s="129"/>
      <c r="Y306" s="129"/>
      <c r="Z306" s="129"/>
      <c r="AA306" s="129"/>
      <c r="AB306" s="129"/>
      <c r="AC306" s="129"/>
      <c r="AD306" s="129"/>
      <c r="AE306" s="129"/>
      <c r="AF306" s="129"/>
      <c r="AG306" s="129"/>
      <c r="AH306" s="129"/>
    </row>
    <row r="307" spans="1:34" s="278" customFormat="1" x14ac:dyDescent="0.2">
      <c r="A307" s="300"/>
      <c r="B307" s="305"/>
      <c r="C307" s="306"/>
      <c r="D307" s="307"/>
      <c r="E307" s="308"/>
      <c r="F307" s="326"/>
      <c r="G307" s="328">
        <f t="shared" si="18"/>
        <v>0</v>
      </c>
      <c r="H307" s="335"/>
      <c r="I307" s="129"/>
      <c r="J307" s="129"/>
      <c r="K307" s="129"/>
      <c r="L307" s="129"/>
      <c r="M307" s="129"/>
      <c r="N307" s="129"/>
      <c r="O307" s="129"/>
      <c r="P307" s="129"/>
      <c r="Q307" s="129"/>
      <c r="R307" s="129"/>
      <c r="S307" s="129"/>
      <c r="T307" s="129"/>
      <c r="U307" s="129"/>
      <c r="V307" s="129"/>
      <c r="W307" s="129"/>
      <c r="X307" s="129"/>
      <c r="Y307" s="129"/>
      <c r="Z307" s="129"/>
      <c r="AA307" s="129"/>
      <c r="AB307" s="129"/>
      <c r="AC307" s="129"/>
      <c r="AD307" s="129"/>
      <c r="AE307" s="129"/>
      <c r="AF307" s="129"/>
      <c r="AG307" s="129"/>
      <c r="AH307" s="129"/>
    </row>
    <row r="308" spans="1:34" s="278" customFormat="1" x14ac:dyDescent="0.2">
      <c r="A308" s="300"/>
      <c r="B308" s="305"/>
      <c r="C308" s="306"/>
      <c r="D308" s="309"/>
      <c r="E308" s="308"/>
      <c r="F308" s="326"/>
      <c r="G308" s="328">
        <f t="shared" si="18"/>
        <v>0</v>
      </c>
      <c r="H308" s="335"/>
      <c r="I308" s="129"/>
      <c r="J308" s="129"/>
      <c r="K308" s="129"/>
      <c r="L308" s="129"/>
      <c r="M308" s="129"/>
      <c r="N308" s="129"/>
      <c r="O308" s="129"/>
      <c r="P308" s="129"/>
      <c r="Q308" s="129"/>
      <c r="R308" s="129"/>
      <c r="S308" s="129"/>
      <c r="T308" s="129"/>
      <c r="U308" s="129"/>
      <c r="V308" s="129"/>
      <c r="W308" s="129"/>
      <c r="X308" s="129"/>
      <c r="Y308" s="129"/>
      <c r="Z308" s="129"/>
      <c r="AA308" s="129"/>
      <c r="AB308" s="129"/>
      <c r="AC308" s="129"/>
      <c r="AD308" s="129"/>
      <c r="AE308" s="129"/>
      <c r="AF308" s="129"/>
      <c r="AG308" s="129"/>
      <c r="AH308" s="129"/>
    </row>
    <row r="309" spans="1:34" s="278" customFormat="1" x14ac:dyDescent="0.2">
      <c r="A309" s="300"/>
      <c r="B309" s="305"/>
      <c r="C309" s="306"/>
      <c r="D309" s="309"/>
      <c r="E309" s="308"/>
      <c r="F309" s="326"/>
      <c r="G309" s="328">
        <f t="shared" si="18"/>
        <v>0</v>
      </c>
      <c r="H309" s="335"/>
      <c r="I309" s="129"/>
      <c r="J309" s="129"/>
      <c r="K309" s="129"/>
      <c r="L309" s="129"/>
      <c r="M309" s="129"/>
      <c r="N309" s="129"/>
      <c r="O309" s="129"/>
      <c r="P309" s="129"/>
      <c r="Q309" s="129"/>
      <c r="R309" s="129"/>
      <c r="S309" s="129"/>
      <c r="T309" s="129"/>
      <c r="U309" s="129"/>
      <c r="V309" s="129"/>
      <c r="W309" s="129"/>
      <c r="X309" s="129"/>
      <c r="Y309" s="129"/>
      <c r="Z309" s="129"/>
      <c r="AA309" s="129"/>
      <c r="AB309" s="129"/>
      <c r="AC309" s="129"/>
      <c r="AD309" s="129"/>
      <c r="AE309" s="129"/>
      <c r="AF309" s="129"/>
      <c r="AG309" s="129"/>
      <c r="AH309" s="129"/>
    </row>
    <row r="310" spans="1:34" s="278" customFormat="1" ht="17" thickBot="1" x14ac:dyDescent="0.25">
      <c r="A310" s="310"/>
      <c r="B310" s="311"/>
      <c r="C310" s="312"/>
      <c r="D310" s="313"/>
      <c r="E310" s="314"/>
      <c r="F310" s="327"/>
      <c r="G310" s="330">
        <f t="shared" si="18"/>
        <v>0</v>
      </c>
      <c r="H310" s="337">
        <f>SUM(G296:G310)</f>
        <v>0</v>
      </c>
      <c r="I310" s="129"/>
      <c r="J310" s="129"/>
      <c r="K310" s="129"/>
      <c r="L310" s="129"/>
      <c r="M310" s="129"/>
      <c r="N310" s="129"/>
      <c r="O310" s="129"/>
      <c r="P310" s="129"/>
      <c r="Q310" s="129"/>
      <c r="R310" s="129"/>
      <c r="S310" s="129"/>
      <c r="T310" s="129"/>
      <c r="U310" s="129"/>
      <c r="V310" s="129"/>
      <c r="W310" s="129"/>
      <c r="X310" s="129"/>
      <c r="Y310" s="129"/>
      <c r="Z310" s="129"/>
      <c r="AA310" s="129"/>
      <c r="AB310" s="129"/>
      <c r="AC310" s="129"/>
      <c r="AD310" s="129"/>
      <c r="AE310" s="129"/>
      <c r="AF310" s="129"/>
      <c r="AG310" s="129"/>
      <c r="AH310" s="129"/>
    </row>
    <row r="311" spans="1:34" ht="36" customHeight="1" thickBot="1" x14ac:dyDescent="0.25"/>
    <row r="312" spans="1:34" ht="18" customHeight="1" x14ac:dyDescent="0.2">
      <c r="A312" s="157"/>
      <c r="B312" s="164" t="s">
        <v>39</v>
      </c>
      <c r="C312" s="164"/>
      <c r="D312" s="170"/>
      <c r="E312" s="161"/>
      <c r="F312" s="162"/>
      <c r="G312" s="161"/>
      <c r="H312" s="344"/>
    </row>
    <row r="313" spans="1:34" s="278" customFormat="1" x14ac:dyDescent="0.2">
      <c r="A313" s="275"/>
      <c r="B313" s="272"/>
      <c r="C313" s="276"/>
      <c r="D313" s="272"/>
      <c r="E313" s="277"/>
      <c r="F313" s="320"/>
      <c r="G313" s="328">
        <f t="shared" ref="G313:G326" si="19">(E313-(E313*F313/100))*A313</f>
        <v>0</v>
      </c>
      <c r="H313" s="345"/>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c r="AF313" s="129"/>
      <c r="AG313" s="129"/>
      <c r="AH313" s="129"/>
    </row>
    <row r="314" spans="1:34" s="278" customFormat="1" x14ac:dyDescent="0.2">
      <c r="A314" s="275"/>
      <c r="B314" s="272"/>
      <c r="C314" s="276"/>
      <c r="D314" s="272"/>
      <c r="E314" s="277"/>
      <c r="F314" s="320"/>
      <c r="G314" s="328">
        <f t="shared" si="19"/>
        <v>0</v>
      </c>
      <c r="H314" s="345"/>
      <c r="I314" s="129"/>
      <c r="J314" s="129"/>
      <c r="K314" s="129"/>
      <c r="L314" s="129"/>
      <c r="M314" s="129"/>
      <c r="N314" s="129"/>
      <c r="O314" s="129"/>
      <c r="P314" s="129"/>
      <c r="Q314" s="129"/>
      <c r="R314" s="129"/>
      <c r="S314" s="129"/>
      <c r="T314" s="129"/>
      <c r="U314" s="129"/>
      <c r="V314" s="129"/>
      <c r="W314" s="129"/>
      <c r="X314" s="129"/>
      <c r="Y314" s="129"/>
      <c r="Z314" s="129"/>
      <c r="AA314" s="129"/>
      <c r="AB314" s="129"/>
      <c r="AC314" s="129"/>
      <c r="AD314" s="129"/>
      <c r="AE314" s="129"/>
      <c r="AF314" s="129"/>
      <c r="AG314" s="129"/>
      <c r="AH314" s="129"/>
    </row>
    <row r="315" spans="1:34" s="278" customFormat="1" x14ac:dyDescent="0.2">
      <c r="A315" s="275"/>
      <c r="B315" s="272"/>
      <c r="C315" s="276"/>
      <c r="D315" s="272"/>
      <c r="E315" s="277"/>
      <c r="F315" s="320"/>
      <c r="G315" s="328">
        <f t="shared" si="19"/>
        <v>0</v>
      </c>
      <c r="H315" s="345"/>
      <c r="I315" s="129"/>
      <c r="J315" s="129"/>
      <c r="K315" s="129"/>
      <c r="L315" s="129"/>
      <c r="M315" s="129"/>
      <c r="N315" s="129"/>
      <c r="O315" s="129"/>
      <c r="P315" s="129"/>
      <c r="Q315" s="129"/>
      <c r="R315" s="129"/>
      <c r="S315" s="129"/>
      <c r="T315" s="129"/>
      <c r="U315" s="129"/>
      <c r="V315" s="129"/>
      <c r="W315" s="129"/>
      <c r="X315" s="129"/>
      <c r="Y315" s="129"/>
      <c r="Z315" s="129"/>
      <c r="AA315" s="129"/>
      <c r="AB315" s="129"/>
      <c r="AC315" s="129"/>
      <c r="AD315" s="129"/>
      <c r="AE315" s="129"/>
      <c r="AF315" s="129"/>
      <c r="AG315" s="129"/>
      <c r="AH315" s="129"/>
    </row>
    <row r="316" spans="1:34" s="278" customFormat="1" x14ac:dyDescent="0.2">
      <c r="A316" s="275"/>
      <c r="B316" s="272"/>
      <c r="C316" s="276"/>
      <c r="D316" s="272"/>
      <c r="E316" s="277"/>
      <c r="F316" s="320"/>
      <c r="G316" s="328">
        <f t="shared" si="19"/>
        <v>0</v>
      </c>
      <c r="H316" s="345"/>
      <c r="I316" s="129"/>
      <c r="J316" s="129"/>
      <c r="K316" s="129"/>
      <c r="L316" s="129"/>
      <c r="M316" s="129"/>
      <c r="N316" s="129"/>
      <c r="O316" s="129"/>
      <c r="P316" s="129"/>
      <c r="Q316" s="129"/>
      <c r="R316" s="129"/>
      <c r="S316" s="129"/>
      <c r="T316" s="129"/>
      <c r="U316" s="129"/>
      <c r="V316" s="129"/>
      <c r="W316" s="129"/>
      <c r="X316" s="129"/>
      <c r="Y316" s="129"/>
      <c r="Z316" s="129"/>
      <c r="AA316" s="129"/>
      <c r="AB316" s="129"/>
      <c r="AC316" s="129"/>
      <c r="AD316" s="129"/>
      <c r="AE316" s="129"/>
      <c r="AF316" s="129"/>
      <c r="AG316" s="129"/>
      <c r="AH316" s="129"/>
    </row>
    <row r="317" spans="1:34" s="278" customFormat="1" x14ac:dyDescent="0.2">
      <c r="A317" s="275"/>
      <c r="B317" s="272"/>
      <c r="C317" s="276"/>
      <c r="D317" s="272"/>
      <c r="E317" s="277"/>
      <c r="F317" s="320"/>
      <c r="G317" s="328">
        <f t="shared" si="19"/>
        <v>0</v>
      </c>
      <c r="H317" s="345"/>
      <c r="I317" s="129"/>
      <c r="J317" s="129"/>
      <c r="K317" s="129"/>
      <c r="L317" s="129"/>
      <c r="M317" s="129"/>
      <c r="N317" s="129"/>
      <c r="O317" s="129"/>
      <c r="P317" s="129"/>
      <c r="Q317" s="129"/>
      <c r="R317" s="129"/>
      <c r="S317" s="129"/>
      <c r="T317" s="129"/>
      <c r="U317" s="129"/>
      <c r="V317" s="129"/>
      <c r="W317" s="129"/>
      <c r="X317" s="129"/>
      <c r="Y317" s="129"/>
      <c r="Z317" s="129"/>
      <c r="AA317" s="129"/>
      <c r="AB317" s="129"/>
      <c r="AC317" s="129"/>
      <c r="AD317" s="129"/>
      <c r="AE317" s="129"/>
      <c r="AF317" s="129"/>
      <c r="AG317" s="129"/>
      <c r="AH317" s="129"/>
    </row>
    <row r="318" spans="1:34" s="278" customFormat="1" x14ac:dyDescent="0.2">
      <c r="A318" s="275"/>
      <c r="B318" s="272"/>
      <c r="C318" s="276"/>
      <c r="D318" s="272"/>
      <c r="E318" s="277"/>
      <c r="F318" s="320"/>
      <c r="G318" s="328">
        <f t="shared" si="19"/>
        <v>0</v>
      </c>
      <c r="H318" s="345"/>
      <c r="I318" s="129"/>
      <c r="J318" s="129"/>
      <c r="K318" s="129"/>
      <c r="L318" s="129"/>
      <c r="M318" s="129"/>
      <c r="N318" s="129"/>
      <c r="O318" s="129"/>
      <c r="P318" s="129"/>
      <c r="Q318" s="129"/>
      <c r="R318" s="129"/>
      <c r="S318" s="129"/>
      <c r="T318" s="129"/>
      <c r="U318" s="129"/>
      <c r="V318" s="129"/>
      <c r="W318" s="129"/>
      <c r="X318" s="129"/>
      <c r="Y318" s="129"/>
      <c r="Z318" s="129"/>
      <c r="AA318" s="129"/>
      <c r="AB318" s="129"/>
      <c r="AC318" s="129"/>
      <c r="AD318" s="129"/>
      <c r="AE318" s="129"/>
      <c r="AF318" s="129"/>
      <c r="AG318" s="129"/>
      <c r="AH318" s="129"/>
    </row>
    <row r="319" spans="1:34" s="278" customFormat="1" x14ac:dyDescent="0.2">
      <c r="A319" s="275"/>
      <c r="B319" s="272"/>
      <c r="C319" s="276"/>
      <c r="D319" s="272"/>
      <c r="E319" s="277"/>
      <c r="F319" s="320"/>
      <c r="G319" s="328">
        <f t="shared" si="19"/>
        <v>0</v>
      </c>
      <c r="H319" s="345"/>
      <c r="I319" s="129"/>
      <c r="J319" s="129"/>
      <c r="K319" s="129"/>
      <c r="L319" s="129"/>
      <c r="M319" s="129"/>
      <c r="N319" s="129"/>
      <c r="O319" s="129"/>
      <c r="P319" s="129"/>
      <c r="Q319" s="129"/>
      <c r="R319" s="129"/>
      <c r="S319" s="129"/>
      <c r="T319" s="129"/>
      <c r="U319" s="129"/>
      <c r="V319" s="129"/>
      <c r="W319" s="129"/>
      <c r="X319" s="129"/>
      <c r="Y319" s="129"/>
      <c r="Z319" s="129"/>
      <c r="AA319" s="129"/>
      <c r="AB319" s="129"/>
      <c r="AC319" s="129"/>
      <c r="AD319" s="129"/>
      <c r="AE319" s="129"/>
      <c r="AF319" s="129"/>
      <c r="AG319" s="129"/>
      <c r="AH319" s="129"/>
    </row>
    <row r="320" spans="1:34" s="278" customFormat="1" x14ac:dyDescent="0.2">
      <c r="A320" s="275"/>
      <c r="B320" s="272"/>
      <c r="C320" s="276"/>
      <c r="D320" s="272"/>
      <c r="E320" s="277"/>
      <c r="F320" s="320"/>
      <c r="G320" s="328">
        <f t="shared" si="19"/>
        <v>0</v>
      </c>
      <c r="H320" s="345"/>
      <c r="I320" s="129"/>
      <c r="J320" s="129"/>
      <c r="K320" s="129"/>
      <c r="L320" s="129"/>
      <c r="M320" s="129"/>
      <c r="N320" s="129"/>
      <c r="O320" s="129"/>
      <c r="P320" s="129"/>
      <c r="Q320" s="129"/>
      <c r="R320" s="129"/>
      <c r="S320" s="129"/>
      <c r="T320" s="129"/>
      <c r="U320" s="129"/>
      <c r="V320" s="129"/>
      <c r="W320" s="129"/>
      <c r="X320" s="129"/>
      <c r="Y320" s="129"/>
      <c r="Z320" s="129"/>
      <c r="AA320" s="129"/>
      <c r="AB320" s="129"/>
      <c r="AC320" s="129"/>
      <c r="AD320" s="129"/>
      <c r="AE320" s="129"/>
      <c r="AF320" s="129"/>
      <c r="AG320" s="129"/>
      <c r="AH320" s="129"/>
    </row>
    <row r="321" spans="1:34" s="278" customFormat="1" x14ac:dyDescent="0.2">
      <c r="A321" s="275"/>
      <c r="B321" s="272"/>
      <c r="C321" s="276"/>
      <c r="D321" s="272"/>
      <c r="E321" s="277"/>
      <c r="F321" s="320"/>
      <c r="G321" s="328">
        <f t="shared" si="19"/>
        <v>0</v>
      </c>
      <c r="H321" s="345"/>
      <c r="I321" s="129"/>
      <c r="J321" s="129"/>
      <c r="K321" s="129"/>
      <c r="L321" s="129"/>
      <c r="M321" s="129"/>
      <c r="N321" s="129"/>
      <c r="O321" s="129"/>
      <c r="P321" s="129"/>
      <c r="Q321" s="129"/>
      <c r="R321" s="129"/>
      <c r="S321" s="129"/>
      <c r="T321" s="129"/>
      <c r="U321" s="129"/>
      <c r="V321" s="129"/>
      <c r="W321" s="129"/>
      <c r="X321" s="129"/>
      <c r="Y321" s="129"/>
      <c r="Z321" s="129"/>
      <c r="AA321" s="129"/>
      <c r="AB321" s="129"/>
      <c r="AC321" s="129"/>
      <c r="AD321" s="129"/>
      <c r="AE321" s="129"/>
      <c r="AF321" s="129"/>
      <c r="AG321" s="129"/>
      <c r="AH321" s="129"/>
    </row>
    <row r="322" spans="1:34" s="278" customFormat="1" x14ac:dyDescent="0.2">
      <c r="A322" s="275"/>
      <c r="B322" s="272"/>
      <c r="C322" s="276"/>
      <c r="D322" s="272"/>
      <c r="E322" s="277"/>
      <c r="F322" s="320"/>
      <c r="G322" s="328">
        <f t="shared" si="19"/>
        <v>0</v>
      </c>
      <c r="H322" s="345"/>
      <c r="I322" s="129"/>
      <c r="J322" s="129"/>
      <c r="K322" s="129"/>
      <c r="L322" s="129"/>
      <c r="M322" s="129"/>
      <c r="N322" s="129"/>
      <c r="O322" s="129"/>
      <c r="P322" s="129"/>
      <c r="Q322" s="129"/>
      <c r="R322" s="129"/>
      <c r="S322" s="129"/>
      <c r="T322" s="129"/>
      <c r="U322" s="129"/>
      <c r="V322" s="129"/>
      <c r="W322" s="129"/>
      <c r="X322" s="129"/>
      <c r="Y322" s="129"/>
      <c r="Z322" s="129"/>
      <c r="AA322" s="129"/>
      <c r="AB322" s="129"/>
      <c r="AC322" s="129"/>
      <c r="AD322" s="129"/>
      <c r="AE322" s="129"/>
      <c r="AF322" s="129"/>
      <c r="AG322" s="129"/>
      <c r="AH322" s="129"/>
    </row>
    <row r="323" spans="1:34" s="278" customFormat="1" x14ac:dyDescent="0.2">
      <c r="A323" s="275"/>
      <c r="B323" s="272"/>
      <c r="C323" s="276"/>
      <c r="D323" s="272"/>
      <c r="E323" s="277"/>
      <c r="F323" s="320"/>
      <c r="G323" s="328">
        <f t="shared" si="19"/>
        <v>0</v>
      </c>
      <c r="H323" s="345"/>
      <c r="I323" s="129"/>
      <c r="J323" s="129"/>
      <c r="K323" s="129"/>
      <c r="L323" s="129"/>
      <c r="M323" s="129"/>
      <c r="N323" s="129"/>
      <c r="O323" s="129"/>
      <c r="P323" s="129"/>
      <c r="Q323" s="129"/>
      <c r="R323" s="129"/>
      <c r="S323" s="129"/>
      <c r="T323" s="129"/>
      <c r="U323" s="129"/>
      <c r="V323" s="129"/>
      <c r="W323" s="129"/>
      <c r="X323" s="129"/>
      <c r="Y323" s="129"/>
      <c r="Z323" s="129"/>
      <c r="AA323" s="129"/>
      <c r="AB323" s="129"/>
      <c r="AC323" s="129"/>
      <c r="AD323" s="129"/>
      <c r="AE323" s="129"/>
      <c r="AF323" s="129"/>
      <c r="AG323" s="129"/>
      <c r="AH323" s="129"/>
    </row>
    <row r="324" spans="1:34" s="278" customFormat="1" x14ac:dyDescent="0.2">
      <c r="A324" s="275"/>
      <c r="B324" s="272"/>
      <c r="C324" s="276"/>
      <c r="D324" s="272"/>
      <c r="E324" s="277"/>
      <c r="F324" s="320"/>
      <c r="G324" s="328">
        <f t="shared" si="19"/>
        <v>0</v>
      </c>
      <c r="H324" s="345"/>
      <c r="I324" s="129"/>
      <c r="J324" s="129"/>
      <c r="K324" s="129"/>
      <c r="L324" s="129"/>
      <c r="M324" s="129"/>
      <c r="N324" s="129"/>
      <c r="O324" s="129"/>
      <c r="P324" s="129"/>
      <c r="Q324" s="129"/>
      <c r="R324" s="129"/>
      <c r="S324" s="129"/>
      <c r="T324" s="129"/>
      <c r="U324" s="129"/>
      <c r="V324" s="129"/>
      <c r="W324" s="129"/>
      <c r="X324" s="129"/>
      <c r="Y324" s="129"/>
      <c r="Z324" s="129"/>
      <c r="AA324" s="129"/>
      <c r="AB324" s="129"/>
      <c r="AC324" s="129"/>
      <c r="AD324" s="129"/>
      <c r="AE324" s="129"/>
      <c r="AF324" s="129"/>
      <c r="AG324" s="129"/>
      <c r="AH324" s="129"/>
    </row>
    <row r="325" spans="1:34" s="278" customFormat="1" x14ac:dyDescent="0.2">
      <c r="A325" s="275"/>
      <c r="B325" s="272"/>
      <c r="C325" s="276"/>
      <c r="D325" s="272"/>
      <c r="E325" s="277"/>
      <c r="F325" s="320"/>
      <c r="G325" s="328">
        <f t="shared" si="19"/>
        <v>0</v>
      </c>
      <c r="H325" s="345"/>
      <c r="I325" s="129"/>
      <c r="J325" s="129"/>
      <c r="K325" s="129"/>
      <c r="L325" s="129"/>
      <c r="M325" s="129"/>
      <c r="N325" s="129"/>
      <c r="O325" s="129"/>
      <c r="P325" s="129"/>
      <c r="Q325" s="129"/>
      <c r="R325" s="129"/>
      <c r="S325" s="129"/>
      <c r="T325" s="129"/>
      <c r="U325" s="129"/>
      <c r="V325" s="129"/>
      <c r="W325" s="129"/>
      <c r="X325" s="129"/>
      <c r="Y325" s="129"/>
      <c r="Z325" s="129"/>
      <c r="AA325" s="129"/>
      <c r="AB325" s="129"/>
      <c r="AC325" s="129"/>
      <c r="AD325" s="129"/>
      <c r="AE325" s="129"/>
      <c r="AF325" s="129"/>
      <c r="AG325" s="129"/>
      <c r="AH325" s="129"/>
    </row>
    <row r="326" spans="1:34" s="278" customFormat="1" ht="18" thickBot="1" x14ac:dyDescent="0.25">
      <c r="A326" s="295"/>
      <c r="B326" s="298" t="s">
        <v>88</v>
      </c>
      <c r="C326" s="297"/>
      <c r="D326" s="298"/>
      <c r="E326" s="299"/>
      <c r="F326" s="324"/>
      <c r="G326" s="330">
        <f t="shared" si="19"/>
        <v>0</v>
      </c>
      <c r="H326" s="337">
        <f>SUM(G313:G326)</f>
        <v>0</v>
      </c>
      <c r="I326" s="129"/>
      <c r="J326" s="129"/>
      <c r="K326" s="129"/>
      <c r="L326" s="129"/>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row>
    <row r="327" spans="1:34" ht="35" customHeight="1" thickBot="1" x14ac:dyDescent="0.25"/>
    <row r="328" spans="1:34" ht="18" customHeight="1" x14ac:dyDescent="0.2">
      <c r="A328" s="157"/>
      <c r="B328" s="158" t="s">
        <v>135</v>
      </c>
      <c r="C328" s="164"/>
      <c r="D328" s="170"/>
      <c r="E328" s="161"/>
      <c r="F328" s="162"/>
      <c r="G328" s="161"/>
      <c r="H328" s="344"/>
    </row>
    <row r="329" spans="1:34" s="278" customFormat="1" x14ac:dyDescent="0.2">
      <c r="A329" s="275"/>
      <c r="B329" s="274"/>
      <c r="C329" s="276"/>
      <c r="D329" s="272"/>
      <c r="E329" s="277"/>
      <c r="F329" s="320"/>
      <c r="G329" s="328">
        <f t="shared" ref="G329:G336" si="20">(E329-(E329*F329/100))*A329</f>
        <v>0</v>
      </c>
      <c r="H329" s="345"/>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row>
    <row r="330" spans="1:34" s="278" customFormat="1" x14ac:dyDescent="0.2">
      <c r="A330" s="275"/>
      <c r="B330" s="274"/>
      <c r="C330" s="276"/>
      <c r="D330" s="272"/>
      <c r="E330" s="277"/>
      <c r="F330" s="320"/>
      <c r="G330" s="328">
        <f t="shared" si="20"/>
        <v>0</v>
      </c>
      <c r="H330" s="345"/>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row>
    <row r="331" spans="1:34" s="278" customFormat="1" x14ac:dyDescent="0.2">
      <c r="A331" s="275"/>
      <c r="B331" s="274"/>
      <c r="C331" s="276"/>
      <c r="D331" s="272"/>
      <c r="E331" s="277"/>
      <c r="F331" s="320"/>
      <c r="G331" s="328">
        <f t="shared" si="20"/>
        <v>0</v>
      </c>
      <c r="H331" s="345"/>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row>
    <row r="332" spans="1:34" s="278" customFormat="1" x14ac:dyDescent="0.2">
      <c r="A332" s="275"/>
      <c r="B332" s="274"/>
      <c r="C332" s="276"/>
      <c r="D332" s="272"/>
      <c r="E332" s="277"/>
      <c r="F332" s="320"/>
      <c r="G332" s="328">
        <f t="shared" si="20"/>
        <v>0</v>
      </c>
      <c r="H332" s="345"/>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row>
    <row r="333" spans="1:34" s="278" customFormat="1" x14ac:dyDescent="0.2">
      <c r="A333" s="275"/>
      <c r="B333" s="274"/>
      <c r="C333" s="276"/>
      <c r="D333" s="272"/>
      <c r="E333" s="277"/>
      <c r="F333" s="320"/>
      <c r="G333" s="328">
        <f t="shared" si="20"/>
        <v>0</v>
      </c>
      <c r="H333" s="345"/>
      <c r="I333" s="129"/>
      <c r="J333" s="129"/>
      <c r="K333" s="129"/>
      <c r="L333" s="129"/>
      <c r="M333" s="129"/>
      <c r="N333" s="129"/>
      <c r="O333" s="129"/>
      <c r="P333" s="129"/>
      <c r="Q333" s="129"/>
      <c r="R333" s="129"/>
      <c r="S333" s="129"/>
      <c r="T333" s="129"/>
      <c r="U333" s="129"/>
      <c r="V333" s="129"/>
      <c r="W333" s="129"/>
      <c r="X333" s="129"/>
      <c r="Y333" s="129"/>
      <c r="Z333" s="129"/>
      <c r="AA333" s="129"/>
      <c r="AB333" s="129"/>
      <c r="AC333" s="129"/>
      <c r="AD333" s="129"/>
      <c r="AE333" s="129"/>
      <c r="AF333" s="129"/>
      <c r="AG333" s="129"/>
      <c r="AH333" s="129"/>
    </row>
    <row r="334" spans="1:34" s="278" customFormat="1" x14ac:dyDescent="0.2">
      <c r="A334" s="275"/>
      <c r="B334" s="274"/>
      <c r="C334" s="276"/>
      <c r="D334" s="272"/>
      <c r="E334" s="277"/>
      <c r="F334" s="320"/>
      <c r="G334" s="328">
        <f t="shared" si="20"/>
        <v>0</v>
      </c>
      <c r="H334" s="345"/>
      <c r="I334" s="129"/>
      <c r="J334" s="129"/>
      <c r="K334" s="129"/>
      <c r="L334" s="129"/>
      <c r="M334" s="129"/>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row>
    <row r="335" spans="1:34" s="278" customFormat="1" x14ac:dyDescent="0.2">
      <c r="A335" s="275"/>
      <c r="B335" s="274"/>
      <c r="C335" s="276"/>
      <c r="D335" s="272"/>
      <c r="E335" s="277"/>
      <c r="F335" s="320"/>
      <c r="G335" s="328">
        <f t="shared" si="20"/>
        <v>0</v>
      </c>
      <c r="H335" s="345"/>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c r="AF335" s="129"/>
      <c r="AG335" s="129"/>
      <c r="AH335" s="129"/>
    </row>
    <row r="336" spans="1:34" s="278" customFormat="1" ht="17" thickBot="1" x14ac:dyDescent="0.25">
      <c r="A336" s="295"/>
      <c r="B336" s="318"/>
      <c r="C336" s="297"/>
      <c r="D336" s="298"/>
      <c r="E336" s="299"/>
      <c r="F336" s="324"/>
      <c r="G336" s="330">
        <f t="shared" si="20"/>
        <v>0</v>
      </c>
      <c r="H336" s="337">
        <f>SUM(G329:G336)</f>
        <v>0</v>
      </c>
      <c r="I336" s="129"/>
      <c r="J336" s="129"/>
      <c r="K336" s="129"/>
      <c r="L336" s="129"/>
      <c r="M336" s="129"/>
      <c r="N336" s="129"/>
      <c r="O336" s="129"/>
      <c r="P336" s="129"/>
      <c r="Q336" s="129"/>
      <c r="R336" s="129"/>
      <c r="S336" s="129"/>
      <c r="T336" s="129"/>
      <c r="U336" s="129"/>
      <c r="V336" s="129"/>
      <c r="W336" s="129"/>
      <c r="X336" s="129"/>
      <c r="Y336" s="129"/>
      <c r="Z336" s="129"/>
      <c r="AA336" s="129"/>
      <c r="AB336" s="129"/>
      <c r="AC336" s="129"/>
      <c r="AD336" s="129"/>
      <c r="AE336" s="129"/>
      <c r="AF336" s="129"/>
      <c r="AG336" s="129"/>
      <c r="AH336" s="129"/>
    </row>
    <row r="337" spans="1:34" ht="35" customHeight="1" thickBot="1" x14ac:dyDescent="0.25"/>
    <row r="338" spans="1:34" x14ac:dyDescent="0.2">
      <c r="A338" s="157"/>
      <c r="B338" s="158" t="s">
        <v>136</v>
      </c>
      <c r="C338" s="164"/>
      <c r="D338" s="160"/>
      <c r="E338" s="161"/>
      <c r="F338" s="162"/>
      <c r="G338" s="161"/>
      <c r="H338" s="340"/>
    </row>
    <row r="339" spans="1:34" s="278" customFormat="1" x14ac:dyDescent="0.2">
      <c r="A339" s="300"/>
      <c r="B339" s="305"/>
      <c r="C339" s="306"/>
      <c r="D339" s="307"/>
      <c r="E339" s="308"/>
      <c r="F339" s="326"/>
      <c r="G339" s="328">
        <f t="shared" ref="G339:G348" si="21">(E339-(E339*F339/100))*A339</f>
        <v>0</v>
      </c>
      <c r="H339" s="334"/>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row>
    <row r="340" spans="1:34" s="278" customFormat="1" x14ac:dyDescent="0.2">
      <c r="A340" s="300"/>
      <c r="B340" s="305"/>
      <c r="C340" s="306"/>
      <c r="D340" s="307"/>
      <c r="E340" s="308"/>
      <c r="F340" s="326"/>
      <c r="G340" s="328">
        <f t="shared" si="21"/>
        <v>0</v>
      </c>
      <c r="H340" s="334"/>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row>
    <row r="341" spans="1:34" s="278" customFormat="1" x14ac:dyDescent="0.2">
      <c r="A341" s="300"/>
      <c r="B341" s="301"/>
      <c r="C341" s="306"/>
      <c r="D341" s="307"/>
      <c r="E341" s="308"/>
      <c r="F341" s="326"/>
      <c r="G341" s="328">
        <f t="shared" si="21"/>
        <v>0</v>
      </c>
      <c r="H341" s="334"/>
      <c r="I341" s="129"/>
      <c r="J341" s="129"/>
      <c r="K341" s="129"/>
      <c r="L341" s="129"/>
      <c r="M341" s="129"/>
      <c r="N341" s="129"/>
      <c r="O341" s="129"/>
      <c r="P341" s="129"/>
      <c r="Q341" s="129"/>
      <c r="R341" s="129"/>
      <c r="S341" s="129"/>
      <c r="T341" s="129"/>
      <c r="U341" s="129"/>
      <c r="V341" s="129"/>
      <c r="W341" s="129"/>
      <c r="X341" s="129"/>
      <c r="Y341" s="129"/>
      <c r="Z341" s="129"/>
      <c r="AA341" s="129"/>
      <c r="AB341" s="129"/>
      <c r="AC341" s="129"/>
      <c r="AD341" s="129"/>
      <c r="AE341" s="129"/>
      <c r="AF341" s="129"/>
      <c r="AG341" s="129"/>
      <c r="AH341" s="129"/>
    </row>
    <row r="342" spans="1:34" s="278" customFormat="1" x14ac:dyDescent="0.2">
      <c r="A342" s="300"/>
      <c r="B342" s="301"/>
      <c r="C342" s="306"/>
      <c r="D342" s="307"/>
      <c r="E342" s="308"/>
      <c r="F342" s="326"/>
      <c r="G342" s="328">
        <f t="shared" si="21"/>
        <v>0</v>
      </c>
      <c r="H342" s="334"/>
      <c r="I342" s="129"/>
      <c r="J342" s="129"/>
      <c r="K342" s="129"/>
      <c r="L342" s="129"/>
      <c r="M342" s="129"/>
      <c r="N342" s="129"/>
      <c r="O342" s="129"/>
      <c r="P342" s="129"/>
      <c r="Q342" s="129"/>
      <c r="R342" s="129"/>
      <c r="S342" s="129"/>
      <c r="T342" s="129"/>
      <c r="U342" s="129"/>
      <c r="V342" s="129"/>
      <c r="W342" s="129"/>
      <c r="X342" s="129"/>
      <c r="Y342" s="129"/>
      <c r="Z342" s="129"/>
      <c r="AA342" s="129"/>
      <c r="AB342" s="129"/>
      <c r="AC342" s="129"/>
      <c r="AD342" s="129"/>
      <c r="AE342" s="129"/>
      <c r="AF342" s="129"/>
      <c r="AG342" s="129"/>
      <c r="AH342" s="129"/>
    </row>
    <row r="343" spans="1:34" s="278" customFormat="1" x14ac:dyDescent="0.2">
      <c r="A343" s="300"/>
      <c r="B343" s="301"/>
      <c r="C343" s="306"/>
      <c r="D343" s="307"/>
      <c r="E343" s="308"/>
      <c r="F343" s="326"/>
      <c r="G343" s="328">
        <f t="shared" si="21"/>
        <v>0</v>
      </c>
      <c r="H343" s="334"/>
      <c r="I343" s="129"/>
      <c r="J343" s="129"/>
      <c r="K343" s="129"/>
      <c r="L343" s="129"/>
      <c r="M343" s="129"/>
      <c r="N343" s="129"/>
      <c r="O343" s="129"/>
      <c r="P343" s="129"/>
      <c r="Q343" s="129"/>
      <c r="R343" s="129"/>
      <c r="S343" s="129"/>
      <c r="T343" s="129"/>
      <c r="U343" s="129"/>
      <c r="V343" s="129"/>
      <c r="W343" s="129"/>
      <c r="X343" s="129"/>
      <c r="Y343" s="129"/>
      <c r="Z343" s="129"/>
      <c r="AA343" s="129"/>
      <c r="AB343" s="129"/>
      <c r="AC343" s="129"/>
      <c r="AD343" s="129"/>
      <c r="AE343" s="129"/>
      <c r="AF343" s="129"/>
      <c r="AG343" s="129"/>
      <c r="AH343" s="129"/>
    </row>
    <row r="344" spans="1:34" s="278" customFormat="1" x14ac:dyDescent="0.2">
      <c r="A344" s="300"/>
      <c r="B344" s="305"/>
      <c r="C344" s="306"/>
      <c r="D344" s="307"/>
      <c r="E344" s="308"/>
      <c r="F344" s="326"/>
      <c r="G344" s="328">
        <f t="shared" si="21"/>
        <v>0</v>
      </c>
      <c r="H344" s="334"/>
      <c r="I344" s="129"/>
      <c r="J344" s="129"/>
      <c r="K344" s="129"/>
      <c r="L344" s="129"/>
      <c r="M344" s="129"/>
      <c r="N344" s="129"/>
      <c r="O344" s="129"/>
      <c r="P344" s="129"/>
      <c r="Q344" s="129"/>
      <c r="R344" s="129"/>
      <c r="S344" s="129"/>
      <c r="T344" s="129"/>
      <c r="U344" s="129"/>
      <c r="V344" s="129"/>
      <c r="W344" s="129"/>
      <c r="X344" s="129"/>
      <c r="Y344" s="129"/>
      <c r="Z344" s="129"/>
      <c r="AA344" s="129"/>
      <c r="AB344" s="129"/>
      <c r="AC344" s="129"/>
      <c r="AD344" s="129"/>
      <c r="AE344" s="129"/>
      <c r="AF344" s="129"/>
      <c r="AG344" s="129"/>
      <c r="AH344" s="129"/>
    </row>
    <row r="345" spans="1:34" s="278" customFormat="1" x14ac:dyDescent="0.2">
      <c r="A345" s="300"/>
      <c r="B345" s="303"/>
      <c r="C345" s="306"/>
      <c r="D345" s="307"/>
      <c r="E345" s="308"/>
      <c r="F345" s="326"/>
      <c r="G345" s="328">
        <f t="shared" si="21"/>
        <v>0</v>
      </c>
      <c r="H345" s="334"/>
      <c r="I345" s="129"/>
      <c r="J345" s="129"/>
      <c r="K345" s="129"/>
      <c r="L345" s="129"/>
      <c r="M345" s="129"/>
      <c r="N345" s="129"/>
      <c r="O345" s="129"/>
      <c r="P345" s="129"/>
      <c r="Q345" s="129"/>
      <c r="R345" s="129"/>
      <c r="S345" s="129"/>
      <c r="T345" s="129"/>
      <c r="U345" s="129"/>
      <c r="V345" s="129"/>
      <c r="W345" s="129"/>
      <c r="X345" s="129"/>
      <c r="Y345" s="129"/>
      <c r="Z345" s="129"/>
      <c r="AA345" s="129"/>
      <c r="AB345" s="129"/>
      <c r="AC345" s="129"/>
      <c r="AD345" s="129"/>
      <c r="AE345" s="129"/>
      <c r="AF345" s="129"/>
      <c r="AG345" s="129"/>
      <c r="AH345" s="129"/>
    </row>
    <row r="346" spans="1:34" s="278" customFormat="1" x14ac:dyDescent="0.2">
      <c r="A346" s="300"/>
      <c r="B346" s="303"/>
      <c r="C346" s="306"/>
      <c r="D346" s="307"/>
      <c r="E346" s="308"/>
      <c r="F346" s="326"/>
      <c r="G346" s="328">
        <f t="shared" si="21"/>
        <v>0</v>
      </c>
      <c r="H346" s="335"/>
      <c r="I346" s="129"/>
      <c r="J346" s="129"/>
      <c r="K346" s="129"/>
      <c r="L346" s="129"/>
      <c r="M346" s="129"/>
      <c r="N346" s="129"/>
      <c r="O346" s="129"/>
      <c r="P346" s="129"/>
      <c r="Q346" s="129"/>
      <c r="R346" s="129"/>
      <c r="S346" s="129"/>
      <c r="T346" s="129"/>
      <c r="U346" s="129"/>
      <c r="V346" s="129"/>
      <c r="W346" s="129"/>
      <c r="X346" s="129"/>
      <c r="Y346" s="129"/>
      <c r="Z346" s="129"/>
      <c r="AA346" s="129"/>
      <c r="AB346" s="129"/>
      <c r="AC346" s="129"/>
      <c r="AD346" s="129"/>
      <c r="AE346" s="129"/>
      <c r="AF346" s="129"/>
      <c r="AG346" s="129"/>
      <c r="AH346" s="129"/>
    </row>
    <row r="347" spans="1:34" s="278" customFormat="1" x14ac:dyDescent="0.2">
      <c r="A347" s="316"/>
      <c r="B347" s="286"/>
      <c r="C347" s="287"/>
      <c r="D347" s="286"/>
      <c r="E347" s="317"/>
      <c r="F347" s="322"/>
      <c r="G347" s="328">
        <f t="shared" si="21"/>
        <v>0</v>
      </c>
      <c r="H347" s="334"/>
      <c r="I347" s="129"/>
      <c r="J347" s="129"/>
      <c r="K347" s="129"/>
      <c r="L347" s="129"/>
      <c r="M347" s="129"/>
      <c r="N347" s="129"/>
      <c r="O347" s="129"/>
      <c r="P347" s="129"/>
      <c r="Q347" s="129"/>
      <c r="R347" s="129"/>
      <c r="S347" s="129"/>
      <c r="T347" s="129"/>
      <c r="U347" s="129"/>
      <c r="V347" s="129"/>
      <c r="W347" s="129"/>
      <c r="X347" s="129"/>
      <c r="Y347" s="129"/>
      <c r="Z347" s="129"/>
      <c r="AA347" s="129"/>
      <c r="AB347" s="129"/>
      <c r="AC347" s="129"/>
      <c r="AD347" s="129"/>
      <c r="AE347" s="129"/>
      <c r="AF347" s="129"/>
      <c r="AG347" s="129"/>
      <c r="AH347" s="129"/>
    </row>
    <row r="348" spans="1:34" s="278" customFormat="1" ht="17" thickBot="1" x14ac:dyDescent="0.25">
      <c r="A348" s="290"/>
      <c r="B348" s="291"/>
      <c r="C348" s="292"/>
      <c r="D348" s="291"/>
      <c r="E348" s="293"/>
      <c r="F348" s="323"/>
      <c r="G348" s="330">
        <f t="shared" si="21"/>
        <v>0</v>
      </c>
      <c r="H348" s="337">
        <f>SUM(G339:G348)</f>
        <v>0</v>
      </c>
      <c r="I348" s="129"/>
      <c r="J348" s="129"/>
      <c r="K348" s="129"/>
      <c r="L348" s="129"/>
      <c r="M348" s="129"/>
      <c r="N348" s="129"/>
      <c r="O348" s="129"/>
      <c r="P348" s="129"/>
      <c r="Q348" s="129"/>
      <c r="R348" s="129"/>
      <c r="S348" s="129"/>
      <c r="T348" s="129"/>
      <c r="U348" s="129"/>
      <c r="V348" s="129"/>
      <c r="W348" s="129"/>
      <c r="X348" s="129"/>
      <c r="Y348" s="129"/>
      <c r="Z348" s="129"/>
      <c r="AA348" s="129"/>
      <c r="AB348" s="129"/>
      <c r="AC348" s="129"/>
      <c r="AD348" s="129"/>
      <c r="AE348" s="129"/>
      <c r="AF348" s="129"/>
      <c r="AG348" s="129"/>
      <c r="AH348" s="129"/>
    </row>
    <row r="349" spans="1:34" ht="36" customHeight="1" thickBot="1" x14ac:dyDescent="0.25">
      <c r="A349" s="407"/>
      <c r="B349" s="407"/>
      <c r="C349" s="407"/>
      <c r="D349" s="407"/>
      <c r="E349" s="407"/>
      <c r="F349" s="407"/>
      <c r="G349" s="407"/>
      <c r="H349" s="407"/>
    </row>
    <row r="350" spans="1:34" ht="18" customHeight="1" x14ac:dyDescent="0.2">
      <c r="A350" s="157"/>
      <c r="B350" s="158" t="s">
        <v>89</v>
      </c>
      <c r="C350" s="164"/>
      <c r="D350" s="170"/>
      <c r="E350" s="161"/>
      <c r="F350" s="162"/>
      <c r="G350" s="161"/>
      <c r="H350" s="344"/>
    </row>
    <row r="351" spans="1:34" s="278" customFormat="1" x14ac:dyDescent="0.2">
      <c r="A351" s="275"/>
      <c r="B351" s="274"/>
      <c r="C351" s="276"/>
      <c r="D351" s="272"/>
      <c r="E351" s="277"/>
      <c r="F351" s="320"/>
      <c r="G351" s="328">
        <f t="shared" ref="G351:G356" si="22">(E351-(E351*F351/100))*A351</f>
        <v>0</v>
      </c>
      <c r="H351" s="345"/>
      <c r="I351" s="129"/>
      <c r="J351" s="129"/>
      <c r="K351" s="129"/>
      <c r="L351" s="129"/>
      <c r="M351" s="129"/>
      <c r="N351" s="129"/>
      <c r="O351" s="129"/>
      <c r="P351" s="129"/>
      <c r="Q351" s="129"/>
      <c r="R351" s="129"/>
      <c r="S351" s="129"/>
      <c r="T351" s="129"/>
      <c r="U351" s="129"/>
      <c r="V351" s="129"/>
      <c r="W351" s="129"/>
      <c r="X351" s="129"/>
      <c r="Y351" s="129"/>
      <c r="Z351" s="129"/>
      <c r="AA351" s="129"/>
      <c r="AB351" s="129"/>
      <c r="AC351" s="129"/>
      <c r="AD351" s="129"/>
      <c r="AE351" s="129"/>
      <c r="AF351" s="129"/>
      <c r="AG351" s="129"/>
      <c r="AH351" s="129"/>
    </row>
    <row r="352" spans="1:34" s="278" customFormat="1" x14ac:dyDescent="0.2">
      <c r="A352" s="275"/>
      <c r="B352" s="274"/>
      <c r="C352" s="276"/>
      <c r="D352" s="272"/>
      <c r="E352" s="277"/>
      <c r="F352" s="320"/>
      <c r="G352" s="328">
        <f t="shared" si="22"/>
        <v>0</v>
      </c>
      <c r="H352" s="345"/>
      <c r="I352" s="129"/>
      <c r="J352" s="129"/>
      <c r="K352" s="129"/>
      <c r="L352" s="129"/>
      <c r="M352" s="129"/>
      <c r="N352" s="129"/>
      <c r="O352" s="129"/>
      <c r="P352" s="129"/>
      <c r="Q352" s="129"/>
      <c r="R352" s="129"/>
      <c r="S352" s="129"/>
      <c r="T352" s="129"/>
      <c r="U352" s="129"/>
      <c r="V352" s="129"/>
      <c r="W352" s="129"/>
      <c r="X352" s="129"/>
      <c r="Y352" s="129"/>
      <c r="Z352" s="129"/>
      <c r="AA352" s="129"/>
      <c r="AB352" s="129"/>
      <c r="AC352" s="129"/>
      <c r="AD352" s="129"/>
      <c r="AE352" s="129"/>
      <c r="AF352" s="129"/>
      <c r="AG352" s="129"/>
      <c r="AH352" s="129"/>
    </row>
    <row r="353" spans="1:34" s="278" customFormat="1" x14ac:dyDescent="0.2">
      <c r="A353" s="275"/>
      <c r="B353" s="274"/>
      <c r="C353" s="276"/>
      <c r="D353" s="272"/>
      <c r="E353" s="277"/>
      <c r="F353" s="320"/>
      <c r="G353" s="328">
        <f t="shared" si="22"/>
        <v>0</v>
      </c>
      <c r="H353" s="345"/>
      <c r="I353" s="129"/>
      <c r="J353" s="129"/>
      <c r="K353" s="129"/>
      <c r="L353" s="129"/>
      <c r="M353" s="129"/>
      <c r="N353" s="129"/>
      <c r="O353" s="129"/>
      <c r="P353" s="129"/>
      <c r="Q353" s="129"/>
      <c r="R353" s="129"/>
      <c r="S353" s="129"/>
      <c r="T353" s="129"/>
      <c r="U353" s="129"/>
      <c r="V353" s="129"/>
      <c r="W353" s="129"/>
      <c r="X353" s="129"/>
      <c r="Y353" s="129"/>
      <c r="Z353" s="129"/>
      <c r="AA353" s="129"/>
      <c r="AB353" s="129"/>
      <c r="AC353" s="129"/>
      <c r="AD353" s="129"/>
      <c r="AE353" s="129"/>
      <c r="AF353" s="129"/>
      <c r="AG353" s="129"/>
      <c r="AH353" s="129"/>
    </row>
    <row r="354" spans="1:34" s="278" customFormat="1" x14ac:dyDescent="0.2">
      <c r="A354" s="275"/>
      <c r="B354" s="274"/>
      <c r="C354" s="276"/>
      <c r="D354" s="272"/>
      <c r="E354" s="277"/>
      <c r="F354" s="320"/>
      <c r="G354" s="328">
        <f t="shared" si="22"/>
        <v>0</v>
      </c>
      <c r="H354" s="345"/>
      <c r="I354" s="129"/>
      <c r="J354" s="129"/>
      <c r="K354" s="129"/>
      <c r="L354" s="129"/>
      <c r="M354" s="129"/>
      <c r="N354" s="129"/>
      <c r="O354" s="129"/>
      <c r="P354" s="129"/>
      <c r="Q354" s="129"/>
      <c r="R354" s="129"/>
      <c r="S354" s="129"/>
      <c r="T354" s="129"/>
      <c r="U354" s="129"/>
      <c r="V354" s="129"/>
      <c r="W354" s="129"/>
      <c r="X354" s="129"/>
      <c r="Y354" s="129"/>
      <c r="Z354" s="129"/>
      <c r="AA354" s="129"/>
      <c r="AB354" s="129"/>
      <c r="AC354" s="129"/>
      <c r="AD354" s="129"/>
      <c r="AE354" s="129"/>
      <c r="AF354" s="129"/>
      <c r="AG354" s="129"/>
      <c r="AH354" s="129"/>
    </row>
    <row r="355" spans="1:34" s="278" customFormat="1" x14ac:dyDescent="0.2">
      <c r="A355" s="275"/>
      <c r="B355" s="274"/>
      <c r="C355" s="276"/>
      <c r="D355" s="272"/>
      <c r="E355" s="277"/>
      <c r="F355" s="320"/>
      <c r="G355" s="328">
        <f t="shared" si="22"/>
        <v>0</v>
      </c>
      <c r="H355" s="345"/>
      <c r="I355" s="129"/>
      <c r="J355" s="129"/>
      <c r="K355" s="129"/>
      <c r="L355" s="129"/>
      <c r="M355" s="129"/>
      <c r="N355" s="129"/>
      <c r="O355" s="129"/>
      <c r="P355" s="129"/>
      <c r="Q355" s="129"/>
      <c r="R355" s="129"/>
      <c r="S355" s="129"/>
      <c r="T355" s="129"/>
      <c r="U355" s="129"/>
      <c r="V355" s="129"/>
      <c r="W355" s="129"/>
      <c r="X355" s="129"/>
      <c r="Y355" s="129"/>
      <c r="Z355" s="129"/>
      <c r="AA355" s="129"/>
      <c r="AB355" s="129"/>
      <c r="AC355" s="129"/>
      <c r="AD355" s="129"/>
      <c r="AE355" s="129"/>
      <c r="AF355" s="129"/>
      <c r="AG355" s="129"/>
      <c r="AH355" s="129"/>
    </row>
    <row r="356" spans="1:34" s="278" customFormat="1" ht="17" thickBot="1" x14ac:dyDescent="0.25">
      <c r="A356" s="295"/>
      <c r="B356" s="318"/>
      <c r="C356" s="297"/>
      <c r="D356" s="298"/>
      <c r="E356" s="299"/>
      <c r="F356" s="324"/>
      <c r="G356" s="330">
        <f t="shared" si="22"/>
        <v>0</v>
      </c>
      <c r="H356" s="337">
        <f>SUM(G351:G356)</f>
        <v>0</v>
      </c>
      <c r="I356" s="129"/>
      <c r="J356" s="129"/>
      <c r="K356" s="129"/>
      <c r="L356" s="129"/>
      <c r="M356" s="129"/>
      <c r="N356" s="129"/>
      <c r="O356" s="129"/>
      <c r="P356" s="129"/>
      <c r="Q356" s="129"/>
      <c r="R356" s="129"/>
      <c r="S356" s="129"/>
      <c r="T356" s="129"/>
      <c r="U356" s="129"/>
      <c r="V356" s="129"/>
      <c r="W356" s="129"/>
      <c r="X356" s="129"/>
      <c r="Y356" s="129"/>
      <c r="Z356" s="129"/>
      <c r="AA356" s="129"/>
      <c r="AB356" s="129"/>
      <c r="AC356" s="129"/>
      <c r="AD356" s="129"/>
      <c r="AE356" s="129"/>
      <c r="AF356" s="129"/>
      <c r="AG356" s="129"/>
      <c r="AH356" s="129"/>
    </row>
    <row r="357" spans="1:34" ht="31" customHeight="1" thickBot="1" x14ac:dyDescent="0.25">
      <c r="A357" s="266"/>
      <c r="B357" s="266"/>
      <c r="C357" s="266"/>
      <c r="D357" s="266"/>
      <c r="E357" s="266"/>
      <c r="F357" s="266"/>
      <c r="G357" s="266"/>
      <c r="H357" s="266"/>
    </row>
    <row r="358" spans="1:34" ht="16" customHeight="1" x14ac:dyDescent="0.2">
      <c r="A358" s="157"/>
      <c r="B358" s="163" t="s">
        <v>40</v>
      </c>
      <c r="C358" s="164"/>
      <c r="D358" s="160"/>
      <c r="E358" s="161"/>
      <c r="F358" s="162"/>
      <c r="G358" s="161"/>
      <c r="H358" s="340"/>
    </row>
    <row r="359" spans="1:34" s="278" customFormat="1" x14ac:dyDescent="0.2">
      <c r="A359" s="275"/>
      <c r="B359" s="274"/>
      <c r="C359" s="276"/>
      <c r="D359" s="272"/>
      <c r="E359" s="277"/>
      <c r="F359" s="320"/>
      <c r="G359" s="328">
        <f t="shared" ref="G359:G379" si="23">(E359-(E359*F359/100))*A359</f>
        <v>0</v>
      </c>
      <c r="H359" s="335"/>
      <c r="I359" s="129"/>
      <c r="J359" s="129"/>
      <c r="K359" s="129"/>
      <c r="L359" s="129"/>
      <c r="M359" s="129"/>
      <c r="N359" s="129"/>
      <c r="O359" s="129"/>
      <c r="P359" s="129"/>
      <c r="Q359" s="129"/>
      <c r="R359" s="129"/>
      <c r="S359" s="129"/>
      <c r="T359" s="129"/>
      <c r="U359" s="129"/>
      <c r="V359" s="129"/>
      <c r="W359" s="129"/>
      <c r="X359" s="129"/>
      <c r="Y359" s="129"/>
      <c r="Z359" s="129"/>
      <c r="AA359" s="129"/>
      <c r="AB359" s="129"/>
      <c r="AC359" s="129"/>
      <c r="AD359" s="129"/>
      <c r="AE359" s="129"/>
      <c r="AF359" s="129"/>
      <c r="AG359" s="129"/>
      <c r="AH359" s="129"/>
    </row>
    <row r="360" spans="1:34" s="278" customFormat="1" x14ac:dyDescent="0.2">
      <c r="A360" s="275"/>
      <c r="B360" s="274"/>
      <c r="C360" s="276"/>
      <c r="D360" s="272"/>
      <c r="E360" s="277"/>
      <c r="F360" s="320"/>
      <c r="G360" s="328">
        <f t="shared" si="23"/>
        <v>0</v>
      </c>
      <c r="H360" s="335"/>
      <c r="I360" s="129"/>
      <c r="J360" s="129"/>
      <c r="K360" s="129"/>
      <c r="L360" s="129"/>
      <c r="M360" s="129"/>
      <c r="N360" s="129"/>
      <c r="O360" s="129"/>
      <c r="P360" s="129"/>
      <c r="Q360" s="129"/>
      <c r="R360" s="129"/>
      <c r="S360" s="129"/>
      <c r="T360" s="129"/>
      <c r="U360" s="129"/>
      <c r="V360" s="129"/>
      <c r="W360" s="129"/>
      <c r="X360" s="129"/>
      <c r="Y360" s="129"/>
      <c r="Z360" s="129"/>
      <c r="AA360" s="129"/>
      <c r="AB360" s="129"/>
      <c r="AC360" s="129"/>
      <c r="AD360" s="129"/>
      <c r="AE360" s="129"/>
      <c r="AF360" s="129"/>
      <c r="AG360" s="129"/>
      <c r="AH360" s="129"/>
    </row>
    <row r="361" spans="1:34" s="278" customFormat="1" x14ac:dyDescent="0.2">
      <c r="A361" s="275"/>
      <c r="B361" s="274"/>
      <c r="C361" s="276"/>
      <c r="D361" s="272"/>
      <c r="E361" s="277"/>
      <c r="F361" s="320"/>
      <c r="G361" s="328">
        <f t="shared" si="23"/>
        <v>0</v>
      </c>
      <c r="H361" s="335"/>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29"/>
      <c r="AE361" s="129"/>
      <c r="AF361" s="129"/>
      <c r="AG361" s="129"/>
      <c r="AH361" s="129"/>
    </row>
    <row r="362" spans="1:34" s="278" customFormat="1" x14ac:dyDescent="0.2">
      <c r="A362" s="275"/>
      <c r="B362" s="274"/>
      <c r="C362" s="276"/>
      <c r="D362" s="272"/>
      <c r="E362" s="277"/>
      <c r="F362" s="320"/>
      <c r="G362" s="328">
        <f t="shared" si="23"/>
        <v>0</v>
      </c>
      <c r="H362" s="335"/>
      <c r="I362" s="129"/>
      <c r="J362" s="129"/>
      <c r="K362" s="129"/>
      <c r="L362" s="129"/>
      <c r="M362" s="129"/>
      <c r="N362" s="129"/>
      <c r="O362" s="129"/>
      <c r="P362" s="129"/>
      <c r="Q362" s="129"/>
      <c r="R362" s="129"/>
      <c r="S362" s="129"/>
      <c r="T362" s="129"/>
      <c r="U362" s="129"/>
      <c r="V362" s="129"/>
      <c r="W362" s="129"/>
      <c r="X362" s="129"/>
      <c r="Y362" s="129"/>
      <c r="Z362" s="129"/>
      <c r="AA362" s="129"/>
      <c r="AB362" s="129"/>
      <c r="AC362" s="129"/>
      <c r="AD362" s="129"/>
      <c r="AE362" s="129"/>
      <c r="AF362" s="129"/>
      <c r="AG362" s="129"/>
      <c r="AH362" s="129"/>
    </row>
    <row r="363" spans="1:34" s="278" customFormat="1" x14ac:dyDescent="0.2">
      <c r="A363" s="275"/>
      <c r="B363" s="274"/>
      <c r="C363" s="276"/>
      <c r="D363" s="272"/>
      <c r="E363" s="277"/>
      <c r="F363" s="320"/>
      <c r="G363" s="328">
        <f t="shared" si="23"/>
        <v>0</v>
      </c>
      <c r="H363" s="335"/>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c r="AE363" s="129"/>
      <c r="AF363" s="129"/>
      <c r="AG363" s="129"/>
      <c r="AH363" s="129"/>
    </row>
    <row r="364" spans="1:34" s="278" customFormat="1" x14ac:dyDescent="0.2">
      <c r="A364" s="275"/>
      <c r="B364" s="274"/>
      <c r="C364" s="276"/>
      <c r="D364" s="272"/>
      <c r="E364" s="277"/>
      <c r="F364" s="320"/>
      <c r="G364" s="328">
        <f t="shared" si="23"/>
        <v>0</v>
      </c>
      <c r="H364" s="335"/>
      <c r="I364" s="129"/>
      <c r="J364" s="129"/>
      <c r="K364" s="129"/>
      <c r="L364" s="129"/>
      <c r="M364" s="129"/>
      <c r="N364" s="129"/>
      <c r="O364" s="129"/>
      <c r="P364" s="129"/>
      <c r="Q364" s="129"/>
      <c r="R364" s="129"/>
      <c r="S364" s="129"/>
      <c r="T364" s="129"/>
      <c r="U364" s="129"/>
      <c r="V364" s="129"/>
      <c r="W364" s="129"/>
      <c r="X364" s="129"/>
      <c r="Y364" s="129"/>
      <c r="Z364" s="129"/>
      <c r="AA364" s="129"/>
      <c r="AB364" s="129"/>
      <c r="AC364" s="129"/>
      <c r="AD364" s="129"/>
      <c r="AE364" s="129"/>
      <c r="AF364" s="129"/>
      <c r="AG364" s="129"/>
      <c r="AH364" s="129"/>
    </row>
    <row r="365" spans="1:34" s="278" customFormat="1" x14ac:dyDescent="0.2">
      <c r="A365" s="275"/>
      <c r="B365" s="274"/>
      <c r="C365" s="276"/>
      <c r="D365" s="272"/>
      <c r="E365" s="277"/>
      <c r="F365" s="320"/>
      <c r="G365" s="328">
        <f t="shared" si="23"/>
        <v>0</v>
      </c>
      <c r="H365" s="335"/>
      <c r="I365" s="129"/>
      <c r="J365" s="129"/>
      <c r="K365" s="129"/>
      <c r="L365" s="129"/>
      <c r="M365" s="129"/>
      <c r="N365" s="129"/>
      <c r="O365" s="129"/>
      <c r="P365" s="129"/>
      <c r="Q365" s="129"/>
      <c r="R365" s="129"/>
      <c r="S365" s="129"/>
      <c r="T365" s="129"/>
      <c r="U365" s="129"/>
      <c r="V365" s="129"/>
      <c r="W365" s="129"/>
      <c r="X365" s="129"/>
      <c r="Y365" s="129"/>
      <c r="Z365" s="129"/>
      <c r="AA365" s="129"/>
      <c r="AB365" s="129"/>
      <c r="AC365" s="129"/>
      <c r="AD365" s="129"/>
      <c r="AE365" s="129"/>
      <c r="AF365" s="129"/>
      <c r="AG365" s="129"/>
      <c r="AH365" s="129"/>
    </row>
    <row r="366" spans="1:34" s="278" customFormat="1" x14ac:dyDescent="0.2">
      <c r="A366" s="275"/>
      <c r="B366" s="274"/>
      <c r="C366" s="276"/>
      <c r="D366" s="272"/>
      <c r="E366" s="277"/>
      <c r="F366" s="320"/>
      <c r="G366" s="328">
        <f t="shared" si="23"/>
        <v>0</v>
      </c>
      <c r="H366" s="335"/>
      <c r="I366" s="129"/>
      <c r="J366" s="129"/>
      <c r="K366" s="129"/>
      <c r="L366" s="129"/>
      <c r="M366" s="129"/>
      <c r="N366" s="129"/>
      <c r="O366" s="129"/>
      <c r="P366" s="129"/>
      <c r="Q366" s="129"/>
      <c r="R366" s="129"/>
      <c r="S366" s="129"/>
      <c r="T366" s="129"/>
      <c r="U366" s="129"/>
      <c r="V366" s="129"/>
      <c r="W366" s="129"/>
      <c r="X366" s="129"/>
      <c r="Y366" s="129"/>
      <c r="Z366" s="129"/>
      <c r="AA366" s="129"/>
      <c r="AB366" s="129"/>
      <c r="AC366" s="129"/>
      <c r="AD366" s="129"/>
      <c r="AE366" s="129"/>
      <c r="AF366" s="129"/>
      <c r="AG366" s="129"/>
      <c r="AH366" s="129"/>
    </row>
    <row r="367" spans="1:34" s="278" customFormat="1" x14ac:dyDescent="0.2">
      <c r="A367" s="275"/>
      <c r="B367" s="274"/>
      <c r="C367" s="276"/>
      <c r="D367" s="272"/>
      <c r="E367" s="277"/>
      <c r="F367" s="320"/>
      <c r="G367" s="328">
        <f t="shared" si="23"/>
        <v>0</v>
      </c>
      <c r="H367" s="335"/>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row>
    <row r="368" spans="1:34" s="278" customFormat="1" x14ac:dyDescent="0.2">
      <c r="A368" s="275"/>
      <c r="B368" s="274"/>
      <c r="C368" s="276"/>
      <c r="D368" s="272"/>
      <c r="E368" s="277"/>
      <c r="F368" s="320"/>
      <c r="G368" s="328">
        <f t="shared" si="23"/>
        <v>0</v>
      </c>
      <c r="H368" s="335"/>
      <c r="I368" s="129"/>
      <c r="J368" s="129"/>
      <c r="K368" s="129"/>
      <c r="L368" s="129"/>
      <c r="M368" s="129"/>
      <c r="N368" s="129"/>
      <c r="O368" s="129"/>
      <c r="P368" s="129"/>
      <c r="Q368" s="129"/>
      <c r="R368" s="129"/>
      <c r="S368" s="129"/>
      <c r="T368" s="129"/>
      <c r="U368" s="129"/>
      <c r="V368" s="129"/>
      <c r="W368" s="129"/>
      <c r="X368" s="129"/>
      <c r="Y368" s="129"/>
      <c r="Z368" s="129"/>
      <c r="AA368" s="129"/>
      <c r="AB368" s="129"/>
      <c r="AC368" s="129"/>
      <c r="AD368" s="129"/>
      <c r="AE368" s="129"/>
      <c r="AF368" s="129"/>
      <c r="AG368" s="129"/>
      <c r="AH368" s="129"/>
    </row>
    <row r="369" spans="1:34" s="278" customFormat="1" x14ac:dyDescent="0.2">
      <c r="A369" s="275"/>
      <c r="B369" s="274"/>
      <c r="C369" s="276"/>
      <c r="D369" s="272"/>
      <c r="E369" s="277"/>
      <c r="F369" s="320"/>
      <c r="G369" s="328">
        <f t="shared" si="23"/>
        <v>0</v>
      </c>
      <c r="H369" s="335"/>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29"/>
      <c r="AE369" s="129"/>
      <c r="AF369" s="129"/>
      <c r="AG369" s="129"/>
      <c r="AH369" s="129"/>
    </row>
    <row r="370" spans="1:34" s="278" customFormat="1" x14ac:dyDescent="0.2">
      <c r="A370" s="275"/>
      <c r="B370" s="274"/>
      <c r="C370" s="276"/>
      <c r="D370" s="272"/>
      <c r="E370" s="277"/>
      <c r="F370" s="320"/>
      <c r="G370" s="328">
        <f t="shared" si="23"/>
        <v>0</v>
      </c>
      <c r="H370" s="335"/>
      <c r="I370" s="129"/>
      <c r="J370" s="129"/>
      <c r="K370" s="129"/>
      <c r="L370" s="129"/>
      <c r="M370" s="129"/>
      <c r="N370" s="129"/>
      <c r="O370" s="129"/>
      <c r="P370" s="129"/>
      <c r="Q370" s="129"/>
      <c r="R370" s="129"/>
      <c r="S370" s="129"/>
      <c r="T370" s="129"/>
      <c r="U370" s="129"/>
      <c r="V370" s="129"/>
      <c r="W370" s="129"/>
      <c r="X370" s="129"/>
      <c r="Y370" s="129"/>
      <c r="Z370" s="129"/>
      <c r="AA370" s="129"/>
      <c r="AB370" s="129"/>
      <c r="AC370" s="129"/>
      <c r="AD370" s="129"/>
      <c r="AE370" s="129"/>
      <c r="AF370" s="129"/>
      <c r="AG370" s="129"/>
      <c r="AH370" s="129"/>
    </row>
    <row r="371" spans="1:34" s="278" customFormat="1" x14ac:dyDescent="0.2">
      <c r="A371" s="275"/>
      <c r="B371" s="274"/>
      <c r="C371" s="276"/>
      <c r="D371" s="272"/>
      <c r="E371" s="277"/>
      <c r="F371" s="320"/>
      <c r="G371" s="328">
        <f t="shared" si="23"/>
        <v>0</v>
      </c>
      <c r="H371" s="335"/>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row>
    <row r="372" spans="1:34" s="278" customFormat="1" x14ac:dyDescent="0.2">
      <c r="A372" s="275"/>
      <c r="B372" s="274"/>
      <c r="C372" s="276"/>
      <c r="D372" s="272"/>
      <c r="E372" s="277"/>
      <c r="F372" s="320"/>
      <c r="G372" s="328">
        <f t="shared" si="23"/>
        <v>0</v>
      </c>
      <c r="H372" s="335"/>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29"/>
      <c r="AE372" s="129"/>
      <c r="AF372" s="129"/>
      <c r="AG372" s="129"/>
      <c r="AH372" s="129"/>
    </row>
    <row r="373" spans="1:34" s="278" customFormat="1" x14ac:dyDescent="0.2">
      <c r="A373" s="275"/>
      <c r="B373" s="274"/>
      <c r="C373" s="276"/>
      <c r="D373" s="272"/>
      <c r="E373" s="277"/>
      <c r="F373" s="320"/>
      <c r="G373" s="328">
        <f t="shared" si="23"/>
        <v>0</v>
      </c>
      <c r="H373" s="335"/>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row>
    <row r="374" spans="1:34" s="278" customFormat="1" x14ac:dyDescent="0.2">
      <c r="A374" s="275"/>
      <c r="B374" s="274"/>
      <c r="C374" s="276"/>
      <c r="D374" s="272"/>
      <c r="E374" s="277"/>
      <c r="F374" s="320"/>
      <c r="G374" s="328">
        <f t="shared" si="23"/>
        <v>0</v>
      </c>
      <c r="H374" s="335"/>
      <c r="I374" s="129"/>
      <c r="J374" s="129"/>
      <c r="K374" s="129"/>
      <c r="L374" s="129"/>
      <c r="M374" s="129"/>
      <c r="N374" s="129"/>
      <c r="O374" s="129"/>
      <c r="P374" s="129"/>
      <c r="Q374" s="129"/>
      <c r="R374" s="129"/>
      <c r="S374" s="129"/>
      <c r="T374" s="129"/>
      <c r="U374" s="129"/>
      <c r="V374" s="129"/>
      <c r="W374" s="129"/>
      <c r="X374" s="129"/>
      <c r="Y374" s="129"/>
      <c r="Z374" s="129"/>
      <c r="AA374" s="129"/>
      <c r="AB374" s="129"/>
      <c r="AC374" s="129"/>
      <c r="AD374" s="129"/>
      <c r="AE374" s="129"/>
      <c r="AF374" s="129"/>
      <c r="AG374" s="129"/>
      <c r="AH374" s="129"/>
    </row>
    <row r="375" spans="1:34" s="278" customFormat="1" x14ac:dyDescent="0.2">
      <c r="A375" s="275"/>
      <c r="B375" s="274"/>
      <c r="C375" s="276"/>
      <c r="D375" s="272"/>
      <c r="E375" s="277"/>
      <c r="F375" s="320"/>
      <c r="G375" s="328">
        <f t="shared" si="23"/>
        <v>0</v>
      </c>
      <c r="H375" s="335"/>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29"/>
      <c r="AE375" s="129"/>
      <c r="AF375" s="129"/>
      <c r="AG375" s="129"/>
      <c r="AH375" s="129"/>
    </row>
    <row r="376" spans="1:34" s="278" customFormat="1" x14ac:dyDescent="0.2">
      <c r="A376" s="275"/>
      <c r="B376" s="274"/>
      <c r="C376" s="276"/>
      <c r="D376" s="272"/>
      <c r="E376" s="277"/>
      <c r="F376" s="320"/>
      <c r="G376" s="328">
        <f t="shared" si="23"/>
        <v>0</v>
      </c>
      <c r="H376" s="335"/>
      <c r="I376" s="129"/>
      <c r="J376" s="129"/>
      <c r="K376" s="129"/>
      <c r="L376" s="129"/>
      <c r="M376" s="129"/>
      <c r="N376" s="129"/>
      <c r="O376" s="129"/>
      <c r="P376" s="129"/>
      <c r="Q376" s="129"/>
      <c r="R376" s="129"/>
      <c r="S376" s="129"/>
      <c r="T376" s="129"/>
      <c r="U376" s="129"/>
      <c r="V376" s="129"/>
      <c r="W376" s="129"/>
      <c r="X376" s="129"/>
      <c r="Y376" s="129"/>
      <c r="Z376" s="129"/>
      <c r="AA376" s="129"/>
      <c r="AB376" s="129"/>
      <c r="AC376" s="129"/>
      <c r="AD376" s="129"/>
      <c r="AE376" s="129"/>
      <c r="AF376" s="129"/>
      <c r="AG376" s="129"/>
      <c r="AH376" s="129"/>
    </row>
    <row r="377" spans="1:34" s="278" customFormat="1" x14ac:dyDescent="0.2">
      <c r="A377" s="275"/>
      <c r="B377" s="274"/>
      <c r="C377" s="276"/>
      <c r="D377" s="272"/>
      <c r="E377" s="277"/>
      <c r="F377" s="320"/>
      <c r="G377" s="328">
        <f t="shared" si="23"/>
        <v>0</v>
      </c>
      <c r="H377" s="335"/>
      <c r="I377" s="129"/>
      <c r="J377" s="129"/>
      <c r="K377" s="129"/>
      <c r="L377" s="129"/>
      <c r="M377" s="129"/>
      <c r="N377" s="129"/>
      <c r="O377" s="129"/>
      <c r="P377" s="129"/>
      <c r="Q377" s="129"/>
      <c r="R377" s="129"/>
      <c r="S377" s="129"/>
      <c r="T377" s="129"/>
      <c r="U377" s="129"/>
      <c r="V377" s="129"/>
      <c r="W377" s="129"/>
      <c r="X377" s="129"/>
      <c r="Y377" s="129"/>
      <c r="Z377" s="129"/>
      <c r="AA377" s="129"/>
      <c r="AB377" s="129"/>
      <c r="AC377" s="129"/>
      <c r="AD377" s="129"/>
      <c r="AE377" s="129"/>
      <c r="AF377" s="129"/>
      <c r="AG377" s="129"/>
      <c r="AH377" s="129"/>
    </row>
    <row r="378" spans="1:34" s="278" customFormat="1" x14ac:dyDescent="0.2">
      <c r="A378" s="275"/>
      <c r="B378" s="274"/>
      <c r="C378" s="276"/>
      <c r="D378" s="272"/>
      <c r="E378" s="277"/>
      <c r="F378" s="320"/>
      <c r="G378" s="328">
        <f t="shared" si="23"/>
        <v>0</v>
      </c>
      <c r="H378" s="335"/>
      <c r="I378" s="129"/>
      <c r="J378" s="129"/>
      <c r="K378" s="129"/>
      <c r="L378" s="129"/>
      <c r="M378" s="129"/>
      <c r="N378" s="129"/>
      <c r="O378" s="129"/>
      <c r="P378" s="129"/>
      <c r="Q378" s="129"/>
      <c r="R378" s="129"/>
      <c r="S378" s="129"/>
      <c r="T378" s="129"/>
      <c r="U378" s="129"/>
      <c r="V378" s="129"/>
      <c r="W378" s="129"/>
      <c r="X378" s="129"/>
      <c r="Y378" s="129"/>
      <c r="Z378" s="129"/>
      <c r="AA378" s="129"/>
      <c r="AB378" s="129"/>
      <c r="AC378" s="129"/>
      <c r="AD378" s="129"/>
      <c r="AE378" s="129"/>
      <c r="AF378" s="129"/>
      <c r="AG378" s="129"/>
      <c r="AH378" s="129"/>
    </row>
    <row r="379" spans="1:34" s="278" customFormat="1" ht="17" thickBot="1" x14ac:dyDescent="0.25">
      <c r="A379" s="295"/>
      <c r="B379" s="318"/>
      <c r="C379" s="297"/>
      <c r="D379" s="298"/>
      <c r="E379" s="299"/>
      <c r="F379" s="324"/>
      <c r="G379" s="330">
        <f t="shared" si="23"/>
        <v>0</v>
      </c>
      <c r="H379" s="337">
        <f>SUM(G359:G379)</f>
        <v>0</v>
      </c>
      <c r="I379" s="129"/>
      <c r="J379" s="129"/>
      <c r="K379" s="129"/>
      <c r="L379" s="129"/>
      <c r="M379" s="129"/>
      <c r="N379" s="129"/>
      <c r="O379" s="129"/>
      <c r="P379" s="129"/>
      <c r="Q379" s="129"/>
      <c r="R379" s="129"/>
      <c r="S379" s="129"/>
      <c r="T379" s="129"/>
      <c r="U379" s="129"/>
      <c r="V379" s="129"/>
      <c r="W379" s="129"/>
      <c r="X379" s="129"/>
      <c r="Y379" s="129"/>
      <c r="Z379" s="129"/>
      <c r="AA379" s="129"/>
      <c r="AB379" s="129"/>
      <c r="AC379" s="129"/>
      <c r="AD379" s="129"/>
      <c r="AE379" s="129"/>
      <c r="AF379" s="129"/>
      <c r="AG379" s="129"/>
      <c r="AH379" s="129"/>
    </row>
    <row r="380" spans="1:34" ht="38" customHeight="1" thickBot="1" x14ac:dyDescent="0.25">
      <c r="A380" s="405"/>
      <c r="B380" s="405"/>
      <c r="C380" s="405"/>
      <c r="D380" s="405"/>
      <c r="E380" s="405"/>
      <c r="F380" s="405"/>
      <c r="G380" s="405"/>
      <c r="H380" s="405"/>
    </row>
    <row r="381" spans="1:34" s="30" customFormat="1" ht="34" x14ac:dyDescent="0.2">
      <c r="A381" s="171"/>
      <c r="B381" s="172" t="s">
        <v>90</v>
      </c>
      <c r="C381" s="173"/>
      <c r="D381" s="174"/>
      <c r="E381" s="175"/>
      <c r="F381" s="176"/>
      <c r="G381" s="175"/>
      <c r="H381" s="346">
        <f>SUM(H10:H379)</f>
        <v>0</v>
      </c>
      <c r="I381" s="179"/>
      <c r="J381" s="179"/>
      <c r="K381" s="179"/>
      <c r="L381" s="179"/>
      <c r="M381" s="179"/>
      <c r="N381" s="179"/>
      <c r="O381" s="179"/>
      <c r="P381" s="179"/>
      <c r="Q381" s="179"/>
      <c r="R381" s="179"/>
      <c r="S381" s="179"/>
      <c r="T381" s="179"/>
      <c r="U381" s="179"/>
      <c r="V381" s="179"/>
      <c r="W381" s="179"/>
      <c r="X381" s="179"/>
      <c r="Y381" s="179"/>
      <c r="Z381" s="179"/>
      <c r="AA381" s="179"/>
      <c r="AB381" s="179"/>
      <c r="AC381" s="179"/>
      <c r="AD381" s="179"/>
      <c r="AE381" s="179"/>
      <c r="AF381" s="179"/>
      <c r="AG381" s="179"/>
      <c r="AH381" s="179"/>
    </row>
    <row r="382" spans="1:34" s="30" customFormat="1" x14ac:dyDescent="0.2">
      <c r="A382" s="253"/>
      <c r="B382" s="254"/>
      <c r="C382" s="255"/>
      <c r="D382" s="256"/>
      <c r="E382" s="257"/>
      <c r="F382" s="258"/>
      <c r="G382" s="257"/>
      <c r="H382" s="347"/>
    </row>
    <row r="383" spans="1:34" s="30" customFormat="1" ht="17" x14ac:dyDescent="0.2">
      <c r="A383" s="259"/>
      <c r="B383" s="260" t="s">
        <v>63</v>
      </c>
      <c r="C383" s="261"/>
      <c r="D383" s="262"/>
      <c r="E383" s="263"/>
      <c r="F383" s="264"/>
      <c r="G383" s="263"/>
      <c r="H383" s="348"/>
      <c r="I383" s="179"/>
      <c r="J383" s="179"/>
      <c r="K383" s="179"/>
      <c r="L383" s="179"/>
      <c r="M383" s="179"/>
      <c r="N383" s="179"/>
      <c r="O383" s="179"/>
      <c r="P383" s="179"/>
      <c r="Q383" s="179"/>
      <c r="R383" s="179"/>
      <c r="S383" s="179"/>
      <c r="T383" s="179"/>
      <c r="U383" s="179"/>
      <c r="V383" s="179"/>
      <c r="W383" s="179"/>
      <c r="X383" s="179"/>
      <c r="Y383" s="179"/>
      <c r="Z383" s="179"/>
      <c r="AA383" s="179"/>
      <c r="AB383" s="179"/>
      <c r="AC383" s="179"/>
      <c r="AD383" s="179"/>
      <c r="AE383" s="179"/>
      <c r="AF383" s="179"/>
      <c r="AG383" s="179"/>
      <c r="AH383" s="179"/>
    </row>
    <row r="384" spans="1:34" ht="18" customHeight="1" x14ac:dyDescent="0.2">
      <c r="A384" s="157"/>
      <c r="B384" s="180"/>
      <c r="C384" s="147" t="s">
        <v>31</v>
      </c>
      <c r="D384" s="160"/>
      <c r="E384" s="161"/>
      <c r="F384" s="162"/>
      <c r="G384" s="161"/>
      <c r="H384" s="340"/>
    </row>
    <row r="385" spans="1:34" ht="17" x14ac:dyDescent="0.2">
      <c r="A385" s="181"/>
      <c r="B385" s="21"/>
      <c r="C385" s="39"/>
      <c r="D385" s="10" t="s">
        <v>41</v>
      </c>
      <c r="E385" s="40"/>
      <c r="F385" s="41"/>
      <c r="G385" s="26">
        <f>(E385-(E385*F385/100))*C385</f>
        <v>0</v>
      </c>
      <c r="H385" s="349"/>
    </row>
    <row r="386" spans="1:34" ht="17" x14ac:dyDescent="0.2">
      <c r="A386" s="181"/>
      <c r="B386" s="21"/>
      <c r="C386" s="39"/>
      <c r="D386" s="10" t="s">
        <v>42</v>
      </c>
      <c r="E386" s="40"/>
      <c r="F386" s="41"/>
      <c r="G386" s="26">
        <f>(E386-(E386*F386/100))*C386</f>
        <v>0</v>
      </c>
      <c r="H386" s="349"/>
      <c r="I386" s="406"/>
      <c r="J386" s="406"/>
      <c r="K386" s="406"/>
    </row>
    <row r="387" spans="1:34" ht="17" x14ac:dyDescent="0.2">
      <c r="A387" s="181"/>
      <c r="B387" s="21"/>
      <c r="C387" s="39"/>
      <c r="D387" s="10" t="s">
        <v>43</v>
      </c>
      <c r="E387" s="40"/>
      <c r="F387" s="41"/>
      <c r="G387" s="26">
        <f>(E387-(E387*F387/100))*C387</f>
        <v>0</v>
      </c>
      <c r="H387" s="349"/>
      <c r="I387" s="406"/>
      <c r="J387" s="406"/>
      <c r="K387" s="406"/>
    </row>
    <row r="388" spans="1:34" ht="17" x14ac:dyDescent="0.2">
      <c r="A388" s="181"/>
      <c r="B388" s="21"/>
      <c r="C388" s="39"/>
      <c r="D388" s="8" t="s">
        <v>44</v>
      </c>
      <c r="E388" s="9" t="s">
        <v>45</v>
      </c>
      <c r="F388" s="23"/>
      <c r="G388" s="26"/>
      <c r="H388" s="349"/>
      <c r="I388" s="406"/>
      <c r="J388" s="406"/>
      <c r="K388" s="406"/>
    </row>
    <row r="389" spans="1:34" ht="17" x14ac:dyDescent="0.2">
      <c r="A389" s="181"/>
      <c r="B389" s="21"/>
      <c r="C389" s="39"/>
      <c r="D389" s="10" t="s">
        <v>46</v>
      </c>
      <c r="E389" s="26">
        <f>'Staat van eenheidsprijzen'!C13</f>
        <v>0</v>
      </c>
      <c r="F389" s="23"/>
      <c r="G389" s="26">
        <f>C389*E389</f>
        <v>0</v>
      </c>
      <c r="H389" s="349"/>
      <c r="I389" s="406"/>
      <c r="J389" s="406"/>
      <c r="K389" s="406"/>
    </row>
    <row r="390" spans="1:34" ht="17" x14ac:dyDescent="0.2">
      <c r="A390" s="181"/>
      <c r="B390" s="21"/>
      <c r="C390" s="39"/>
      <c r="D390" s="10" t="s">
        <v>47</v>
      </c>
      <c r="E390" s="26">
        <f>'Staat van eenheidsprijzen'!C14</f>
        <v>0</v>
      </c>
      <c r="F390" s="23"/>
      <c r="G390" s="26">
        <f t="shared" ref="G390:G393" si="24">C390*E390</f>
        <v>0</v>
      </c>
      <c r="H390" s="349"/>
      <c r="I390" s="406"/>
      <c r="J390" s="406"/>
      <c r="K390" s="406"/>
    </row>
    <row r="391" spans="1:34" ht="17" x14ac:dyDescent="0.2">
      <c r="A391" s="181"/>
      <c r="B391" s="21"/>
      <c r="C391" s="39"/>
      <c r="D391" s="10" t="s">
        <v>48</v>
      </c>
      <c r="E391" s="26">
        <f>'Staat van eenheidsprijzen'!C15</f>
        <v>0</v>
      </c>
      <c r="F391" s="23"/>
      <c r="G391" s="26">
        <f t="shared" si="24"/>
        <v>0</v>
      </c>
      <c r="H391" s="349"/>
      <c r="I391" s="406"/>
      <c r="J391" s="406"/>
      <c r="K391" s="406"/>
    </row>
    <row r="392" spans="1:34" ht="17" x14ac:dyDescent="0.2">
      <c r="A392" s="181"/>
      <c r="B392" s="21"/>
      <c r="C392" s="39"/>
      <c r="D392" s="14" t="s">
        <v>49</v>
      </c>
      <c r="E392" s="26">
        <f>'Staat van eenheidsprijzen'!C16</f>
        <v>0</v>
      </c>
      <c r="F392" s="23"/>
      <c r="G392" s="26">
        <f t="shared" si="24"/>
        <v>0</v>
      </c>
      <c r="H392" s="349"/>
      <c r="I392" s="406"/>
      <c r="J392" s="406"/>
      <c r="K392" s="406"/>
    </row>
    <row r="393" spans="1:34" ht="18" customHeight="1" x14ac:dyDescent="0.2">
      <c r="A393" s="181"/>
      <c r="B393" s="21"/>
      <c r="C393" s="39"/>
      <c r="D393" s="14" t="s">
        <v>50</v>
      </c>
      <c r="E393" s="26">
        <f>'Staat van eenheidsprijzen'!C17</f>
        <v>0</v>
      </c>
      <c r="F393" s="23"/>
      <c r="G393" s="26">
        <f t="shared" si="24"/>
        <v>0</v>
      </c>
      <c r="H393" s="349"/>
      <c r="I393" s="406"/>
      <c r="J393" s="406"/>
      <c r="K393" s="406"/>
    </row>
    <row r="394" spans="1:34" ht="18" customHeight="1" x14ac:dyDescent="0.2">
      <c r="A394" s="181"/>
      <c r="B394" s="21"/>
      <c r="C394" s="18"/>
      <c r="D394" s="14"/>
      <c r="E394" s="22"/>
      <c r="F394" s="23"/>
      <c r="G394" s="22"/>
      <c r="H394" s="349"/>
      <c r="I394" s="406"/>
      <c r="J394" s="406"/>
      <c r="K394" s="406"/>
    </row>
    <row r="395" spans="1:34" ht="37" customHeight="1" x14ac:dyDescent="0.2">
      <c r="A395" s="181"/>
      <c r="B395" s="21"/>
      <c r="C395" s="18"/>
      <c r="D395" s="15" t="s">
        <v>71</v>
      </c>
      <c r="E395" s="24"/>
      <c r="F395" s="25"/>
      <c r="G395" s="332">
        <f>SUM(G10:G379)</f>
        <v>0</v>
      </c>
      <c r="H395" s="349"/>
      <c r="I395" s="406"/>
      <c r="J395" s="406"/>
      <c r="K395" s="406"/>
    </row>
    <row r="396" spans="1:34" ht="18" customHeight="1" x14ac:dyDescent="0.2">
      <c r="A396" s="181"/>
      <c r="B396" s="21"/>
      <c r="C396" s="18"/>
      <c r="D396" s="15" t="s">
        <v>51</v>
      </c>
      <c r="E396" s="24"/>
      <c r="F396" s="25"/>
      <c r="G396" s="332">
        <f>SUM(G385:G393)</f>
        <v>0</v>
      </c>
      <c r="H396" s="349"/>
      <c r="I396" s="406"/>
      <c r="J396" s="406"/>
      <c r="K396" s="406"/>
    </row>
    <row r="397" spans="1:34" x14ac:dyDescent="0.2">
      <c r="A397" s="181"/>
      <c r="B397" s="21"/>
      <c r="C397" s="18"/>
      <c r="D397" s="14"/>
      <c r="E397" s="24"/>
      <c r="F397" s="25"/>
      <c r="G397" s="24"/>
      <c r="H397" s="349"/>
    </row>
    <row r="398" spans="1:34" s="13" customFormat="1" ht="18" customHeight="1" x14ac:dyDescent="0.2">
      <c r="A398" s="182"/>
      <c r="B398" s="11"/>
      <c r="C398" s="12"/>
      <c r="D398" s="8" t="s">
        <v>52</v>
      </c>
      <c r="E398" s="16"/>
      <c r="F398" s="17"/>
      <c r="G398" s="333">
        <f>SUM(G395:G396)</f>
        <v>0</v>
      </c>
      <c r="H398" s="350"/>
      <c r="I398" s="137"/>
      <c r="J398" s="137"/>
      <c r="K398" s="137"/>
      <c r="L398" s="137"/>
      <c r="M398" s="137"/>
      <c r="N398" s="137"/>
      <c r="O398" s="137"/>
      <c r="P398" s="137"/>
      <c r="Q398" s="137"/>
      <c r="R398" s="137"/>
      <c r="S398" s="137"/>
      <c r="T398" s="137"/>
      <c r="U398" s="137"/>
      <c r="V398" s="137"/>
      <c r="W398" s="137"/>
      <c r="X398" s="137"/>
      <c r="Y398" s="137"/>
      <c r="Z398" s="137"/>
      <c r="AA398" s="137"/>
      <c r="AB398" s="137"/>
      <c r="AC398" s="137"/>
      <c r="AD398" s="137"/>
      <c r="AE398" s="137"/>
      <c r="AF398" s="137"/>
      <c r="AG398" s="137"/>
      <c r="AH398" s="137"/>
    </row>
    <row r="399" spans="1:34" ht="19" customHeight="1" thickBot="1" x14ac:dyDescent="0.25">
      <c r="A399" s="183"/>
      <c r="B399" s="184"/>
      <c r="C399" s="185"/>
      <c r="D399" s="186" t="s">
        <v>53</v>
      </c>
      <c r="E399" s="187"/>
      <c r="F399" s="188"/>
      <c r="G399" s="187"/>
      <c r="H399" s="351"/>
    </row>
    <row r="400" spans="1:34" s="136" customFormat="1" x14ac:dyDescent="0.2">
      <c r="D400" s="52"/>
      <c r="E400" s="138"/>
      <c r="F400" s="139"/>
      <c r="G400" s="138"/>
      <c r="H400" s="177"/>
    </row>
    <row r="401" spans="1:8" s="136" customFormat="1" ht="17" thickBot="1" x14ac:dyDescent="0.25">
      <c r="D401" s="52"/>
      <c r="E401" s="138"/>
      <c r="F401" s="139"/>
      <c r="G401" s="138"/>
      <c r="H401" s="177"/>
    </row>
    <row r="402" spans="1:8" s="136" customFormat="1" ht="87" customHeight="1" thickBot="1" x14ac:dyDescent="0.25">
      <c r="A402" s="402" t="s">
        <v>95</v>
      </c>
      <c r="B402" s="403"/>
      <c r="C402" s="403"/>
      <c r="D402" s="403"/>
      <c r="E402" s="403"/>
      <c r="F402" s="403"/>
      <c r="G402" s="403"/>
      <c r="H402" s="404"/>
    </row>
    <row r="403" spans="1:8" s="136" customFormat="1" x14ac:dyDescent="0.2">
      <c r="E403" s="138"/>
      <c r="F403" s="139"/>
      <c r="G403" s="138"/>
      <c r="H403" s="177"/>
    </row>
    <row r="404" spans="1:8" s="136" customFormat="1" x14ac:dyDescent="0.2">
      <c r="D404" s="52"/>
      <c r="E404" s="138"/>
      <c r="F404" s="139"/>
      <c r="G404" s="138"/>
      <c r="H404" s="177"/>
    </row>
    <row r="405" spans="1:8" s="136" customFormat="1" x14ac:dyDescent="0.2">
      <c r="D405" s="52"/>
      <c r="E405" s="138"/>
      <c r="F405" s="139"/>
      <c r="G405" s="138"/>
      <c r="H405" s="177"/>
    </row>
    <row r="406" spans="1:8" s="136" customFormat="1" x14ac:dyDescent="0.2">
      <c r="E406" s="138"/>
      <c r="F406" s="139"/>
      <c r="G406" s="138"/>
      <c r="H406" s="177"/>
    </row>
    <row r="407" spans="1:8" s="136" customFormat="1" x14ac:dyDescent="0.2">
      <c r="D407" s="52"/>
      <c r="E407" s="138"/>
      <c r="F407" s="139"/>
      <c r="G407" s="138"/>
      <c r="H407" s="177"/>
    </row>
    <row r="408" spans="1:8" s="136" customFormat="1" x14ac:dyDescent="0.2">
      <c r="D408" s="52"/>
      <c r="E408" s="138"/>
      <c r="F408" s="139"/>
      <c r="G408" s="138"/>
      <c r="H408" s="177"/>
    </row>
    <row r="409" spans="1:8" s="136" customFormat="1" x14ac:dyDescent="0.2">
      <c r="D409" s="52"/>
      <c r="E409" s="138"/>
      <c r="F409" s="139"/>
      <c r="G409" s="138"/>
      <c r="H409" s="177"/>
    </row>
    <row r="410" spans="1:8" s="136" customFormat="1" x14ac:dyDescent="0.2">
      <c r="D410" s="52"/>
      <c r="E410" s="138"/>
      <c r="F410" s="139"/>
      <c r="G410" s="138"/>
      <c r="H410" s="177"/>
    </row>
    <row r="411" spans="1:8" s="136" customFormat="1" x14ac:dyDescent="0.2">
      <c r="D411" s="52"/>
      <c r="E411" s="138"/>
      <c r="F411" s="139"/>
      <c r="G411" s="138"/>
      <c r="H411" s="177"/>
    </row>
    <row r="412" spans="1:8" s="136" customFormat="1" x14ac:dyDescent="0.2">
      <c r="D412" s="52"/>
      <c r="E412" s="138"/>
      <c r="F412" s="139"/>
      <c r="G412" s="138"/>
      <c r="H412" s="177"/>
    </row>
    <row r="413" spans="1:8" s="136" customFormat="1" x14ac:dyDescent="0.2">
      <c r="D413" s="52"/>
      <c r="E413" s="138"/>
      <c r="F413" s="139"/>
      <c r="G413" s="138"/>
      <c r="H413" s="177"/>
    </row>
    <row r="414" spans="1:8" s="136" customFormat="1" x14ac:dyDescent="0.2">
      <c r="D414" s="52"/>
      <c r="E414" s="138"/>
      <c r="F414" s="139"/>
      <c r="G414" s="138"/>
      <c r="H414" s="177"/>
    </row>
    <row r="415" spans="1:8" s="136" customFormat="1" x14ac:dyDescent="0.2">
      <c r="D415" s="52"/>
      <c r="E415" s="138"/>
      <c r="F415" s="139"/>
      <c r="G415" s="138"/>
      <c r="H415" s="177"/>
    </row>
    <row r="416" spans="1:8" s="136" customFormat="1" x14ac:dyDescent="0.2">
      <c r="D416" s="52"/>
      <c r="E416" s="138"/>
      <c r="F416" s="139"/>
      <c r="G416" s="138"/>
      <c r="H416" s="177"/>
    </row>
    <row r="417" spans="4:8" s="136" customFormat="1" x14ac:dyDescent="0.2">
      <c r="D417" s="52"/>
      <c r="E417" s="138"/>
      <c r="F417" s="139"/>
      <c r="G417" s="138"/>
      <c r="H417" s="177"/>
    </row>
    <row r="418" spans="4:8" s="136" customFormat="1" x14ac:dyDescent="0.2">
      <c r="D418" s="52"/>
      <c r="E418" s="138"/>
      <c r="F418" s="139"/>
      <c r="G418" s="138"/>
      <c r="H418" s="177"/>
    </row>
    <row r="419" spans="4:8" s="136" customFormat="1" x14ac:dyDescent="0.2">
      <c r="D419" s="52"/>
      <c r="E419" s="138"/>
      <c r="F419" s="139"/>
      <c r="G419" s="138"/>
      <c r="H419" s="177"/>
    </row>
    <row r="420" spans="4:8" s="136" customFormat="1" x14ac:dyDescent="0.2">
      <c r="D420" s="52"/>
      <c r="E420" s="138"/>
      <c r="F420" s="139"/>
      <c r="G420" s="138"/>
      <c r="H420" s="177"/>
    </row>
    <row r="421" spans="4:8" s="136" customFormat="1" x14ac:dyDescent="0.2">
      <c r="D421" s="52"/>
      <c r="E421" s="138"/>
      <c r="F421" s="139"/>
      <c r="G421" s="138"/>
      <c r="H421" s="177"/>
    </row>
    <row r="422" spans="4:8" s="136" customFormat="1" x14ac:dyDescent="0.2">
      <c r="D422" s="52"/>
      <c r="E422" s="138"/>
      <c r="F422" s="139"/>
      <c r="G422" s="138"/>
      <c r="H422" s="177"/>
    </row>
    <row r="423" spans="4:8" s="136" customFormat="1" x14ac:dyDescent="0.2">
      <c r="D423" s="52"/>
      <c r="E423" s="138"/>
      <c r="F423" s="139"/>
      <c r="G423" s="138"/>
      <c r="H423" s="177"/>
    </row>
    <row r="424" spans="4:8" s="136" customFormat="1" x14ac:dyDescent="0.2">
      <c r="D424" s="52"/>
      <c r="E424" s="138"/>
      <c r="F424" s="139"/>
      <c r="G424" s="138"/>
      <c r="H424" s="177"/>
    </row>
    <row r="425" spans="4:8" s="136" customFormat="1" x14ac:dyDescent="0.2">
      <c r="D425" s="52"/>
      <c r="E425" s="138"/>
      <c r="F425" s="139"/>
      <c r="G425" s="138"/>
      <c r="H425" s="177"/>
    </row>
    <row r="426" spans="4:8" s="136" customFormat="1" x14ac:dyDescent="0.2">
      <c r="D426" s="52"/>
      <c r="E426" s="138"/>
      <c r="F426" s="139"/>
      <c r="G426" s="138"/>
      <c r="H426" s="177"/>
    </row>
    <row r="427" spans="4:8" s="136" customFormat="1" x14ac:dyDescent="0.2">
      <c r="D427" s="52"/>
      <c r="E427" s="138"/>
      <c r="F427" s="139"/>
      <c r="G427" s="138"/>
      <c r="H427" s="177"/>
    </row>
    <row r="428" spans="4:8" s="136" customFormat="1" x14ac:dyDescent="0.2">
      <c r="D428" s="52"/>
      <c r="E428" s="138"/>
      <c r="F428" s="139"/>
      <c r="G428" s="138"/>
      <c r="H428" s="177"/>
    </row>
    <row r="429" spans="4:8" s="136" customFormat="1" x14ac:dyDescent="0.2">
      <c r="D429" s="52"/>
      <c r="E429" s="138"/>
      <c r="F429" s="139"/>
      <c r="G429" s="138"/>
      <c r="H429" s="177"/>
    </row>
    <row r="430" spans="4:8" s="136" customFormat="1" x14ac:dyDescent="0.2">
      <c r="D430" s="52"/>
      <c r="E430" s="138"/>
      <c r="F430" s="139"/>
      <c r="G430" s="138"/>
      <c r="H430" s="177"/>
    </row>
    <row r="431" spans="4:8" s="136" customFormat="1" x14ac:dyDescent="0.2">
      <c r="D431" s="52"/>
      <c r="E431" s="138"/>
      <c r="F431" s="139"/>
      <c r="G431" s="138"/>
      <c r="H431" s="177"/>
    </row>
    <row r="432" spans="4:8" s="136" customFormat="1" x14ac:dyDescent="0.2">
      <c r="D432" s="52"/>
      <c r="E432" s="138"/>
      <c r="F432" s="139"/>
      <c r="G432" s="138"/>
      <c r="H432" s="177"/>
    </row>
    <row r="433" spans="4:8" s="136" customFormat="1" x14ac:dyDescent="0.2">
      <c r="D433" s="52"/>
      <c r="E433" s="138"/>
      <c r="F433" s="139"/>
      <c r="G433" s="138"/>
      <c r="H433" s="177"/>
    </row>
    <row r="434" spans="4:8" s="136" customFormat="1" x14ac:dyDescent="0.2">
      <c r="D434" s="52"/>
      <c r="E434" s="138"/>
      <c r="F434" s="139"/>
      <c r="G434" s="138"/>
      <c r="H434" s="177"/>
    </row>
    <row r="435" spans="4:8" s="136" customFormat="1" x14ac:dyDescent="0.2">
      <c r="D435" s="52"/>
      <c r="E435" s="138"/>
      <c r="F435" s="139"/>
      <c r="G435" s="138"/>
      <c r="H435" s="177"/>
    </row>
    <row r="436" spans="4:8" s="136" customFormat="1" x14ac:dyDescent="0.2">
      <c r="D436" s="52"/>
      <c r="E436" s="138"/>
      <c r="F436" s="139"/>
      <c r="G436" s="138"/>
      <c r="H436" s="177"/>
    </row>
    <row r="437" spans="4:8" s="136" customFormat="1" x14ac:dyDescent="0.2">
      <c r="D437" s="52"/>
      <c r="E437" s="138"/>
      <c r="F437" s="139"/>
      <c r="G437" s="138"/>
      <c r="H437" s="177"/>
    </row>
    <row r="438" spans="4:8" s="136" customFormat="1" x14ac:dyDescent="0.2">
      <c r="D438" s="52"/>
      <c r="E438" s="138"/>
      <c r="F438" s="139"/>
      <c r="G438" s="138"/>
      <c r="H438" s="177"/>
    </row>
    <row r="439" spans="4:8" s="136" customFormat="1" x14ac:dyDescent="0.2">
      <c r="D439" s="52"/>
      <c r="E439" s="138"/>
      <c r="F439" s="139"/>
      <c r="G439" s="138"/>
      <c r="H439" s="177"/>
    </row>
    <row r="440" spans="4:8" s="136" customFormat="1" x14ac:dyDescent="0.2">
      <c r="D440" s="52"/>
      <c r="E440" s="138"/>
      <c r="F440" s="139"/>
      <c r="G440" s="138"/>
      <c r="H440" s="177"/>
    </row>
    <row r="441" spans="4:8" s="136" customFormat="1" x14ac:dyDescent="0.2">
      <c r="D441" s="52"/>
      <c r="E441" s="138"/>
      <c r="F441" s="139"/>
      <c r="G441" s="138"/>
      <c r="H441" s="177"/>
    </row>
    <row r="442" spans="4:8" s="136" customFormat="1" x14ac:dyDescent="0.2">
      <c r="D442" s="52"/>
      <c r="E442" s="138"/>
      <c r="F442" s="139"/>
      <c r="G442" s="138"/>
      <c r="H442" s="177"/>
    </row>
    <row r="443" spans="4:8" s="136" customFormat="1" x14ac:dyDescent="0.2">
      <c r="D443" s="52"/>
      <c r="E443" s="138"/>
      <c r="F443" s="139"/>
      <c r="G443" s="138"/>
      <c r="H443" s="177"/>
    </row>
    <row r="444" spans="4:8" s="136" customFormat="1" x14ac:dyDescent="0.2">
      <c r="D444" s="52"/>
      <c r="E444" s="138"/>
      <c r="F444" s="139"/>
      <c r="G444" s="138"/>
      <c r="H444" s="177"/>
    </row>
    <row r="445" spans="4:8" s="136" customFormat="1" x14ac:dyDescent="0.2">
      <c r="D445" s="52"/>
      <c r="E445" s="138"/>
      <c r="F445" s="139"/>
      <c r="G445" s="138"/>
      <c r="H445" s="177"/>
    </row>
    <row r="446" spans="4:8" s="136" customFormat="1" x14ac:dyDescent="0.2">
      <c r="D446" s="52"/>
      <c r="E446" s="138"/>
      <c r="F446" s="139"/>
      <c r="G446" s="138"/>
      <c r="H446" s="177"/>
    </row>
    <row r="447" spans="4:8" s="136" customFormat="1" x14ac:dyDescent="0.2">
      <c r="D447" s="52"/>
      <c r="E447" s="138"/>
      <c r="F447" s="139"/>
      <c r="G447" s="138"/>
      <c r="H447" s="177"/>
    </row>
    <row r="448" spans="4:8" s="136" customFormat="1" x14ac:dyDescent="0.2">
      <c r="D448" s="52"/>
      <c r="E448" s="138"/>
      <c r="F448" s="139"/>
      <c r="G448" s="138"/>
      <c r="H448" s="177"/>
    </row>
    <row r="449" spans="4:8" s="136" customFormat="1" x14ac:dyDescent="0.2">
      <c r="D449" s="52"/>
      <c r="E449" s="138"/>
      <c r="F449" s="139"/>
      <c r="G449" s="138"/>
      <c r="H449" s="177"/>
    </row>
    <row r="450" spans="4:8" s="136" customFormat="1" x14ac:dyDescent="0.2">
      <c r="D450" s="52"/>
      <c r="E450" s="138"/>
      <c r="F450" s="139"/>
      <c r="G450" s="138"/>
      <c r="H450" s="177"/>
    </row>
    <row r="451" spans="4:8" s="136" customFormat="1" x14ac:dyDescent="0.2">
      <c r="D451" s="52"/>
      <c r="E451" s="138"/>
      <c r="F451" s="139"/>
      <c r="G451" s="138"/>
      <c r="H451" s="177"/>
    </row>
    <row r="452" spans="4:8" s="136" customFormat="1" x14ac:dyDescent="0.2">
      <c r="D452" s="52"/>
      <c r="E452" s="138"/>
      <c r="F452" s="139"/>
      <c r="G452" s="138"/>
      <c r="H452" s="177"/>
    </row>
    <row r="453" spans="4:8" s="136" customFormat="1" x14ac:dyDescent="0.2">
      <c r="D453" s="52"/>
      <c r="E453" s="138"/>
      <c r="F453" s="139"/>
      <c r="G453" s="138"/>
      <c r="H453" s="177"/>
    </row>
    <row r="454" spans="4:8" s="136" customFormat="1" x14ac:dyDescent="0.2">
      <c r="D454" s="52"/>
      <c r="E454" s="138"/>
      <c r="F454" s="139"/>
      <c r="G454" s="138"/>
      <c r="H454" s="177"/>
    </row>
    <row r="455" spans="4:8" s="136" customFormat="1" x14ac:dyDescent="0.2">
      <c r="D455" s="52"/>
      <c r="E455" s="138"/>
      <c r="F455" s="139"/>
      <c r="G455" s="138"/>
      <c r="H455" s="177"/>
    </row>
    <row r="456" spans="4:8" s="136" customFormat="1" x14ac:dyDescent="0.2">
      <c r="D456" s="52"/>
      <c r="E456" s="138"/>
      <c r="F456" s="139"/>
      <c r="G456" s="138"/>
      <c r="H456" s="177"/>
    </row>
    <row r="457" spans="4:8" s="136" customFormat="1" x14ac:dyDescent="0.2">
      <c r="D457" s="52"/>
      <c r="E457" s="138"/>
      <c r="F457" s="139"/>
      <c r="G457" s="138"/>
      <c r="H457" s="177"/>
    </row>
    <row r="458" spans="4:8" s="136" customFormat="1" x14ac:dyDescent="0.2">
      <c r="D458" s="52"/>
      <c r="E458" s="138"/>
      <c r="F458" s="139"/>
      <c r="G458" s="138"/>
      <c r="H458" s="177"/>
    </row>
    <row r="459" spans="4:8" s="136" customFormat="1" x14ac:dyDescent="0.2">
      <c r="D459" s="52"/>
      <c r="E459" s="138"/>
      <c r="F459" s="139"/>
      <c r="G459" s="138"/>
      <c r="H459" s="177"/>
    </row>
    <row r="460" spans="4:8" s="136" customFormat="1" x14ac:dyDescent="0.2">
      <c r="D460" s="52"/>
      <c r="E460" s="138"/>
      <c r="F460" s="139"/>
      <c r="G460" s="138"/>
      <c r="H460" s="177"/>
    </row>
    <row r="461" spans="4:8" s="136" customFormat="1" x14ac:dyDescent="0.2">
      <c r="D461" s="52"/>
      <c r="E461" s="138"/>
      <c r="F461" s="139"/>
      <c r="G461" s="138"/>
      <c r="H461" s="177"/>
    </row>
    <row r="462" spans="4:8" s="136" customFormat="1" x14ac:dyDescent="0.2">
      <c r="D462" s="52"/>
      <c r="E462" s="138"/>
      <c r="F462" s="139"/>
      <c r="G462" s="138"/>
      <c r="H462" s="177"/>
    </row>
    <row r="463" spans="4:8" s="136" customFormat="1" x14ac:dyDescent="0.2">
      <c r="D463" s="52"/>
      <c r="E463" s="138"/>
      <c r="F463" s="139"/>
      <c r="G463" s="138"/>
      <c r="H463" s="177"/>
    </row>
    <row r="464" spans="4:8" s="136" customFormat="1" x14ac:dyDescent="0.2">
      <c r="D464" s="52"/>
      <c r="E464" s="138"/>
      <c r="F464" s="139"/>
      <c r="G464" s="138"/>
      <c r="H464" s="177"/>
    </row>
    <row r="465" spans="4:8" s="136" customFormat="1" x14ac:dyDescent="0.2">
      <c r="D465" s="52"/>
      <c r="E465" s="138"/>
      <c r="F465" s="139"/>
      <c r="G465" s="138"/>
      <c r="H465" s="177"/>
    </row>
    <row r="466" spans="4:8" s="136" customFormat="1" x14ac:dyDescent="0.2">
      <c r="D466" s="52"/>
      <c r="E466" s="138"/>
      <c r="F466" s="139"/>
      <c r="G466" s="138"/>
      <c r="H466" s="177"/>
    </row>
    <row r="467" spans="4:8" s="136" customFormat="1" x14ac:dyDescent="0.2">
      <c r="D467" s="52"/>
      <c r="E467" s="138"/>
      <c r="F467" s="139"/>
      <c r="G467" s="138"/>
      <c r="H467" s="177"/>
    </row>
    <row r="468" spans="4:8" s="136" customFormat="1" x14ac:dyDescent="0.2">
      <c r="D468" s="52"/>
      <c r="E468" s="138"/>
      <c r="F468" s="139"/>
      <c r="G468" s="138"/>
      <c r="H468" s="177"/>
    </row>
    <row r="469" spans="4:8" s="136" customFormat="1" x14ac:dyDescent="0.2">
      <c r="D469" s="52"/>
      <c r="E469" s="138"/>
      <c r="F469" s="139"/>
      <c r="G469" s="138"/>
      <c r="H469" s="177"/>
    </row>
    <row r="470" spans="4:8" s="136" customFormat="1" x14ac:dyDescent="0.2">
      <c r="D470" s="52"/>
      <c r="E470" s="138"/>
      <c r="F470" s="139"/>
      <c r="G470" s="138"/>
      <c r="H470" s="177"/>
    </row>
    <row r="471" spans="4:8" s="136" customFormat="1" x14ac:dyDescent="0.2">
      <c r="D471" s="52"/>
      <c r="E471" s="138"/>
      <c r="F471" s="139"/>
      <c r="G471" s="138"/>
      <c r="H471" s="177"/>
    </row>
    <row r="472" spans="4:8" s="136" customFormat="1" x14ac:dyDescent="0.2">
      <c r="D472" s="52"/>
      <c r="E472" s="138"/>
      <c r="F472" s="139"/>
      <c r="G472" s="138"/>
      <c r="H472" s="177"/>
    </row>
    <row r="473" spans="4:8" s="136" customFormat="1" x14ac:dyDescent="0.2">
      <c r="D473" s="52"/>
      <c r="E473" s="138"/>
      <c r="F473" s="139"/>
      <c r="G473" s="138"/>
      <c r="H473" s="177"/>
    </row>
    <row r="474" spans="4:8" s="136" customFormat="1" x14ac:dyDescent="0.2">
      <c r="D474" s="52"/>
      <c r="E474" s="138"/>
      <c r="F474" s="139"/>
      <c r="G474" s="138"/>
      <c r="H474" s="177"/>
    </row>
    <row r="475" spans="4:8" s="136" customFormat="1" x14ac:dyDescent="0.2">
      <c r="D475" s="52"/>
      <c r="E475" s="138"/>
      <c r="F475" s="139"/>
      <c r="G475" s="138"/>
      <c r="H475" s="177"/>
    </row>
    <row r="476" spans="4:8" s="136" customFormat="1" x14ac:dyDescent="0.2">
      <c r="D476" s="52"/>
      <c r="E476" s="138"/>
      <c r="F476" s="139"/>
      <c r="G476" s="138"/>
      <c r="H476" s="177"/>
    </row>
    <row r="477" spans="4:8" s="136" customFormat="1" x14ac:dyDescent="0.2">
      <c r="D477" s="52"/>
      <c r="E477" s="138"/>
      <c r="F477" s="139"/>
      <c r="G477" s="138"/>
      <c r="H477" s="177"/>
    </row>
    <row r="478" spans="4:8" s="136" customFormat="1" x14ac:dyDescent="0.2">
      <c r="D478" s="52"/>
      <c r="E478" s="138"/>
      <c r="F478" s="139"/>
      <c r="G478" s="138"/>
      <c r="H478" s="177"/>
    </row>
    <row r="479" spans="4:8" s="136" customFormat="1" x14ac:dyDescent="0.2">
      <c r="D479" s="52"/>
      <c r="E479" s="138"/>
      <c r="F479" s="139"/>
      <c r="G479" s="138"/>
      <c r="H479" s="177"/>
    </row>
    <row r="480" spans="4:8" s="136" customFormat="1" x14ac:dyDescent="0.2">
      <c r="D480" s="52"/>
      <c r="E480" s="138"/>
      <c r="F480" s="139"/>
      <c r="G480" s="138"/>
      <c r="H480" s="177"/>
    </row>
    <row r="481" spans="4:8" s="136" customFormat="1" x14ac:dyDescent="0.2">
      <c r="D481" s="52"/>
      <c r="E481" s="138"/>
      <c r="F481" s="139"/>
      <c r="G481" s="138"/>
      <c r="H481" s="177"/>
    </row>
    <row r="482" spans="4:8" s="136" customFormat="1" x14ac:dyDescent="0.2">
      <c r="D482" s="52"/>
      <c r="E482" s="138"/>
      <c r="F482" s="139"/>
      <c r="G482" s="138"/>
      <c r="H482" s="177"/>
    </row>
    <row r="483" spans="4:8" s="136" customFormat="1" x14ac:dyDescent="0.2">
      <c r="D483" s="52"/>
      <c r="E483" s="138"/>
      <c r="F483" s="139"/>
      <c r="G483" s="138"/>
      <c r="H483" s="177"/>
    </row>
    <row r="484" spans="4:8" s="136" customFormat="1" x14ac:dyDescent="0.2">
      <c r="D484" s="52"/>
      <c r="E484" s="138"/>
      <c r="F484" s="139"/>
      <c r="G484" s="138"/>
      <c r="H484" s="177"/>
    </row>
    <row r="485" spans="4:8" s="136" customFormat="1" x14ac:dyDescent="0.2">
      <c r="D485" s="52"/>
      <c r="E485" s="138"/>
      <c r="F485" s="139"/>
      <c r="G485" s="138"/>
      <c r="H485" s="177"/>
    </row>
    <row r="486" spans="4:8" s="136" customFormat="1" x14ac:dyDescent="0.2">
      <c r="D486" s="52"/>
      <c r="E486" s="138"/>
      <c r="F486" s="139"/>
      <c r="G486" s="138"/>
      <c r="H486" s="177"/>
    </row>
    <row r="487" spans="4:8" s="136" customFormat="1" x14ac:dyDescent="0.2">
      <c r="D487" s="52"/>
      <c r="E487" s="138"/>
      <c r="F487" s="139"/>
      <c r="G487" s="138"/>
      <c r="H487" s="177"/>
    </row>
    <row r="488" spans="4:8" s="136" customFormat="1" x14ac:dyDescent="0.2">
      <c r="D488" s="52"/>
      <c r="E488" s="138"/>
      <c r="F488" s="139"/>
      <c r="G488" s="138"/>
      <c r="H488" s="177"/>
    </row>
    <row r="489" spans="4:8" s="136" customFormat="1" x14ac:dyDescent="0.2">
      <c r="D489" s="52"/>
      <c r="E489" s="138"/>
      <c r="F489" s="139"/>
      <c r="G489" s="138"/>
      <c r="H489" s="177"/>
    </row>
    <row r="490" spans="4:8" s="136" customFormat="1" x14ac:dyDescent="0.2">
      <c r="D490" s="52"/>
      <c r="E490" s="138"/>
      <c r="F490" s="139"/>
      <c r="G490" s="138"/>
      <c r="H490" s="177"/>
    </row>
    <row r="491" spans="4:8" s="136" customFormat="1" x14ac:dyDescent="0.2">
      <c r="D491" s="52"/>
      <c r="E491" s="138"/>
      <c r="F491" s="139"/>
      <c r="G491" s="138"/>
      <c r="H491" s="177"/>
    </row>
    <row r="492" spans="4:8" s="136" customFormat="1" x14ac:dyDescent="0.2">
      <c r="D492" s="52"/>
      <c r="E492" s="138"/>
      <c r="F492" s="139"/>
      <c r="G492" s="138"/>
      <c r="H492" s="177"/>
    </row>
    <row r="493" spans="4:8" s="136" customFormat="1" x14ac:dyDescent="0.2">
      <c r="D493" s="52"/>
      <c r="E493" s="138"/>
      <c r="F493" s="139"/>
      <c r="G493" s="138"/>
      <c r="H493" s="177"/>
    </row>
    <row r="494" spans="4:8" s="136" customFormat="1" x14ac:dyDescent="0.2">
      <c r="D494" s="52"/>
      <c r="E494" s="138"/>
      <c r="F494" s="139"/>
      <c r="G494" s="138"/>
      <c r="H494" s="177"/>
    </row>
    <row r="495" spans="4:8" s="136" customFormat="1" x14ac:dyDescent="0.2">
      <c r="D495" s="52"/>
      <c r="E495" s="138"/>
      <c r="F495" s="139"/>
      <c r="G495" s="138"/>
      <c r="H495" s="177"/>
    </row>
    <row r="496" spans="4:8" s="136" customFormat="1" x14ac:dyDescent="0.2">
      <c r="D496" s="52"/>
      <c r="E496" s="138"/>
      <c r="F496" s="139"/>
      <c r="G496" s="138"/>
      <c r="H496" s="177"/>
    </row>
    <row r="497" spans="4:8" s="136" customFormat="1" x14ac:dyDescent="0.2">
      <c r="D497" s="52"/>
      <c r="E497" s="138"/>
      <c r="F497" s="139"/>
      <c r="G497" s="138"/>
      <c r="H497" s="177"/>
    </row>
    <row r="498" spans="4:8" s="136" customFormat="1" x14ac:dyDescent="0.2">
      <c r="D498" s="52"/>
      <c r="E498" s="138"/>
      <c r="F498" s="139"/>
      <c r="G498" s="138"/>
      <c r="H498" s="177"/>
    </row>
    <row r="499" spans="4:8" s="136" customFormat="1" x14ac:dyDescent="0.2">
      <c r="D499" s="52"/>
      <c r="E499" s="138"/>
      <c r="F499" s="139"/>
      <c r="G499" s="138"/>
      <c r="H499" s="177"/>
    </row>
    <row r="500" spans="4:8" s="136" customFormat="1" x14ac:dyDescent="0.2">
      <c r="D500" s="52"/>
      <c r="E500" s="138"/>
      <c r="F500" s="139"/>
      <c r="G500" s="138"/>
      <c r="H500" s="177"/>
    </row>
    <row r="501" spans="4:8" s="136" customFormat="1" x14ac:dyDescent="0.2">
      <c r="D501" s="52"/>
      <c r="E501" s="138"/>
      <c r="F501" s="139"/>
      <c r="G501" s="138"/>
      <c r="H501" s="177"/>
    </row>
    <row r="502" spans="4:8" s="136" customFormat="1" x14ac:dyDescent="0.2">
      <c r="D502" s="52"/>
      <c r="E502" s="138"/>
      <c r="F502" s="139"/>
      <c r="G502" s="138"/>
      <c r="H502" s="177"/>
    </row>
    <row r="503" spans="4:8" s="136" customFormat="1" x14ac:dyDescent="0.2">
      <c r="D503" s="52"/>
      <c r="E503" s="138"/>
      <c r="F503" s="139"/>
      <c r="G503" s="138"/>
      <c r="H503" s="177"/>
    </row>
    <row r="504" spans="4:8" s="136" customFormat="1" x14ac:dyDescent="0.2">
      <c r="D504" s="52"/>
      <c r="E504" s="138"/>
      <c r="F504" s="139"/>
      <c r="G504" s="138"/>
      <c r="H504" s="177"/>
    </row>
    <row r="505" spans="4:8" s="136" customFormat="1" x14ac:dyDescent="0.2">
      <c r="D505" s="52"/>
      <c r="E505" s="138"/>
      <c r="F505" s="139"/>
      <c r="G505" s="138"/>
      <c r="H505" s="177"/>
    </row>
    <row r="506" spans="4:8" s="136" customFormat="1" x14ac:dyDescent="0.2">
      <c r="D506" s="52"/>
      <c r="E506" s="138"/>
      <c r="F506" s="139"/>
      <c r="G506" s="138"/>
      <c r="H506" s="177"/>
    </row>
    <row r="507" spans="4:8" s="136" customFormat="1" x14ac:dyDescent="0.2">
      <c r="D507" s="52"/>
      <c r="E507" s="138"/>
      <c r="F507" s="139"/>
      <c r="G507" s="138"/>
      <c r="H507" s="177"/>
    </row>
    <row r="508" spans="4:8" s="136" customFormat="1" x14ac:dyDescent="0.2">
      <c r="D508" s="52"/>
      <c r="E508" s="138"/>
      <c r="F508" s="139"/>
      <c r="G508" s="138"/>
      <c r="H508" s="177"/>
    </row>
    <row r="509" spans="4:8" s="136" customFormat="1" x14ac:dyDescent="0.2">
      <c r="D509" s="52"/>
      <c r="E509" s="138"/>
      <c r="F509" s="139"/>
      <c r="G509" s="138"/>
      <c r="H509" s="177"/>
    </row>
    <row r="510" spans="4:8" s="136" customFormat="1" x14ac:dyDescent="0.2">
      <c r="D510" s="52"/>
      <c r="E510" s="138"/>
      <c r="F510" s="139"/>
      <c r="G510" s="138"/>
      <c r="H510" s="177"/>
    </row>
    <row r="511" spans="4:8" s="136" customFormat="1" x14ac:dyDescent="0.2">
      <c r="D511" s="52"/>
      <c r="E511" s="138"/>
      <c r="F511" s="139"/>
      <c r="G511" s="138"/>
      <c r="H511" s="177"/>
    </row>
    <row r="512" spans="4:8" s="136" customFormat="1" x14ac:dyDescent="0.2">
      <c r="D512" s="52"/>
      <c r="E512" s="138"/>
      <c r="F512" s="139"/>
      <c r="G512" s="138"/>
      <c r="H512" s="177"/>
    </row>
    <row r="513" spans="4:8" s="136" customFormat="1" x14ac:dyDescent="0.2">
      <c r="D513" s="52"/>
      <c r="E513" s="138"/>
      <c r="F513" s="139"/>
      <c r="G513" s="138"/>
      <c r="H513" s="177"/>
    </row>
    <row r="514" spans="4:8" s="136" customFormat="1" x14ac:dyDescent="0.2">
      <c r="D514" s="52"/>
      <c r="E514" s="138"/>
      <c r="F514" s="139"/>
      <c r="G514" s="138"/>
      <c r="H514" s="177"/>
    </row>
    <row r="515" spans="4:8" s="136" customFormat="1" x14ac:dyDescent="0.2">
      <c r="D515" s="52"/>
      <c r="E515" s="138"/>
      <c r="F515" s="139"/>
      <c r="G515" s="138"/>
      <c r="H515" s="177"/>
    </row>
    <row r="516" spans="4:8" s="136" customFormat="1" x14ac:dyDescent="0.2">
      <c r="D516" s="52"/>
      <c r="E516" s="138"/>
      <c r="F516" s="139"/>
      <c r="G516" s="138"/>
      <c r="H516" s="177"/>
    </row>
    <row r="517" spans="4:8" s="136" customFormat="1" x14ac:dyDescent="0.2">
      <c r="D517" s="52"/>
      <c r="E517" s="138"/>
      <c r="F517" s="139"/>
      <c r="G517" s="138"/>
      <c r="H517" s="177"/>
    </row>
    <row r="518" spans="4:8" s="136" customFormat="1" x14ac:dyDescent="0.2">
      <c r="D518" s="52"/>
      <c r="E518" s="138"/>
      <c r="F518" s="139"/>
      <c r="G518" s="138"/>
      <c r="H518" s="177"/>
    </row>
    <row r="519" spans="4:8" s="136" customFormat="1" x14ac:dyDescent="0.2">
      <c r="D519" s="52"/>
      <c r="E519" s="138"/>
      <c r="F519" s="139"/>
      <c r="G519" s="138"/>
      <c r="H519" s="177"/>
    </row>
    <row r="520" spans="4:8" s="136" customFormat="1" x14ac:dyDescent="0.2">
      <c r="D520" s="52"/>
      <c r="E520" s="138"/>
      <c r="F520" s="139"/>
      <c r="G520" s="138"/>
      <c r="H520" s="177"/>
    </row>
    <row r="521" spans="4:8" s="136" customFormat="1" x14ac:dyDescent="0.2">
      <c r="D521" s="52"/>
      <c r="E521" s="138"/>
      <c r="F521" s="139"/>
      <c r="G521" s="138"/>
      <c r="H521" s="177"/>
    </row>
    <row r="522" spans="4:8" s="136" customFormat="1" x14ac:dyDescent="0.2">
      <c r="D522" s="52"/>
      <c r="E522" s="138"/>
      <c r="F522" s="139"/>
      <c r="G522" s="138"/>
      <c r="H522" s="177"/>
    </row>
    <row r="523" spans="4:8" s="136" customFormat="1" x14ac:dyDescent="0.2">
      <c r="D523" s="52"/>
      <c r="E523" s="138"/>
      <c r="F523" s="139"/>
      <c r="G523" s="138"/>
      <c r="H523" s="177"/>
    </row>
    <row r="524" spans="4:8" s="136" customFormat="1" x14ac:dyDescent="0.2">
      <c r="D524" s="52"/>
      <c r="E524" s="138"/>
      <c r="F524" s="139"/>
      <c r="G524" s="138"/>
      <c r="H524" s="177"/>
    </row>
    <row r="525" spans="4:8" s="136" customFormat="1" x14ac:dyDescent="0.2">
      <c r="D525" s="52"/>
      <c r="E525" s="138"/>
      <c r="F525" s="139"/>
      <c r="G525" s="138"/>
      <c r="H525" s="177"/>
    </row>
    <row r="526" spans="4:8" s="136" customFormat="1" x14ac:dyDescent="0.2">
      <c r="D526" s="52"/>
      <c r="E526" s="138"/>
      <c r="F526" s="139"/>
      <c r="G526" s="138"/>
      <c r="H526" s="177"/>
    </row>
    <row r="527" spans="4:8" s="136" customFormat="1" x14ac:dyDescent="0.2">
      <c r="D527" s="52"/>
      <c r="E527" s="138"/>
      <c r="F527" s="139"/>
      <c r="G527" s="138"/>
      <c r="H527" s="177"/>
    </row>
    <row r="528" spans="4:8" s="136" customFormat="1" x14ac:dyDescent="0.2">
      <c r="D528" s="52"/>
      <c r="E528" s="138"/>
      <c r="F528" s="139"/>
      <c r="G528" s="138"/>
      <c r="H528" s="177"/>
    </row>
    <row r="529" spans="4:8" s="136" customFormat="1" x14ac:dyDescent="0.2">
      <c r="D529" s="52"/>
      <c r="E529" s="138"/>
      <c r="F529" s="139"/>
      <c r="G529" s="138"/>
      <c r="H529" s="177"/>
    </row>
    <row r="530" spans="4:8" s="136" customFormat="1" x14ac:dyDescent="0.2">
      <c r="D530" s="52"/>
      <c r="E530" s="138"/>
      <c r="F530" s="139"/>
      <c r="G530" s="138"/>
      <c r="H530" s="177"/>
    </row>
    <row r="531" spans="4:8" s="136" customFormat="1" x14ac:dyDescent="0.2">
      <c r="D531" s="52"/>
      <c r="E531" s="138"/>
      <c r="F531" s="139"/>
      <c r="G531" s="138"/>
      <c r="H531" s="177"/>
    </row>
    <row r="532" spans="4:8" s="136" customFormat="1" x14ac:dyDescent="0.2">
      <c r="D532" s="52"/>
      <c r="E532" s="138"/>
      <c r="F532" s="139"/>
      <c r="G532" s="138"/>
      <c r="H532" s="177"/>
    </row>
    <row r="533" spans="4:8" s="136" customFormat="1" x14ac:dyDescent="0.2">
      <c r="D533" s="52"/>
      <c r="E533" s="138"/>
      <c r="F533" s="139"/>
      <c r="G533" s="138"/>
      <c r="H533" s="177"/>
    </row>
    <row r="534" spans="4:8" s="136" customFormat="1" x14ac:dyDescent="0.2">
      <c r="D534" s="52"/>
      <c r="E534" s="138"/>
      <c r="F534" s="139"/>
      <c r="G534" s="138"/>
      <c r="H534" s="177"/>
    </row>
    <row r="535" spans="4:8" s="136" customFormat="1" x14ac:dyDescent="0.2">
      <c r="D535" s="52"/>
      <c r="E535" s="138"/>
      <c r="F535" s="139"/>
      <c r="G535" s="138"/>
      <c r="H535" s="177"/>
    </row>
    <row r="536" spans="4:8" s="136" customFormat="1" x14ac:dyDescent="0.2">
      <c r="D536" s="52"/>
      <c r="E536" s="138"/>
      <c r="F536" s="139"/>
      <c r="G536" s="138"/>
      <c r="H536" s="177"/>
    </row>
    <row r="537" spans="4:8" s="136" customFormat="1" x14ac:dyDescent="0.2">
      <c r="D537" s="52"/>
      <c r="E537" s="138"/>
      <c r="F537" s="139"/>
      <c r="G537" s="138"/>
      <c r="H537" s="177"/>
    </row>
    <row r="538" spans="4:8" s="136" customFormat="1" x14ac:dyDescent="0.2">
      <c r="D538" s="52"/>
      <c r="E538" s="138"/>
      <c r="F538" s="139"/>
      <c r="G538" s="138"/>
      <c r="H538" s="177"/>
    </row>
    <row r="539" spans="4:8" s="136" customFormat="1" x14ac:dyDescent="0.2">
      <c r="D539" s="52"/>
      <c r="E539" s="138"/>
      <c r="F539" s="139"/>
      <c r="G539" s="138"/>
      <c r="H539" s="177"/>
    </row>
    <row r="540" spans="4:8" s="136" customFormat="1" x14ac:dyDescent="0.2">
      <c r="D540" s="52"/>
      <c r="E540" s="138"/>
      <c r="F540" s="139"/>
      <c r="G540" s="138"/>
      <c r="H540" s="177"/>
    </row>
    <row r="541" spans="4:8" s="136" customFormat="1" x14ac:dyDescent="0.2">
      <c r="D541" s="52"/>
      <c r="E541" s="138"/>
      <c r="F541" s="139"/>
      <c r="G541" s="138"/>
      <c r="H541" s="177"/>
    </row>
    <row r="542" spans="4:8" s="136" customFormat="1" x14ac:dyDescent="0.2">
      <c r="D542" s="52"/>
      <c r="E542" s="138"/>
      <c r="F542" s="139"/>
      <c r="G542" s="138"/>
      <c r="H542" s="177"/>
    </row>
    <row r="543" spans="4:8" s="136" customFormat="1" x14ac:dyDescent="0.2">
      <c r="D543" s="52"/>
      <c r="E543" s="138"/>
      <c r="F543" s="139"/>
      <c r="G543" s="138"/>
      <c r="H543" s="177"/>
    </row>
    <row r="544" spans="4:8" s="136" customFormat="1" x14ac:dyDescent="0.2">
      <c r="D544" s="52"/>
      <c r="E544" s="138"/>
      <c r="F544" s="139"/>
      <c r="G544" s="138"/>
      <c r="H544" s="177"/>
    </row>
    <row r="545" spans="4:8" s="136" customFormat="1" x14ac:dyDescent="0.2">
      <c r="D545" s="52"/>
      <c r="E545" s="138"/>
      <c r="F545" s="139"/>
      <c r="G545" s="138"/>
      <c r="H545" s="177"/>
    </row>
    <row r="546" spans="4:8" s="136" customFormat="1" x14ac:dyDescent="0.2">
      <c r="D546" s="52"/>
      <c r="E546" s="138"/>
      <c r="F546" s="139"/>
      <c r="G546" s="138"/>
      <c r="H546" s="177"/>
    </row>
    <row r="547" spans="4:8" s="136" customFormat="1" x14ac:dyDescent="0.2">
      <c r="D547" s="52"/>
      <c r="E547" s="138"/>
      <c r="F547" s="139"/>
      <c r="G547" s="138"/>
      <c r="H547" s="177"/>
    </row>
    <row r="548" spans="4:8" s="136" customFormat="1" x14ac:dyDescent="0.2">
      <c r="D548" s="52"/>
      <c r="E548" s="138"/>
      <c r="F548" s="139"/>
      <c r="G548" s="138"/>
      <c r="H548" s="177"/>
    </row>
    <row r="549" spans="4:8" s="136" customFormat="1" x14ac:dyDescent="0.2">
      <c r="D549" s="52"/>
      <c r="E549" s="138"/>
      <c r="F549" s="139"/>
      <c r="G549" s="138"/>
      <c r="H549" s="177"/>
    </row>
    <row r="550" spans="4:8" s="136" customFormat="1" x14ac:dyDescent="0.2">
      <c r="D550" s="52"/>
      <c r="E550" s="138"/>
      <c r="F550" s="139"/>
      <c r="G550" s="138"/>
      <c r="H550" s="177"/>
    </row>
    <row r="551" spans="4:8" s="136" customFormat="1" x14ac:dyDescent="0.2">
      <c r="D551" s="52"/>
      <c r="E551" s="138"/>
      <c r="F551" s="139"/>
      <c r="G551" s="138"/>
      <c r="H551" s="177"/>
    </row>
    <row r="552" spans="4:8" s="136" customFormat="1" x14ac:dyDescent="0.2">
      <c r="D552" s="52"/>
      <c r="E552" s="138"/>
      <c r="F552" s="139"/>
      <c r="G552" s="138"/>
      <c r="H552" s="177"/>
    </row>
    <row r="553" spans="4:8" s="136" customFormat="1" x14ac:dyDescent="0.2">
      <c r="D553" s="52"/>
      <c r="E553" s="138"/>
      <c r="F553" s="139"/>
      <c r="G553" s="138"/>
      <c r="H553" s="177"/>
    </row>
    <row r="554" spans="4:8" s="136" customFormat="1" x14ac:dyDescent="0.2">
      <c r="D554" s="52"/>
      <c r="E554" s="138"/>
      <c r="F554" s="139"/>
      <c r="G554" s="138"/>
      <c r="H554" s="177"/>
    </row>
    <row r="555" spans="4:8" s="136" customFormat="1" x14ac:dyDescent="0.2">
      <c r="D555" s="52"/>
      <c r="E555" s="138"/>
      <c r="F555" s="139"/>
      <c r="G555" s="138"/>
      <c r="H555" s="177"/>
    </row>
    <row r="556" spans="4:8" s="136" customFormat="1" x14ac:dyDescent="0.2">
      <c r="D556" s="52"/>
      <c r="E556" s="138"/>
      <c r="F556" s="139"/>
      <c r="G556" s="138"/>
      <c r="H556" s="177"/>
    </row>
    <row r="557" spans="4:8" s="136" customFormat="1" x14ac:dyDescent="0.2">
      <c r="D557" s="52"/>
      <c r="E557" s="138"/>
      <c r="F557" s="139"/>
      <c r="G557" s="138"/>
      <c r="H557" s="177"/>
    </row>
    <row r="558" spans="4:8" s="136" customFormat="1" x14ac:dyDescent="0.2">
      <c r="D558" s="52"/>
      <c r="E558" s="138"/>
      <c r="F558" s="139"/>
      <c r="G558" s="138"/>
      <c r="H558" s="177"/>
    </row>
    <row r="559" spans="4:8" s="136" customFormat="1" x14ac:dyDescent="0.2">
      <c r="D559" s="52"/>
      <c r="E559" s="138"/>
      <c r="F559" s="139"/>
      <c r="G559" s="138"/>
      <c r="H559" s="177"/>
    </row>
    <row r="560" spans="4:8" s="136" customFormat="1" x14ac:dyDescent="0.2">
      <c r="D560" s="52"/>
      <c r="E560" s="138"/>
      <c r="F560" s="139"/>
      <c r="G560" s="138"/>
      <c r="H560" s="177"/>
    </row>
    <row r="561" spans="4:8" s="136" customFormat="1" x14ac:dyDescent="0.2">
      <c r="D561" s="52"/>
      <c r="E561" s="138"/>
      <c r="F561" s="139"/>
      <c r="G561" s="138"/>
      <c r="H561" s="177"/>
    </row>
    <row r="562" spans="4:8" s="136" customFormat="1" x14ac:dyDescent="0.2">
      <c r="D562" s="52"/>
      <c r="E562" s="138"/>
      <c r="F562" s="139"/>
      <c r="G562" s="138"/>
      <c r="H562" s="177"/>
    </row>
    <row r="563" spans="4:8" s="136" customFormat="1" x14ac:dyDescent="0.2">
      <c r="D563" s="52"/>
      <c r="E563" s="138"/>
      <c r="F563" s="139"/>
      <c r="G563" s="138"/>
      <c r="H563" s="177"/>
    </row>
    <row r="564" spans="4:8" s="136" customFormat="1" x14ac:dyDescent="0.2">
      <c r="D564" s="52"/>
      <c r="E564" s="138"/>
      <c r="F564" s="139"/>
      <c r="G564" s="138"/>
      <c r="H564" s="177"/>
    </row>
    <row r="565" spans="4:8" s="136" customFormat="1" x14ac:dyDescent="0.2">
      <c r="D565" s="52"/>
      <c r="E565" s="138"/>
      <c r="F565" s="139"/>
      <c r="G565" s="138"/>
      <c r="H565" s="177"/>
    </row>
    <row r="566" spans="4:8" s="136" customFormat="1" x14ac:dyDescent="0.2">
      <c r="D566" s="52"/>
      <c r="E566" s="138"/>
      <c r="F566" s="139"/>
      <c r="G566" s="138"/>
      <c r="H566" s="177"/>
    </row>
  </sheetData>
  <sheetProtection algorithmName="SHA-512" hashValue="w+mbrZ1L6H+w1ROMoa5lOHwwvcsH2v/ykIQZVoan9FsdWZ6lNBtHpPOnnogMJH5cK1HIGIJllEHewYT9Omvh8w==" saltValue="vi36RrieyuTinDQIuIPP/w==" spinCount="100000" sheet="1" objects="1" scenarios="1"/>
  <mergeCells count="11">
    <mergeCell ref="A2:B2"/>
    <mergeCell ref="B6:H6"/>
    <mergeCell ref="A9:H9"/>
    <mergeCell ref="A35:H35"/>
    <mergeCell ref="A34:H34"/>
    <mergeCell ref="I386:K396"/>
    <mergeCell ref="A63:H63"/>
    <mergeCell ref="A139:H139"/>
    <mergeCell ref="A402:H402"/>
    <mergeCell ref="A349:H349"/>
    <mergeCell ref="A380:H38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1A04-7CB6-544F-9952-6B53D639717A}">
  <dimension ref="A1:AL178"/>
  <sheetViews>
    <sheetView zoomScale="116" zoomScaleNormal="116" workbookViewId="0">
      <selection activeCell="D11" sqref="D11"/>
    </sheetView>
  </sheetViews>
  <sheetFormatPr baseColWidth="10" defaultColWidth="11.25" defaultRowHeight="16" x14ac:dyDescent="0.2"/>
  <cols>
    <col min="1" max="1" width="17.375" customWidth="1"/>
    <col min="2" max="2" width="54.125" customWidth="1"/>
    <col min="3" max="3" width="20.125" customWidth="1"/>
    <col min="4" max="4" width="26.625" customWidth="1"/>
    <col min="5" max="5" width="36.625" style="50" customWidth="1"/>
    <col min="6" max="27" width="11.25" style="50"/>
  </cols>
  <sheetData>
    <row r="1" spans="1:38" s="6" customFormat="1" ht="26.25" customHeight="1" x14ac:dyDescent="0.2">
      <c r="A1" s="57" t="s">
        <v>179</v>
      </c>
      <c r="B1" s="57"/>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6" customFormat="1" x14ac:dyDescent="0.2">
      <c r="A2" s="380"/>
      <c r="B2" s="380"/>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s="6" customFormat="1" x14ac:dyDescent="0.2">
      <c r="A3" s="54"/>
      <c r="B3" s="54"/>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row>
    <row r="4" spans="1:38" s="6" customFormat="1" ht="21.75" customHeight="1" x14ac:dyDescent="0.2">
      <c r="A4" s="54" t="s">
        <v>54</v>
      </c>
      <c r="B4" s="54"/>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38" s="35" customFormat="1" ht="101" customHeight="1" x14ac:dyDescent="0.15">
      <c r="A5" s="135" t="s">
        <v>55</v>
      </c>
      <c r="B5" s="384" t="s">
        <v>137</v>
      </c>
      <c r="C5" s="384"/>
      <c r="D5" s="384"/>
      <c r="E5" s="245"/>
      <c r="F5" s="140"/>
      <c r="G5" s="140"/>
      <c r="H5" s="140"/>
      <c r="I5" s="140"/>
      <c r="J5" s="140"/>
      <c r="K5" s="140"/>
      <c r="L5" s="140"/>
      <c r="M5" s="140"/>
      <c r="N5" s="140"/>
      <c r="O5" s="140"/>
      <c r="P5" s="140"/>
      <c r="Q5" s="140"/>
      <c r="R5" s="140"/>
      <c r="S5" s="140"/>
      <c r="T5" s="140"/>
      <c r="U5" s="140"/>
      <c r="V5" s="140"/>
      <c r="W5" s="140"/>
      <c r="X5" s="140"/>
      <c r="Y5" s="140"/>
      <c r="Z5" s="140"/>
      <c r="AA5" s="140"/>
    </row>
    <row r="6" spans="1:38" s="35" customFormat="1" ht="17" thickBot="1" x14ac:dyDescent="0.25">
      <c r="A6" s="135"/>
      <c r="B6" s="202"/>
      <c r="C6" s="202"/>
      <c r="D6" s="202"/>
      <c r="E6" s="50"/>
      <c r="F6" s="140"/>
      <c r="G6" s="140"/>
      <c r="H6" s="140"/>
      <c r="I6" s="140"/>
      <c r="J6" s="140"/>
      <c r="K6" s="140"/>
      <c r="L6" s="140"/>
      <c r="M6" s="140"/>
      <c r="N6" s="140"/>
      <c r="O6" s="140"/>
      <c r="P6" s="140"/>
      <c r="Q6" s="140"/>
      <c r="R6" s="140"/>
      <c r="S6" s="140"/>
      <c r="T6" s="140"/>
      <c r="U6" s="140"/>
      <c r="V6" s="140"/>
      <c r="W6" s="140"/>
      <c r="X6" s="140"/>
      <c r="Y6" s="140"/>
      <c r="Z6" s="140"/>
      <c r="AA6" s="140"/>
    </row>
    <row r="7" spans="1:38" s="43" customFormat="1" ht="34" x14ac:dyDescent="0.2">
      <c r="A7" s="198" t="s">
        <v>56</v>
      </c>
      <c r="B7" s="199" t="s">
        <v>34</v>
      </c>
      <c r="C7" s="200" t="s">
        <v>57</v>
      </c>
      <c r="D7" s="201" t="s">
        <v>37</v>
      </c>
      <c r="E7" s="189"/>
      <c r="F7" s="189"/>
      <c r="G7" s="189"/>
      <c r="H7" s="189"/>
      <c r="I7" s="189"/>
      <c r="J7" s="189"/>
      <c r="K7" s="189"/>
      <c r="L7" s="189"/>
      <c r="M7" s="189"/>
      <c r="N7" s="189"/>
      <c r="O7" s="189"/>
      <c r="P7" s="189"/>
      <c r="Q7" s="189"/>
      <c r="R7" s="189"/>
      <c r="S7" s="189"/>
      <c r="T7" s="189"/>
      <c r="U7" s="189"/>
      <c r="V7" s="189"/>
      <c r="W7" s="189"/>
      <c r="X7" s="189"/>
      <c r="Y7" s="189"/>
      <c r="Z7" s="189"/>
      <c r="AA7" s="189"/>
    </row>
    <row r="8" spans="1:38" ht="34" x14ac:dyDescent="0.2">
      <c r="A8" s="191">
        <v>24</v>
      </c>
      <c r="B8" s="44" t="s">
        <v>180</v>
      </c>
      <c r="C8" s="45">
        <f>'Staat van eenheidsprijzen'!C20</f>
        <v>0</v>
      </c>
      <c r="D8" s="192">
        <f t="shared" ref="D8" si="0">A8*C8</f>
        <v>0</v>
      </c>
    </row>
    <row r="9" spans="1:38" ht="34" x14ac:dyDescent="0.2">
      <c r="A9" s="191">
        <v>33</v>
      </c>
      <c r="B9" s="44" t="s">
        <v>138</v>
      </c>
      <c r="C9" s="45">
        <f>'Staat van eenheidsprijzen'!C20</f>
        <v>0</v>
      </c>
      <c r="D9" s="192">
        <f t="shared" ref="D9" si="1">A9*C9</f>
        <v>0</v>
      </c>
    </row>
    <row r="10" spans="1:38" ht="18" customHeight="1" x14ac:dyDescent="0.2">
      <c r="A10" s="74"/>
      <c r="B10" s="46"/>
      <c r="C10" s="47"/>
      <c r="D10" s="193"/>
    </row>
    <row r="11" spans="1:38" s="49" customFormat="1" ht="17" x14ac:dyDescent="0.2">
      <c r="A11" s="77"/>
      <c r="B11" s="36" t="s">
        <v>139</v>
      </c>
      <c r="C11" s="48"/>
      <c r="D11" s="366">
        <f>SUM(D8:D9)</f>
        <v>0</v>
      </c>
      <c r="E11" s="57"/>
      <c r="F11" s="190"/>
      <c r="G11" s="190"/>
      <c r="H11" s="190"/>
      <c r="I11" s="190"/>
      <c r="J11" s="190"/>
      <c r="K11" s="190"/>
      <c r="L11" s="190"/>
      <c r="M11" s="190"/>
      <c r="N11" s="190"/>
      <c r="O11" s="190"/>
      <c r="P11" s="190"/>
      <c r="Q11" s="190"/>
      <c r="R11" s="190"/>
      <c r="S11" s="190"/>
      <c r="T11" s="190"/>
      <c r="U11" s="190"/>
      <c r="V11" s="190"/>
      <c r="W11" s="190"/>
      <c r="X11" s="190"/>
      <c r="Y11" s="190"/>
      <c r="Z11" s="190"/>
      <c r="AA11" s="190"/>
    </row>
    <row r="12" spans="1:38" s="49" customFormat="1" x14ac:dyDescent="0.2">
      <c r="A12" s="367"/>
      <c r="B12" s="368"/>
      <c r="C12" s="369"/>
      <c r="D12" s="370"/>
      <c r="E12" s="57"/>
      <c r="F12" s="190"/>
      <c r="G12" s="190"/>
      <c r="H12" s="190"/>
      <c r="I12" s="190"/>
      <c r="J12" s="190"/>
      <c r="K12" s="190"/>
      <c r="L12" s="190"/>
      <c r="M12" s="190"/>
      <c r="N12" s="190"/>
      <c r="O12" s="190"/>
      <c r="P12" s="190"/>
      <c r="Q12" s="190"/>
      <c r="R12" s="190"/>
      <c r="S12" s="190"/>
      <c r="T12" s="190"/>
      <c r="U12" s="190"/>
      <c r="V12" s="190"/>
      <c r="W12" s="190"/>
      <c r="X12" s="190"/>
      <c r="Y12" s="190"/>
      <c r="Z12" s="190"/>
      <c r="AA12" s="190"/>
    </row>
    <row r="13" spans="1:38" ht="79" customHeight="1" thickBot="1" x14ac:dyDescent="0.25">
      <c r="A13" s="194"/>
      <c r="B13" s="195" t="s">
        <v>58</v>
      </c>
      <c r="C13" s="196"/>
      <c r="D13" s="197"/>
    </row>
    <row r="14" spans="1:38" s="50" customFormat="1" x14ac:dyDescent="0.2">
      <c r="B14" s="131"/>
      <c r="C14" s="132"/>
      <c r="D14" s="134"/>
    </row>
    <row r="15" spans="1:38" s="50" customFormat="1" x14ac:dyDescent="0.2"/>
    <row r="16" spans="1:38" s="50" customFormat="1" x14ac:dyDescent="0.2"/>
    <row r="17" s="50" customFormat="1" x14ac:dyDescent="0.2"/>
    <row r="18" s="50" customFormat="1" x14ac:dyDescent="0.2"/>
    <row r="19" s="50" customFormat="1" x14ac:dyDescent="0.2"/>
    <row r="20" s="50" customFormat="1" x14ac:dyDescent="0.2"/>
    <row r="21" s="50" customFormat="1" x14ac:dyDescent="0.2"/>
    <row r="22" s="50" customFormat="1" x14ac:dyDescent="0.2"/>
    <row r="23" s="50" customFormat="1" x14ac:dyDescent="0.2"/>
    <row r="24" s="50" customFormat="1" x14ac:dyDescent="0.2"/>
    <row r="25" s="50" customFormat="1" x14ac:dyDescent="0.2"/>
    <row r="26" s="50" customFormat="1" x14ac:dyDescent="0.2"/>
    <row r="27" s="50" customFormat="1" x14ac:dyDescent="0.2"/>
    <row r="28" s="50" customFormat="1" x14ac:dyDescent="0.2"/>
    <row r="29" s="50" customFormat="1" x14ac:dyDescent="0.2"/>
    <row r="30" s="50" customFormat="1" x14ac:dyDescent="0.2"/>
    <row r="31" s="50" customFormat="1" x14ac:dyDescent="0.2"/>
    <row r="32" s="50" customFormat="1" x14ac:dyDescent="0.2"/>
    <row r="33" s="50" customFormat="1" x14ac:dyDescent="0.2"/>
    <row r="34" s="50" customFormat="1" x14ac:dyDescent="0.2"/>
    <row r="35" s="50" customFormat="1" x14ac:dyDescent="0.2"/>
    <row r="36" s="50" customFormat="1" x14ac:dyDescent="0.2"/>
    <row r="37" s="50" customFormat="1" x14ac:dyDescent="0.2"/>
    <row r="38" s="50" customFormat="1" x14ac:dyDescent="0.2"/>
    <row r="39" s="50" customFormat="1" x14ac:dyDescent="0.2"/>
    <row r="40" s="50" customFormat="1" x14ac:dyDescent="0.2"/>
    <row r="41" s="50" customFormat="1" x14ac:dyDescent="0.2"/>
    <row r="42" s="50" customFormat="1" x14ac:dyDescent="0.2"/>
    <row r="43" s="50" customFormat="1" x14ac:dyDescent="0.2"/>
    <row r="44" s="50" customFormat="1" x14ac:dyDescent="0.2"/>
    <row r="45" s="50" customFormat="1" x14ac:dyDescent="0.2"/>
    <row r="46" s="50" customFormat="1" x14ac:dyDescent="0.2"/>
    <row r="47" s="50" customFormat="1" x14ac:dyDescent="0.2"/>
    <row r="48" s="50" customFormat="1" x14ac:dyDescent="0.2"/>
    <row r="49" s="50" customFormat="1" x14ac:dyDescent="0.2"/>
    <row r="50" s="50" customFormat="1" x14ac:dyDescent="0.2"/>
    <row r="51" s="50" customFormat="1" x14ac:dyDescent="0.2"/>
    <row r="52" s="50" customFormat="1" x14ac:dyDescent="0.2"/>
    <row r="53" s="50" customFormat="1" x14ac:dyDescent="0.2"/>
    <row r="54" s="50" customFormat="1" x14ac:dyDescent="0.2"/>
    <row r="55" s="50" customFormat="1" x14ac:dyDescent="0.2"/>
    <row r="56" s="50" customFormat="1" x14ac:dyDescent="0.2"/>
    <row r="57" s="50" customFormat="1" x14ac:dyDescent="0.2"/>
    <row r="58" s="50" customFormat="1" x14ac:dyDescent="0.2"/>
    <row r="59" s="50" customFormat="1" x14ac:dyDescent="0.2"/>
    <row r="60" s="50" customFormat="1" x14ac:dyDescent="0.2"/>
    <row r="61" s="50" customFormat="1" x14ac:dyDescent="0.2"/>
    <row r="62" s="50" customFormat="1" x14ac:dyDescent="0.2"/>
    <row r="63" s="50" customFormat="1" x14ac:dyDescent="0.2"/>
    <row r="64"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row r="132" s="50" customFormat="1" x14ac:dyDescent="0.2"/>
    <row r="133" s="50" customFormat="1" x14ac:dyDescent="0.2"/>
    <row r="134" s="50" customFormat="1" x14ac:dyDescent="0.2"/>
    <row r="135" s="50" customFormat="1" x14ac:dyDescent="0.2"/>
    <row r="136" s="50" customFormat="1" x14ac:dyDescent="0.2"/>
    <row r="137" s="50" customFormat="1" x14ac:dyDescent="0.2"/>
    <row r="138" s="50" customFormat="1" x14ac:dyDescent="0.2"/>
    <row r="139" s="50" customFormat="1" x14ac:dyDescent="0.2"/>
    <row r="140" s="50" customFormat="1" x14ac:dyDescent="0.2"/>
    <row r="141" s="50" customFormat="1" x14ac:dyDescent="0.2"/>
    <row r="142" s="50" customFormat="1" x14ac:dyDescent="0.2"/>
    <row r="143" s="50" customFormat="1" x14ac:dyDescent="0.2"/>
    <row r="144" s="50" customFormat="1" x14ac:dyDescent="0.2"/>
    <row r="145" s="50" customFormat="1" x14ac:dyDescent="0.2"/>
    <row r="146" s="50" customFormat="1" x14ac:dyDescent="0.2"/>
    <row r="147" s="50" customFormat="1" x14ac:dyDescent="0.2"/>
    <row r="148" s="50" customFormat="1" x14ac:dyDescent="0.2"/>
    <row r="149" s="50" customFormat="1" x14ac:dyDescent="0.2"/>
    <row r="150" s="50" customFormat="1" x14ac:dyDescent="0.2"/>
    <row r="151" s="50" customFormat="1" x14ac:dyDescent="0.2"/>
    <row r="152" s="50" customFormat="1" x14ac:dyDescent="0.2"/>
    <row r="153" s="50" customFormat="1" x14ac:dyDescent="0.2"/>
    <row r="154" s="50" customFormat="1" x14ac:dyDescent="0.2"/>
    <row r="155" s="50" customFormat="1" x14ac:dyDescent="0.2"/>
    <row r="156" s="50" customFormat="1" x14ac:dyDescent="0.2"/>
    <row r="157" s="50" customFormat="1" x14ac:dyDescent="0.2"/>
    <row r="158" s="50" customFormat="1" x14ac:dyDescent="0.2"/>
    <row r="159" s="50" customFormat="1" x14ac:dyDescent="0.2"/>
    <row r="160" s="50" customFormat="1" x14ac:dyDescent="0.2"/>
    <row r="161" s="50" customFormat="1" x14ac:dyDescent="0.2"/>
    <row r="162" s="50" customFormat="1" x14ac:dyDescent="0.2"/>
    <row r="163" s="50" customFormat="1" x14ac:dyDescent="0.2"/>
    <row r="164" s="50" customFormat="1" x14ac:dyDescent="0.2"/>
    <row r="165" s="50" customFormat="1" x14ac:dyDescent="0.2"/>
    <row r="166" s="50" customFormat="1" x14ac:dyDescent="0.2"/>
    <row r="167" s="50" customFormat="1" x14ac:dyDescent="0.2"/>
    <row r="168" s="50" customFormat="1" x14ac:dyDescent="0.2"/>
    <row r="169" s="50" customFormat="1" x14ac:dyDescent="0.2"/>
    <row r="170" s="50" customFormat="1" x14ac:dyDescent="0.2"/>
    <row r="171" s="50" customFormat="1" x14ac:dyDescent="0.2"/>
    <row r="172" s="50" customFormat="1" x14ac:dyDescent="0.2"/>
    <row r="173" s="50" customFormat="1" x14ac:dyDescent="0.2"/>
    <row r="174" s="50" customFormat="1" x14ac:dyDescent="0.2"/>
    <row r="175" s="50" customFormat="1" x14ac:dyDescent="0.2"/>
    <row r="176" s="50" customFormat="1" x14ac:dyDescent="0.2"/>
    <row r="177" s="50" customFormat="1" x14ac:dyDescent="0.2"/>
    <row r="178" s="50" customFormat="1" x14ac:dyDescent="0.2"/>
  </sheetData>
  <sheetProtection algorithmName="SHA-512" hashValue="WO4AxwqbVXrFgu+WUvScsG1dKzywKH2kf3Ss+hWImmjzSSv+n8rGh/6Zvcn98te8kh6FK4o9/sfzsyZqGHXBKg==" saltValue="ZQDtiu/3t5AtIj7Z3+hSOw==" spinCount="100000" sheet="1" objects="1" scenarios="1"/>
  <mergeCells count="2">
    <mergeCell ref="A2:B2"/>
    <mergeCell ref="B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5B20-87FF-864E-A2AE-F29BBF09798A}">
  <dimension ref="A1:AB76"/>
  <sheetViews>
    <sheetView zoomScale="120" zoomScaleNormal="120" workbookViewId="0">
      <selection activeCell="D11" sqref="D11"/>
    </sheetView>
  </sheetViews>
  <sheetFormatPr baseColWidth="10" defaultColWidth="8.625" defaultRowHeight="16" x14ac:dyDescent="0.2"/>
  <cols>
    <col min="1" max="1" width="54.375" style="38" customWidth="1"/>
    <col min="2" max="2" width="20.375" style="38" customWidth="1"/>
    <col min="3" max="3" width="23.25" style="38" customWidth="1"/>
    <col min="4" max="4" width="22" style="33" customWidth="1"/>
    <col min="5" max="5" width="33.25" style="203" customWidth="1"/>
    <col min="6" max="6" width="16.5" style="203" customWidth="1"/>
    <col min="7" max="28" width="8.625" style="203"/>
    <col min="29" max="253" width="8.625" style="33"/>
    <col min="254" max="254" width="6.875" style="33" customWidth="1"/>
    <col min="255" max="255" width="19.375" style="33" customWidth="1"/>
    <col min="256" max="256" width="39.25" style="33" bestFit="1" customWidth="1"/>
    <col min="257" max="257" width="5.125" style="33" customWidth="1"/>
    <col min="258" max="258" width="9.125" style="33" customWidth="1"/>
    <col min="259" max="259" width="8.875" style="33" bestFit="1" customWidth="1"/>
    <col min="260" max="260" width="6.875" style="33" customWidth="1"/>
    <col min="261" max="509" width="8.625" style="33"/>
    <col min="510" max="510" width="6.875" style="33" customWidth="1"/>
    <col min="511" max="511" width="19.375" style="33" customWidth="1"/>
    <col min="512" max="512" width="39.25" style="33" bestFit="1" customWidth="1"/>
    <col min="513" max="513" width="5.125" style="33" customWidth="1"/>
    <col min="514" max="514" width="9.125" style="33" customWidth="1"/>
    <col min="515" max="515" width="8.875" style="33" bestFit="1" customWidth="1"/>
    <col min="516" max="516" width="6.875" style="33" customWidth="1"/>
    <col min="517" max="765" width="8.625" style="33"/>
    <col min="766" max="766" width="6.875" style="33" customWidth="1"/>
    <col min="767" max="767" width="19.375" style="33" customWidth="1"/>
    <col min="768" max="768" width="39.25" style="33" bestFit="1" customWidth="1"/>
    <col min="769" max="769" width="5.125" style="33" customWidth="1"/>
    <col min="770" max="770" width="9.125" style="33" customWidth="1"/>
    <col min="771" max="771" width="8.875" style="33" bestFit="1" customWidth="1"/>
    <col min="772" max="772" width="6.875" style="33" customWidth="1"/>
    <col min="773" max="1021" width="8.625" style="33"/>
    <col min="1022" max="1022" width="6.875" style="33" customWidth="1"/>
    <col min="1023" max="1023" width="19.375" style="33" customWidth="1"/>
    <col min="1024" max="1024" width="39.25" style="33" bestFit="1" customWidth="1"/>
    <col min="1025" max="1025" width="5.125" style="33" customWidth="1"/>
    <col min="1026" max="1026" width="9.125" style="33" customWidth="1"/>
    <col min="1027" max="1027" width="8.875" style="33" bestFit="1" customWidth="1"/>
    <col min="1028" max="1028" width="6.875" style="33" customWidth="1"/>
    <col min="1029" max="1277" width="8.625" style="33"/>
    <col min="1278" max="1278" width="6.875" style="33" customWidth="1"/>
    <col min="1279" max="1279" width="19.375" style="33" customWidth="1"/>
    <col min="1280" max="1280" width="39.25" style="33" bestFit="1" customWidth="1"/>
    <col min="1281" max="1281" width="5.125" style="33" customWidth="1"/>
    <col min="1282" max="1282" width="9.125" style="33" customWidth="1"/>
    <col min="1283" max="1283" width="8.875" style="33" bestFit="1" customWidth="1"/>
    <col min="1284" max="1284" width="6.875" style="33" customWidth="1"/>
    <col min="1285" max="1533" width="8.625" style="33"/>
    <col min="1534" max="1534" width="6.875" style="33" customWidth="1"/>
    <col min="1535" max="1535" width="19.375" style="33" customWidth="1"/>
    <col min="1536" max="1536" width="39.25" style="33" bestFit="1" customWidth="1"/>
    <col min="1537" max="1537" width="5.125" style="33" customWidth="1"/>
    <col min="1538" max="1538" width="9.125" style="33" customWidth="1"/>
    <col min="1539" max="1539" width="8.875" style="33" bestFit="1" customWidth="1"/>
    <col min="1540" max="1540" width="6.875" style="33" customWidth="1"/>
    <col min="1541" max="1789" width="8.625" style="33"/>
    <col min="1790" max="1790" width="6.875" style="33" customWidth="1"/>
    <col min="1791" max="1791" width="19.375" style="33" customWidth="1"/>
    <col min="1792" max="1792" width="39.25" style="33" bestFit="1" customWidth="1"/>
    <col min="1793" max="1793" width="5.125" style="33" customWidth="1"/>
    <col min="1794" max="1794" width="9.125" style="33" customWidth="1"/>
    <col min="1795" max="1795" width="8.875" style="33" bestFit="1" customWidth="1"/>
    <col min="1796" max="1796" width="6.875" style="33" customWidth="1"/>
    <col min="1797" max="2045" width="8.625" style="33"/>
    <col min="2046" max="2046" width="6.875" style="33" customWidth="1"/>
    <col min="2047" max="2047" width="19.375" style="33" customWidth="1"/>
    <col min="2048" max="2048" width="39.25" style="33" bestFit="1" customWidth="1"/>
    <col min="2049" max="2049" width="5.125" style="33" customWidth="1"/>
    <col min="2050" max="2050" width="9.125" style="33" customWidth="1"/>
    <col min="2051" max="2051" width="8.875" style="33" bestFit="1" customWidth="1"/>
    <col min="2052" max="2052" width="6.875" style="33" customWidth="1"/>
    <col min="2053" max="2301" width="8.625" style="33"/>
    <col min="2302" max="2302" width="6.875" style="33" customWidth="1"/>
    <col min="2303" max="2303" width="19.375" style="33" customWidth="1"/>
    <col min="2304" max="2304" width="39.25" style="33" bestFit="1" customWidth="1"/>
    <col min="2305" max="2305" width="5.125" style="33" customWidth="1"/>
    <col min="2306" max="2306" width="9.125" style="33" customWidth="1"/>
    <col min="2307" max="2307" width="8.875" style="33" bestFit="1" customWidth="1"/>
    <col min="2308" max="2308" width="6.875" style="33" customWidth="1"/>
    <col min="2309" max="2557" width="8.625" style="33"/>
    <col min="2558" max="2558" width="6.875" style="33" customWidth="1"/>
    <col min="2559" max="2559" width="19.375" style="33" customWidth="1"/>
    <col min="2560" max="2560" width="39.25" style="33" bestFit="1" customWidth="1"/>
    <col min="2561" max="2561" width="5.125" style="33" customWidth="1"/>
    <col min="2562" max="2562" width="9.125" style="33" customWidth="1"/>
    <col min="2563" max="2563" width="8.875" style="33" bestFit="1" customWidth="1"/>
    <col min="2564" max="2564" width="6.875" style="33" customWidth="1"/>
    <col min="2565" max="2813" width="8.625" style="33"/>
    <col min="2814" max="2814" width="6.875" style="33" customWidth="1"/>
    <col min="2815" max="2815" width="19.375" style="33" customWidth="1"/>
    <col min="2816" max="2816" width="39.25" style="33" bestFit="1" customWidth="1"/>
    <col min="2817" max="2817" width="5.125" style="33" customWidth="1"/>
    <col min="2818" max="2818" width="9.125" style="33" customWidth="1"/>
    <col min="2819" max="2819" width="8.875" style="33" bestFit="1" customWidth="1"/>
    <col min="2820" max="2820" width="6.875" style="33" customWidth="1"/>
    <col min="2821" max="3069" width="8.625" style="33"/>
    <col min="3070" max="3070" width="6.875" style="33" customWidth="1"/>
    <col min="3071" max="3071" width="19.375" style="33" customWidth="1"/>
    <col min="3072" max="3072" width="39.25" style="33" bestFit="1" customWidth="1"/>
    <col min="3073" max="3073" width="5.125" style="33" customWidth="1"/>
    <col min="3074" max="3074" width="9.125" style="33" customWidth="1"/>
    <col min="3075" max="3075" width="8.875" style="33" bestFit="1" customWidth="1"/>
    <col min="3076" max="3076" width="6.875" style="33" customWidth="1"/>
    <col min="3077" max="3325" width="8.625" style="33"/>
    <col min="3326" max="3326" width="6.875" style="33" customWidth="1"/>
    <col min="3327" max="3327" width="19.375" style="33" customWidth="1"/>
    <col min="3328" max="3328" width="39.25" style="33" bestFit="1" customWidth="1"/>
    <col min="3329" max="3329" width="5.125" style="33" customWidth="1"/>
    <col min="3330" max="3330" width="9.125" style="33" customWidth="1"/>
    <col min="3331" max="3331" width="8.875" style="33" bestFit="1" customWidth="1"/>
    <col min="3332" max="3332" width="6.875" style="33" customWidth="1"/>
    <col min="3333" max="3581" width="8.625" style="33"/>
    <col min="3582" max="3582" width="6.875" style="33" customWidth="1"/>
    <col min="3583" max="3583" width="19.375" style="33" customWidth="1"/>
    <col min="3584" max="3584" width="39.25" style="33" bestFit="1" customWidth="1"/>
    <col min="3585" max="3585" width="5.125" style="33" customWidth="1"/>
    <col min="3586" max="3586" width="9.125" style="33" customWidth="1"/>
    <col min="3587" max="3587" width="8.875" style="33" bestFit="1" customWidth="1"/>
    <col min="3588" max="3588" width="6.875" style="33" customWidth="1"/>
    <col min="3589" max="3837" width="8.625" style="33"/>
    <col min="3838" max="3838" width="6.875" style="33" customWidth="1"/>
    <col min="3839" max="3839" width="19.375" style="33" customWidth="1"/>
    <col min="3840" max="3840" width="39.25" style="33" bestFit="1" customWidth="1"/>
    <col min="3841" max="3841" width="5.125" style="33" customWidth="1"/>
    <col min="3842" max="3842" width="9.125" style="33" customWidth="1"/>
    <col min="3843" max="3843" width="8.875" style="33" bestFit="1" customWidth="1"/>
    <col min="3844" max="3844" width="6.875" style="33" customWidth="1"/>
    <col min="3845" max="4093" width="8.625" style="33"/>
    <col min="4094" max="4094" width="6.875" style="33" customWidth="1"/>
    <col min="4095" max="4095" width="19.375" style="33" customWidth="1"/>
    <col min="4096" max="4096" width="39.25" style="33" bestFit="1" customWidth="1"/>
    <col min="4097" max="4097" width="5.125" style="33" customWidth="1"/>
    <col min="4098" max="4098" width="9.125" style="33" customWidth="1"/>
    <col min="4099" max="4099" width="8.875" style="33" bestFit="1" customWidth="1"/>
    <col min="4100" max="4100" width="6.875" style="33" customWidth="1"/>
    <col min="4101" max="4349" width="8.625" style="33"/>
    <col min="4350" max="4350" width="6.875" style="33" customWidth="1"/>
    <col min="4351" max="4351" width="19.375" style="33" customWidth="1"/>
    <col min="4352" max="4352" width="39.25" style="33" bestFit="1" customWidth="1"/>
    <col min="4353" max="4353" width="5.125" style="33" customWidth="1"/>
    <col min="4354" max="4354" width="9.125" style="33" customWidth="1"/>
    <col min="4355" max="4355" width="8.875" style="33" bestFit="1" customWidth="1"/>
    <col min="4356" max="4356" width="6.875" style="33" customWidth="1"/>
    <col min="4357" max="4605" width="8.625" style="33"/>
    <col min="4606" max="4606" width="6.875" style="33" customWidth="1"/>
    <col min="4607" max="4607" width="19.375" style="33" customWidth="1"/>
    <col min="4608" max="4608" width="39.25" style="33" bestFit="1" customWidth="1"/>
    <col min="4609" max="4609" width="5.125" style="33" customWidth="1"/>
    <col min="4610" max="4610" width="9.125" style="33" customWidth="1"/>
    <col min="4611" max="4611" width="8.875" style="33" bestFit="1" customWidth="1"/>
    <col min="4612" max="4612" width="6.875" style="33" customWidth="1"/>
    <col min="4613" max="4861" width="8.625" style="33"/>
    <col min="4862" max="4862" width="6.875" style="33" customWidth="1"/>
    <col min="4863" max="4863" width="19.375" style="33" customWidth="1"/>
    <col min="4864" max="4864" width="39.25" style="33" bestFit="1" customWidth="1"/>
    <col min="4865" max="4865" width="5.125" style="33" customWidth="1"/>
    <col min="4866" max="4866" width="9.125" style="33" customWidth="1"/>
    <col min="4867" max="4867" width="8.875" style="33" bestFit="1" customWidth="1"/>
    <col min="4868" max="4868" width="6.875" style="33" customWidth="1"/>
    <col min="4869" max="5117" width="8.625" style="33"/>
    <col min="5118" max="5118" width="6.875" style="33" customWidth="1"/>
    <col min="5119" max="5119" width="19.375" style="33" customWidth="1"/>
    <col min="5120" max="5120" width="39.25" style="33" bestFit="1" customWidth="1"/>
    <col min="5121" max="5121" width="5.125" style="33" customWidth="1"/>
    <col min="5122" max="5122" width="9.125" style="33" customWidth="1"/>
    <col min="5123" max="5123" width="8.875" style="33" bestFit="1" customWidth="1"/>
    <col min="5124" max="5124" width="6.875" style="33" customWidth="1"/>
    <col min="5125" max="5373" width="8.625" style="33"/>
    <col min="5374" max="5374" width="6.875" style="33" customWidth="1"/>
    <col min="5375" max="5375" width="19.375" style="33" customWidth="1"/>
    <col min="5376" max="5376" width="39.25" style="33" bestFit="1" customWidth="1"/>
    <col min="5377" max="5377" width="5.125" style="33" customWidth="1"/>
    <col min="5378" max="5378" width="9.125" style="33" customWidth="1"/>
    <col min="5379" max="5379" width="8.875" style="33" bestFit="1" customWidth="1"/>
    <col min="5380" max="5380" width="6.875" style="33" customWidth="1"/>
    <col min="5381" max="5629" width="8.625" style="33"/>
    <col min="5630" max="5630" width="6.875" style="33" customWidth="1"/>
    <col min="5631" max="5631" width="19.375" style="33" customWidth="1"/>
    <col min="5632" max="5632" width="39.25" style="33" bestFit="1" customWidth="1"/>
    <col min="5633" max="5633" width="5.125" style="33" customWidth="1"/>
    <col min="5634" max="5634" width="9.125" style="33" customWidth="1"/>
    <col min="5635" max="5635" width="8.875" style="33" bestFit="1" customWidth="1"/>
    <col min="5636" max="5636" width="6.875" style="33" customWidth="1"/>
    <col min="5637" max="5885" width="8.625" style="33"/>
    <col min="5886" max="5886" width="6.875" style="33" customWidth="1"/>
    <col min="5887" max="5887" width="19.375" style="33" customWidth="1"/>
    <col min="5888" max="5888" width="39.25" style="33" bestFit="1" customWidth="1"/>
    <col min="5889" max="5889" width="5.125" style="33" customWidth="1"/>
    <col min="5890" max="5890" width="9.125" style="33" customWidth="1"/>
    <col min="5891" max="5891" width="8.875" style="33" bestFit="1" customWidth="1"/>
    <col min="5892" max="5892" width="6.875" style="33" customWidth="1"/>
    <col min="5893" max="6141" width="8.625" style="33"/>
    <col min="6142" max="6142" width="6.875" style="33" customWidth="1"/>
    <col min="6143" max="6143" width="19.375" style="33" customWidth="1"/>
    <col min="6144" max="6144" width="39.25" style="33" bestFit="1" customWidth="1"/>
    <col min="6145" max="6145" width="5.125" style="33" customWidth="1"/>
    <col min="6146" max="6146" width="9.125" style="33" customWidth="1"/>
    <col min="6147" max="6147" width="8.875" style="33" bestFit="1" customWidth="1"/>
    <col min="6148" max="6148" width="6.875" style="33" customWidth="1"/>
    <col min="6149" max="6397" width="8.625" style="33"/>
    <col min="6398" max="6398" width="6.875" style="33" customWidth="1"/>
    <col min="6399" max="6399" width="19.375" style="33" customWidth="1"/>
    <col min="6400" max="6400" width="39.25" style="33" bestFit="1" customWidth="1"/>
    <col min="6401" max="6401" width="5.125" style="33" customWidth="1"/>
    <col min="6402" max="6402" width="9.125" style="33" customWidth="1"/>
    <col min="6403" max="6403" width="8.875" style="33" bestFit="1" customWidth="1"/>
    <col min="6404" max="6404" width="6.875" style="33" customWidth="1"/>
    <col min="6405" max="6653" width="8.625" style="33"/>
    <col min="6654" max="6654" width="6.875" style="33" customWidth="1"/>
    <col min="6655" max="6655" width="19.375" style="33" customWidth="1"/>
    <col min="6656" max="6656" width="39.25" style="33" bestFit="1" customWidth="1"/>
    <col min="6657" max="6657" width="5.125" style="33" customWidth="1"/>
    <col min="6658" max="6658" width="9.125" style="33" customWidth="1"/>
    <col min="6659" max="6659" width="8.875" style="33" bestFit="1" customWidth="1"/>
    <col min="6660" max="6660" width="6.875" style="33" customWidth="1"/>
    <col min="6661" max="6909" width="8.625" style="33"/>
    <col min="6910" max="6910" width="6.875" style="33" customWidth="1"/>
    <col min="6911" max="6911" width="19.375" style="33" customWidth="1"/>
    <col min="6912" max="6912" width="39.25" style="33" bestFit="1" customWidth="1"/>
    <col min="6913" max="6913" width="5.125" style="33" customWidth="1"/>
    <col min="6914" max="6914" width="9.125" style="33" customWidth="1"/>
    <col min="6915" max="6915" width="8.875" style="33" bestFit="1" customWidth="1"/>
    <col min="6916" max="6916" width="6.875" style="33" customWidth="1"/>
    <col min="6917" max="7165" width="8.625" style="33"/>
    <col min="7166" max="7166" width="6.875" style="33" customWidth="1"/>
    <col min="7167" max="7167" width="19.375" style="33" customWidth="1"/>
    <col min="7168" max="7168" width="39.25" style="33" bestFit="1" customWidth="1"/>
    <col min="7169" max="7169" width="5.125" style="33" customWidth="1"/>
    <col min="7170" max="7170" width="9.125" style="33" customWidth="1"/>
    <col min="7171" max="7171" width="8.875" style="33" bestFit="1" customWidth="1"/>
    <col min="7172" max="7172" width="6.875" style="33" customWidth="1"/>
    <col min="7173" max="7421" width="8.625" style="33"/>
    <col min="7422" max="7422" width="6.875" style="33" customWidth="1"/>
    <col min="7423" max="7423" width="19.375" style="33" customWidth="1"/>
    <col min="7424" max="7424" width="39.25" style="33" bestFit="1" customWidth="1"/>
    <col min="7425" max="7425" width="5.125" style="33" customWidth="1"/>
    <col min="7426" max="7426" width="9.125" style="33" customWidth="1"/>
    <col min="7427" max="7427" width="8.875" style="33" bestFit="1" customWidth="1"/>
    <col min="7428" max="7428" width="6.875" style="33" customWidth="1"/>
    <col min="7429" max="7677" width="8.625" style="33"/>
    <col min="7678" max="7678" width="6.875" style="33" customWidth="1"/>
    <col min="7679" max="7679" width="19.375" style="33" customWidth="1"/>
    <col min="7680" max="7680" width="39.25" style="33" bestFit="1" customWidth="1"/>
    <col min="7681" max="7681" width="5.125" style="33" customWidth="1"/>
    <col min="7682" max="7682" width="9.125" style="33" customWidth="1"/>
    <col min="7683" max="7683" width="8.875" style="33" bestFit="1" customWidth="1"/>
    <col min="7684" max="7684" width="6.875" style="33" customWidth="1"/>
    <col min="7685" max="7933" width="8.625" style="33"/>
    <col min="7934" max="7934" width="6.875" style="33" customWidth="1"/>
    <col min="7935" max="7935" width="19.375" style="33" customWidth="1"/>
    <col min="7936" max="7936" width="39.25" style="33" bestFit="1" customWidth="1"/>
    <col min="7937" max="7937" width="5.125" style="33" customWidth="1"/>
    <col min="7938" max="7938" width="9.125" style="33" customWidth="1"/>
    <col min="7939" max="7939" width="8.875" style="33" bestFit="1" customWidth="1"/>
    <col min="7940" max="7940" width="6.875" style="33" customWidth="1"/>
    <col min="7941" max="8189" width="8.625" style="33"/>
    <col min="8190" max="8190" width="6.875" style="33" customWidth="1"/>
    <col min="8191" max="8191" width="19.375" style="33" customWidth="1"/>
    <col min="8192" max="8192" width="39.25" style="33" bestFit="1" customWidth="1"/>
    <col min="8193" max="8193" width="5.125" style="33" customWidth="1"/>
    <col min="8194" max="8194" width="9.125" style="33" customWidth="1"/>
    <col min="8195" max="8195" width="8.875" style="33" bestFit="1" customWidth="1"/>
    <col min="8196" max="8196" width="6.875" style="33" customWidth="1"/>
    <col min="8197" max="8445" width="8.625" style="33"/>
    <col min="8446" max="8446" width="6.875" style="33" customWidth="1"/>
    <col min="8447" max="8447" width="19.375" style="33" customWidth="1"/>
    <col min="8448" max="8448" width="39.25" style="33" bestFit="1" customWidth="1"/>
    <col min="8449" max="8449" width="5.125" style="33" customWidth="1"/>
    <col min="8450" max="8450" width="9.125" style="33" customWidth="1"/>
    <col min="8451" max="8451" width="8.875" style="33" bestFit="1" customWidth="1"/>
    <col min="8452" max="8452" width="6.875" style="33" customWidth="1"/>
    <col min="8453" max="8701" width="8.625" style="33"/>
    <col min="8702" max="8702" width="6.875" style="33" customWidth="1"/>
    <col min="8703" max="8703" width="19.375" style="33" customWidth="1"/>
    <col min="8704" max="8704" width="39.25" style="33" bestFit="1" customWidth="1"/>
    <col min="8705" max="8705" width="5.125" style="33" customWidth="1"/>
    <col min="8706" max="8706" width="9.125" style="33" customWidth="1"/>
    <col min="8707" max="8707" width="8.875" style="33" bestFit="1" customWidth="1"/>
    <col min="8708" max="8708" width="6.875" style="33" customWidth="1"/>
    <col min="8709" max="8957" width="8.625" style="33"/>
    <col min="8958" max="8958" width="6.875" style="33" customWidth="1"/>
    <col min="8959" max="8959" width="19.375" style="33" customWidth="1"/>
    <col min="8960" max="8960" width="39.25" style="33" bestFit="1" customWidth="1"/>
    <col min="8961" max="8961" width="5.125" style="33" customWidth="1"/>
    <col min="8962" max="8962" width="9.125" style="33" customWidth="1"/>
    <col min="8963" max="8963" width="8.875" style="33" bestFit="1" customWidth="1"/>
    <col min="8964" max="8964" width="6.875" style="33" customWidth="1"/>
    <col min="8965" max="9213" width="8.625" style="33"/>
    <col min="9214" max="9214" width="6.875" style="33" customWidth="1"/>
    <col min="9215" max="9215" width="19.375" style="33" customWidth="1"/>
    <col min="9216" max="9216" width="39.25" style="33" bestFit="1" customWidth="1"/>
    <col min="9217" max="9217" width="5.125" style="33" customWidth="1"/>
    <col min="9218" max="9218" width="9.125" style="33" customWidth="1"/>
    <col min="9219" max="9219" width="8.875" style="33" bestFit="1" customWidth="1"/>
    <col min="9220" max="9220" width="6.875" style="33" customWidth="1"/>
    <col min="9221" max="9469" width="8.625" style="33"/>
    <col min="9470" max="9470" width="6.875" style="33" customWidth="1"/>
    <col min="9471" max="9471" width="19.375" style="33" customWidth="1"/>
    <col min="9472" max="9472" width="39.25" style="33" bestFit="1" customWidth="1"/>
    <col min="9473" max="9473" width="5.125" style="33" customWidth="1"/>
    <col min="9474" max="9474" width="9.125" style="33" customWidth="1"/>
    <col min="9475" max="9475" width="8.875" style="33" bestFit="1" customWidth="1"/>
    <col min="9476" max="9476" width="6.875" style="33" customWidth="1"/>
    <col min="9477" max="9725" width="8.625" style="33"/>
    <col min="9726" max="9726" width="6.875" style="33" customWidth="1"/>
    <col min="9727" max="9727" width="19.375" style="33" customWidth="1"/>
    <col min="9728" max="9728" width="39.25" style="33" bestFit="1" customWidth="1"/>
    <col min="9729" max="9729" width="5.125" style="33" customWidth="1"/>
    <col min="9730" max="9730" width="9.125" style="33" customWidth="1"/>
    <col min="9731" max="9731" width="8.875" style="33" bestFit="1" customWidth="1"/>
    <col min="9732" max="9732" width="6.875" style="33" customWidth="1"/>
    <col min="9733" max="9981" width="8.625" style="33"/>
    <col min="9982" max="9982" width="6.875" style="33" customWidth="1"/>
    <col min="9983" max="9983" width="19.375" style="33" customWidth="1"/>
    <col min="9984" max="9984" width="39.25" style="33" bestFit="1" customWidth="1"/>
    <col min="9985" max="9985" width="5.125" style="33" customWidth="1"/>
    <col min="9986" max="9986" width="9.125" style="33" customWidth="1"/>
    <col min="9987" max="9987" width="8.875" style="33" bestFit="1" customWidth="1"/>
    <col min="9988" max="9988" width="6.875" style="33" customWidth="1"/>
    <col min="9989" max="10237" width="8.625" style="33"/>
    <col min="10238" max="10238" width="6.875" style="33" customWidth="1"/>
    <col min="10239" max="10239" width="19.375" style="33" customWidth="1"/>
    <col min="10240" max="10240" width="39.25" style="33" bestFit="1" customWidth="1"/>
    <col min="10241" max="10241" width="5.125" style="33" customWidth="1"/>
    <col min="10242" max="10242" width="9.125" style="33" customWidth="1"/>
    <col min="10243" max="10243" width="8.875" style="33" bestFit="1" customWidth="1"/>
    <col min="10244" max="10244" width="6.875" style="33" customWidth="1"/>
    <col min="10245" max="10493" width="8.625" style="33"/>
    <col min="10494" max="10494" width="6.875" style="33" customWidth="1"/>
    <col min="10495" max="10495" width="19.375" style="33" customWidth="1"/>
    <col min="10496" max="10496" width="39.25" style="33" bestFit="1" customWidth="1"/>
    <col min="10497" max="10497" width="5.125" style="33" customWidth="1"/>
    <col min="10498" max="10498" width="9.125" style="33" customWidth="1"/>
    <col min="10499" max="10499" width="8.875" style="33" bestFit="1" customWidth="1"/>
    <col min="10500" max="10500" width="6.875" style="33" customWidth="1"/>
    <col min="10501" max="10749" width="8.625" style="33"/>
    <col min="10750" max="10750" width="6.875" style="33" customWidth="1"/>
    <col min="10751" max="10751" width="19.375" style="33" customWidth="1"/>
    <col min="10752" max="10752" width="39.25" style="33" bestFit="1" customWidth="1"/>
    <col min="10753" max="10753" width="5.125" style="33" customWidth="1"/>
    <col min="10754" max="10754" width="9.125" style="33" customWidth="1"/>
    <col min="10755" max="10755" width="8.875" style="33" bestFit="1" customWidth="1"/>
    <col min="10756" max="10756" width="6.875" style="33" customWidth="1"/>
    <col min="10757" max="11005" width="8.625" style="33"/>
    <col min="11006" max="11006" width="6.875" style="33" customWidth="1"/>
    <col min="11007" max="11007" width="19.375" style="33" customWidth="1"/>
    <col min="11008" max="11008" width="39.25" style="33" bestFit="1" customWidth="1"/>
    <col min="11009" max="11009" width="5.125" style="33" customWidth="1"/>
    <col min="11010" max="11010" width="9.125" style="33" customWidth="1"/>
    <col min="11011" max="11011" width="8.875" style="33" bestFit="1" customWidth="1"/>
    <col min="11012" max="11012" width="6.875" style="33" customWidth="1"/>
    <col min="11013" max="11261" width="8.625" style="33"/>
    <col min="11262" max="11262" width="6.875" style="33" customWidth="1"/>
    <col min="11263" max="11263" width="19.375" style="33" customWidth="1"/>
    <col min="11264" max="11264" width="39.25" style="33" bestFit="1" customWidth="1"/>
    <col min="11265" max="11265" width="5.125" style="33" customWidth="1"/>
    <col min="11266" max="11266" width="9.125" style="33" customWidth="1"/>
    <col min="11267" max="11267" width="8.875" style="33" bestFit="1" customWidth="1"/>
    <col min="11268" max="11268" width="6.875" style="33" customWidth="1"/>
    <col min="11269" max="11517" width="8.625" style="33"/>
    <col min="11518" max="11518" width="6.875" style="33" customWidth="1"/>
    <col min="11519" max="11519" width="19.375" style="33" customWidth="1"/>
    <col min="11520" max="11520" width="39.25" style="33" bestFit="1" customWidth="1"/>
    <col min="11521" max="11521" width="5.125" style="33" customWidth="1"/>
    <col min="11522" max="11522" width="9.125" style="33" customWidth="1"/>
    <col min="11523" max="11523" width="8.875" style="33" bestFit="1" customWidth="1"/>
    <col min="11524" max="11524" width="6.875" style="33" customWidth="1"/>
    <col min="11525" max="11773" width="8.625" style="33"/>
    <col min="11774" max="11774" width="6.875" style="33" customWidth="1"/>
    <col min="11775" max="11775" width="19.375" style="33" customWidth="1"/>
    <col min="11776" max="11776" width="39.25" style="33" bestFit="1" customWidth="1"/>
    <col min="11777" max="11777" width="5.125" style="33" customWidth="1"/>
    <col min="11778" max="11778" width="9.125" style="33" customWidth="1"/>
    <col min="11779" max="11779" width="8.875" style="33" bestFit="1" customWidth="1"/>
    <col min="11780" max="11780" width="6.875" style="33" customWidth="1"/>
    <col min="11781" max="12029" width="8.625" style="33"/>
    <col min="12030" max="12030" width="6.875" style="33" customWidth="1"/>
    <col min="12031" max="12031" width="19.375" style="33" customWidth="1"/>
    <col min="12032" max="12032" width="39.25" style="33" bestFit="1" customWidth="1"/>
    <col min="12033" max="12033" width="5.125" style="33" customWidth="1"/>
    <col min="12034" max="12034" width="9.125" style="33" customWidth="1"/>
    <col min="12035" max="12035" width="8.875" style="33" bestFit="1" customWidth="1"/>
    <col min="12036" max="12036" width="6.875" style="33" customWidth="1"/>
    <col min="12037" max="12285" width="8.625" style="33"/>
    <col min="12286" max="12286" width="6.875" style="33" customWidth="1"/>
    <col min="12287" max="12287" width="19.375" style="33" customWidth="1"/>
    <col min="12288" max="12288" width="39.25" style="33" bestFit="1" customWidth="1"/>
    <col min="12289" max="12289" width="5.125" style="33" customWidth="1"/>
    <col min="12290" max="12290" width="9.125" style="33" customWidth="1"/>
    <col min="12291" max="12291" width="8.875" style="33" bestFit="1" customWidth="1"/>
    <col min="12292" max="12292" width="6.875" style="33" customWidth="1"/>
    <col min="12293" max="12541" width="8.625" style="33"/>
    <col min="12542" max="12542" width="6.875" style="33" customWidth="1"/>
    <col min="12543" max="12543" width="19.375" style="33" customWidth="1"/>
    <col min="12544" max="12544" width="39.25" style="33" bestFit="1" customWidth="1"/>
    <col min="12545" max="12545" width="5.125" style="33" customWidth="1"/>
    <col min="12546" max="12546" width="9.125" style="33" customWidth="1"/>
    <col min="12547" max="12547" width="8.875" style="33" bestFit="1" customWidth="1"/>
    <col min="12548" max="12548" width="6.875" style="33" customWidth="1"/>
    <col min="12549" max="12797" width="8.625" style="33"/>
    <col min="12798" max="12798" width="6.875" style="33" customWidth="1"/>
    <col min="12799" max="12799" width="19.375" style="33" customWidth="1"/>
    <col min="12800" max="12800" width="39.25" style="33" bestFit="1" customWidth="1"/>
    <col min="12801" max="12801" width="5.125" style="33" customWidth="1"/>
    <col min="12802" max="12802" width="9.125" style="33" customWidth="1"/>
    <col min="12803" max="12803" width="8.875" style="33" bestFit="1" customWidth="1"/>
    <col min="12804" max="12804" width="6.875" style="33" customWidth="1"/>
    <col min="12805" max="13053" width="8.625" style="33"/>
    <col min="13054" max="13054" width="6.875" style="33" customWidth="1"/>
    <col min="13055" max="13055" width="19.375" style="33" customWidth="1"/>
    <col min="13056" max="13056" width="39.25" style="33" bestFit="1" customWidth="1"/>
    <col min="13057" max="13057" width="5.125" style="33" customWidth="1"/>
    <col min="13058" max="13058" width="9.125" style="33" customWidth="1"/>
    <col min="13059" max="13059" width="8.875" style="33" bestFit="1" customWidth="1"/>
    <col min="13060" max="13060" width="6.875" style="33" customWidth="1"/>
    <col min="13061" max="13309" width="8.625" style="33"/>
    <col min="13310" max="13310" width="6.875" style="33" customWidth="1"/>
    <col min="13311" max="13311" width="19.375" style="33" customWidth="1"/>
    <col min="13312" max="13312" width="39.25" style="33" bestFit="1" customWidth="1"/>
    <col min="13313" max="13313" width="5.125" style="33" customWidth="1"/>
    <col min="13314" max="13314" width="9.125" style="33" customWidth="1"/>
    <col min="13315" max="13315" width="8.875" style="33" bestFit="1" customWidth="1"/>
    <col min="13316" max="13316" width="6.875" style="33" customWidth="1"/>
    <col min="13317" max="13565" width="8.625" style="33"/>
    <col min="13566" max="13566" width="6.875" style="33" customWidth="1"/>
    <col min="13567" max="13567" width="19.375" style="33" customWidth="1"/>
    <col min="13568" max="13568" width="39.25" style="33" bestFit="1" customWidth="1"/>
    <col min="13569" max="13569" width="5.125" style="33" customWidth="1"/>
    <col min="13570" max="13570" width="9.125" style="33" customWidth="1"/>
    <col min="13571" max="13571" width="8.875" style="33" bestFit="1" customWidth="1"/>
    <col min="13572" max="13572" width="6.875" style="33" customWidth="1"/>
    <col min="13573" max="13821" width="8.625" style="33"/>
    <col min="13822" max="13822" width="6.875" style="33" customWidth="1"/>
    <col min="13823" max="13823" width="19.375" style="33" customWidth="1"/>
    <col min="13824" max="13824" width="39.25" style="33" bestFit="1" customWidth="1"/>
    <col min="13825" max="13825" width="5.125" style="33" customWidth="1"/>
    <col min="13826" max="13826" width="9.125" style="33" customWidth="1"/>
    <col min="13827" max="13827" width="8.875" style="33" bestFit="1" customWidth="1"/>
    <col min="13828" max="13828" width="6.875" style="33" customWidth="1"/>
    <col min="13829" max="14077" width="8.625" style="33"/>
    <col min="14078" max="14078" width="6.875" style="33" customWidth="1"/>
    <col min="14079" max="14079" width="19.375" style="33" customWidth="1"/>
    <col min="14080" max="14080" width="39.25" style="33" bestFit="1" customWidth="1"/>
    <col min="14081" max="14081" width="5.125" style="33" customWidth="1"/>
    <col min="14082" max="14082" width="9.125" style="33" customWidth="1"/>
    <col min="14083" max="14083" width="8.875" style="33" bestFit="1" customWidth="1"/>
    <col min="14084" max="14084" width="6.875" style="33" customWidth="1"/>
    <col min="14085" max="14333" width="8.625" style="33"/>
    <col min="14334" max="14334" width="6.875" style="33" customWidth="1"/>
    <col min="14335" max="14335" width="19.375" style="33" customWidth="1"/>
    <col min="14336" max="14336" width="39.25" style="33" bestFit="1" customWidth="1"/>
    <col min="14337" max="14337" width="5.125" style="33" customWidth="1"/>
    <col min="14338" max="14338" width="9.125" style="33" customWidth="1"/>
    <col min="14339" max="14339" width="8.875" style="33" bestFit="1" customWidth="1"/>
    <col min="14340" max="14340" width="6.875" style="33" customWidth="1"/>
    <col min="14341" max="14589" width="8.625" style="33"/>
    <col min="14590" max="14590" width="6.875" style="33" customWidth="1"/>
    <col min="14591" max="14591" width="19.375" style="33" customWidth="1"/>
    <col min="14592" max="14592" width="39.25" style="33" bestFit="1" customWidth="1"/>
    <col min="14593" max="14593" width="5.125" style="33" customWidth="1"/>
    <col min="14594" max="14594" width="9.125" style="33" customWidth="1"/>
    <col min="14595" max="14595" width="8.875" style="33" bestFit="1" customWidth="1"/>
    <col min="14596" max="14596" width="6.875" style="33" customWidth="1"/>
    <col min="14597" max="14845" width="8.625" style="33"/>
    <col min="14846" max="14846" width="6.875" style="33" customWidth="1"/>
    <col min="14847" max="14847" width="19.375" style="33" customWidth="1"/>
    <col min="14848" max="14848" width="39.25" style="33" bestFit="1" customWidth="1"/>
    <col min="14849" max="14849" width="5.125" style="33" customWidth="1"/>
    <col min="14850" max="14850" width="9.125" style="33" customWidth="1"/>
    <col min="14851" max="14851" width="8.875" style="33" bestFit="1" customWidth="1"/>
    <col min="14852" max="14852" width="6.875" style="33" customWidth="1"/>
    <col min="14853" max="15101" width="8.625" style="33"/>
    <col min="15102" max="15102" width="6.875" style="33" customWidth="1"/>
    <col min="15103" max="15103" width="19.375" style="33" customWidth="1"/>
    <col min="15104" max="15104" width="39.25" style="33" bestFit="1" customWidth="1"/>
    <col min="15105" max="15105" width="5.125" style="33" customWidth="1"/>
    <col min="15106" max="15106" width="9.125" style="33" customWidth="1"/>
    <col min="15107" max="15107" width="8.875" style="33" bestFit="1" customWidth="1"/>
    <col min="15108" max="15108" width="6.875" style="33" customWidth="1"/>
    <col min="15109" max="15357" width="8.625" style="33"/>
    <col min="15358" max="15358" width="6.875" style="33" customWidth="1"/>
    <col min="15359" max="15359" width="19.375" style="33" customWidth="1"/>
    <col min="15360" max="15360" width="39.25" style="33" bestFit="1" customWidth="1"/>
    <col min="15361" max="15361" width="5.125" style="33" customWidth="1"/>
    <col min="15362" max="15362" width="9.125" style="33" customWidth="1"/>
    <col min="15363" max="15363" width="8.875" style="33" bestFit="1" customWidth="1"/>
    <col min="15364" max="15364" width="6.875" style="33" customWidth="1"/>
    <col min="15365" max="15613" width="8.625" style="33"/>
    <col min="15614" max="15614" width="6.875" style="33" customWidth="1"/>
    <col min="15615" max="15615" width="19.375" style="33" customWidth="1"/>
    <col min="15616" max="15616" width="39.25" style="33" bestFit="1" customWidth="1"/>
    <col min="15617" max="15617" width="5.125" style="33" customWidth="1"/>
    <col min="15618" max="15618" width="9.125" style="33" customWidth="1"/>
    <col min="15619" max="15619" width="8.875" style="33" bestFit="1" customWidth="1"/>
    <col min="15620" max="15620" width="6.875" style="33" customWidth="1"/>
    <col min="15621" max="15869" width="8.625" style="33"/>
    <col min="15870" max="15870" width="6.875" style="33" customWidth="1"/>
    <col min="15871" max="15871" width="19.375" style="33" customWidth="1"/>
    <col min="15872" max="15872" width="39.25" style="33" bestFit="1" customWidth="1"/>
    <col min="15873" max="15873" width="5.125" style="33" customWidth="1"/>
    <col min="15874" max="15874" width="9.125" style="33" customWidth="1"/>
    <col min="15875" max="15875" width="8.875" style="33" bestFit="1" customWidth="1"/>
    <col min="15876" max="15876" width="6.875" style="33" customWidth="1"/>
    <col min="15877" max="16125" width="8.625" style="33"/>
    <col min="16126" max="16126" width="6.875" style="33" customWidth="1"/>
    <col min="16127" max="16127" width="19.375" style="33" customWidth="1"/>
    <col min="16128" max="16128" width="39.25" style="33" bestFit="1" customWidth="1"/>
    <col min="16129" max="16129" width="5.125" style="33" customWidth="1"/>
    <col min="16130" max="16130" width="9.125" style="33" customWidth="1"/>
    <col min="16131" max="16131" width="8.875" style="33" bestFit="1" customWidth="1"/>
    <col min="16132" max="16132" width="6.875" style="33" customWidth="1"/>
    <col min="16133" max="16384" width="8.625" style="33"/>
  </cols>
  <sheetData>
    <row r="1" spans="1:28" s="53" customFormat="1" ht="26.25" customHeight="1" x14ac:dyDescent="0.2">
      <c r="A1" s="57" t="s">
        <v>176</v>
      </c>
      <c r="B1" s="57"/>
    </row>
    <row r="2" spans="1:28" s="53" customFormat="1" x14ac:dyDescent="0.2">
      <c r="A2" s="380"/>
      <c r="B2" s="380"/>
    </row>
    <row r="3" spans="1:28" s="53" customFormat="1" x14ac:dyDescent="0.2">
      <c r="A3" s="54"/>
      <c r="B3" s="54"/>
    </row>
    <row r="4" spans="1:28" s="203" customFormat="1" x14ac:dyDescent="0.2">
      <c r="A4" s="411" t="s">
        <v>75</v>
      </c>
      <c r="B4" s="384"/>
      <c r="C4" s="384"/>
      <c r="D4" s="384"/>
      <c r="E4" s="384"/>
      <c r="F4" s="384"/>
    </row>
    <row r="5" spans="1:28" s="140" customFormat="1" x14ac:dyDescent="0.2">
      <c r="A5" s="119"/>
      <c r="C5" s="57"/>
      <c r="D5" s="131"/>
      <c r="E5" s="132"/>
      <c r="F5" s="133"/>
      <c r="G5" s="134"/>
      <c r="H5" s="50"/>
    </row>
    <row r="6" spans="1:28" s="4" customFormat="1" ht="35.25" customHeight="1" x14ac:dyDescent="0.15">
      <c r="A6" s="393" t="s">
        <v>76</v>
      </c>
      <c r="B6" s="393"/>
      <c r="C6" s="393"/>
      <c r="D6" s="393"/>
      <c r="E6" s="204"/>
      <c r="F6" s="204"/>
      <c r="G6" s="204"/>
      <c r="H6" s="204"/>
      <c r="I6" s="204"/>
      <c r="J6" s="204"/>
      <c r="K6" s="204"/>
      <c r="L6" s="204"/>
      <c r="M6" s="204"/>
      <c r="N6" s="204"/>
      <c r="O6" s="204"/>
      <c r="P6" s="204"/>
      <c r="Q6" s="204"/>
      <c r="R6" s="204"/>
      <c r="S6" s="204"/>
      <c r="T6" s="204"/>
      <c r="U6" s="204"/>
      <c r="V6" s="204"/>
      <c r="W6" s="204"/>
      <c r="X6" s="204"/>
      <c r="Y6" s="204"/>
      <c r="Z6" s="204"/>
      <c r="AA6" s="204"/>
      <c r="AB6" s="204"/>
    </row>
    <row r="7" spans="1:28" ht="17" thickBot="1" x14ac:dyDescent="0.25">
      <c r="A7" s="135"/>
      <c r="B7" s="135"/>
      <c r="C7" s="135"/>
      <c r="D7" s="203"/>
    </row>
    <row r="8" spans="1:28" ht="17" x14ac:dyDescent="0.2">
      <c r="A8" s="205" t="s">
        <v>34</v>
      </c>
      <c r="B8" s="206" t="s">
        <v>56</v>
      </c>
      <c r="C8" s="207" t="s">
        <v>59</v>
      </c>
      <c r="D8" s="201" t="s">
        <v>60</v>
      </c>
    </row>
    <row r="9" spans="1:28" x14ac:dyDescent="0.2">
      <c r="A9" s="208"/>
      <c r="B9" s="32"/>
      <c r="C9" s="32"/>
      <c r="D9" s="209"/>
    </row>
    <row r="10" spans="1:28" ht="51" x14ac:dyDescent="0.2">
      <c r="A10" s="210" t="s">
        <v>177</v>
      </c>
      <c r="B10" s="42"/>
      <c r="C10" s="37">
        <f>'Staat van eenheidsprijzen'!C18</f>
        <v>0</v>
      </c>
      <c r="D10" s="211">
        <f>B10*C10</f>
        <v>0</v>
      </c>
      <c r="E10" s="247"/>
    </row>
    <row r="11" spans="1:28" ht="51" x14ac:dyDescent="0.2">
      <c r="A11" s="212" t="s">
        <v>178</v>
      </c>
      <c r="B11" s="42"/>
      <c r="C11" s="37">
        <f>'Staat van eenheidsprijzen'!C18</f>
        <v>0</v>
      </c>
      <c r="D11" s="211">
        <f t="shared" ref="D11" si="0">B11*C11</f>
        <v>0</v>
      </c>
      <c r="E11" s="246"/>
    </row>
    <row r="12" spans="1:28" ht="51" x14ac:dyDescent="0.2">
      <c r="A12" s="210" t="s">
        <v>140</v>
      </c>
      <c r="B12" s="42"/>
      <c r="C12" s="37">
        <f>'Staat van eenheidsprijzen'!C20</f>
        <v>0</v>
      </c>
      <c r="D12" s="211">
        <f>B12*C12</f>
        <v>0</v>
      </c>
      <c r="E12" s="247"/>
    </row>
    <row r="13" spans="1:28" ht="51" x14ac:dyDescent="0.2">
      <c r="A13" s="212" t="s">
        <v>141</v>
      </c>
      <c r="B13" s="42"/>
      <c r="C13" s="37">
        <f>'Staat van eenheidsprijzen'!C20</f>
        <v>0</v>
      </c>
      <c r="D13" s="211">
        <f t="shared" ref="D13" si="1">B13*C13</f>
        <v>0</v>
      </c>
      <c r="E13" s="246"/>
    </row>
    <row r="14" spans="1:28" x14ac:dyDescent="0.2">
      <c r="A14" s="213"/>
      <c r="B14" s="7"/>
      <c r="C14" s="7"/>
      <c r="D14" s="214"/>
    </row>
    <row r="15" spans="1:28" ht="18" thickBot="1" x14ac:dyDescent="0.25">
      <c r="A15" s="215" t="s">
        <v>77</v>
      </c>
      <c r="B15" s="216"/>
      <c r="C15" s="216"/>
      <c r="D15" s="217">
        <f>SUM(D10:D13)</f>
        <v>0</v>
      </c>
    </row>
    <row r="16" spans="1:28" s="203" customFormat="1" x14ac:dyDescent="0.2">
      <c r="A16" s="218"/>
      <c r="B16" s="218"/>
      <c r="C16" s="218"/>
    </row>
    <row r="17" spans="1:4" s="203" customFormat="1" ht="17" thickBot="1" x14ac:dyDescent="0.25">
      <c r="A17" s="218"/>
      <c r="B17" s="218"/>
      <c r="C17" s="218"/>
    </row>
    <row r="18" spans="1:4" ht="49" customHeight="1" thickBot="1" x14ac:dyDescent="0.25">
      <c r="A18" s="412" t="s">
        <v>100</v>
      </c>
      <c r="B18" s="413"/>
      <c r="C18" s="413"/>
      <c r="D18" s="414"/>
    </row>
    <row r="19" spans="1:4" s="203" customFormat="1" x14ac:dyDescent="0.2">
      <c r="A19" s="218"/>
      <c r="B19" s="218"/>
      <c r="C19" s="218"/>
    </row>
    <row r="20" spans="1:4" s="203" customFormat="1" x14ac:dyDescent="0.2">
      <c r="A20" s="218"/>
      <c r="B20" s="218"/>
      <c r="C20" s="218"/>
    </row>
    <row r="21" spans="1:4" s="203" customFormat="1" x14ac:dyDescent="0.2">
      <c r="A21" s="218"/>
      <c r="B21" s="218"/>
      <c r="C21" s="218"/>
    </row>
    <row r="22" spans="1:4" s="203" customFormat="1" x14ac:dyDescent="0.2">
      <c r="A22" s="218"/>
      <c r="B22" s="218"/>
      <c r="C22" s="218"/>
    </row>
    <row r="23" spans="1:4" s="203" customFormat="1" x14ac:dyDescent="0.2"/>
    <row r="24" spans="1:4" s="203" customFormat="1" x14ac:dyDescent="0.2"/>
    <row r="25" spans="1:4" s="203" customFormat="1" x14ac:dyDescent="0.2"/>
    <row r="26" spans="1:4" s="203" customFormat="1" x14ac:dyDescent="0.2"/>
    <row r="27" spans="1:4" s="203" customFormat="1" x14ac:dyDescent="0.2"/>
    <row r="28" spans="1:4" s="203" customFormat="1" x14ac:dyDescent="0.2"/>
    <row r="29" spans="1:4" s="203" customFormat="1" x14ac:dyDescent="0.2"/>
    <row r="30" spans="1:4" s="203" customFormat="1" x14ac:dyDescent="0.2"/>
    <row r="31" spans="1:4" s="203" customFormat="1" x14ac:dyDescent="0.2"/>
    <row r="32" spans="1:4" s="203" customFormat="1" x14ac:dyDescent="0.2"/>
    <row r="33" s="203" customFormat="1" x14ac:dyDescent="0.2"/>
    <row r="34" s="203" customFormat="1" x14ac:dyDescent="0.2"/>
    <row r="35" s="203" customFormat="1" x14ac:dyDescent="0.2"/>
    <row r="36" s="203" customFormat="1" x14ac:dyDescent="0.2"/>
    <row r="37" s="203" customFormat="1" x14ac:dyDescent="0.2"/>
    <row r="38" s="203" customFormat="1" x14ac:dyDescent="0.2"/>
    <row r="39" s="203" customFormat="1" x14ac:dyDescent="0.2"/>
    <row r="40" s="203" customFormat="1" x14ac:dyDescent="0.2"/>
    <row r="41" s="203" customFormat="1" x14ac:dyDescent="0.2"/>
    <row r="42" s="203" customFormat="1" x14ac:dyDescent="0.2"/>
    <row r="43" s="203" customFormat="1" x14ac:dyDescent="0.2"/>
    <row r="44" s="203" customFormat="1" x14ac:dyDescent="0.2"/>
    <row r="45" s="203" customFormat="1" x14ac:dyDescent="0.2"/>
    <row r="46" s="203" customFormat="1" x14ac:dyDescent="0.2"/>
    <row r="47" s="203" customFormat="1" x14ac:dyDescent="0.2"/>
    <row r="48" s="203" customFormat="1" x14ac:dyDescent="0.2"/>
    <row r="49" spans="1:3" s="203" customFormat="1" x14ac:dyDescent="0.2"/>
    <row r="50" spans="1:3" s="203" customFormat="1" x14ac:dyDescent="0.2"/>
    <row r="51" spans="1:3" s="203" customFormat="1" x14ac:dyDescent="0.2"/>
    <row r="52" spans="1:3" s="203" customFormat="1" x14ac:dyDescent="0.2"/>
    <row r="53" spans="1:3" s="203" customFormat="1" x14ac:dyDescent="0.2"/>
    <row r="54" spans="1:3" s="203" customFormat="1" x14ac:dyDescent="0.2"/>
    <row r="55" spans="1:3" s="203" customFormat="1" x14ac:dyDescent="0.2">
      <c r="A55" s="218"/>
      <c r="B55" s="218"/>
      <c r="C55" s="218"/>
    </row>
    <row r="56" spans="1:3" s="203" customFormat="1" x14ac:dyDescent="0.2">
      <c r="A56" s="218"/>
      <c r="B56" s="218"/>
      <c r="C56" s="218"/>
    </row>
    <row r="57" spans="1:3" s="203" customFormat="1" x14ac:dyDescent="0.2">
      <c r="A57" s="218"/>
      <c r="B57" s="218"/>
      <c r="C57" s="218"/>
    </row>
    <row r="58" spans="1:3" s="203" customFormat="1" x14ac:dyDescent="0.2">
      <c r="A58" s="218"/>
      <c r="B58" s="218"/>
      <c r="C58" s="218"/>
    </row>
    <row r="59" spans="1:3" s="203" customFormat="1" x14ac:dyDescent="0.2">
      <c r="A59" s="218"/>
      <c r="B59" s="218"/>
      <c r="C59" s="218"/>
    </row>
    <row r="60" spans="1:3" s="203" customFormat="1" x14ac:dyDescent="0.2">
      <c r="A60" s="218"/>
      <c r="B60" s="218"/>
      <c r="C60" s="218"/>
    </row>
    <row r="61" spans="1:3" s="203" customFormat="1" x14ac:dyDescent="0.2">
      <c r="A61" s="218"/>
      <c r="B61" s="218"/>
      <c r="C61" s="218"/>
    </row>
    <row r="62" spans="1:3" s="203" customFormat="1" x14ac:dyDescent="0.2">
      <c r="A62" s="218"/>
      <c r="B62" s="218"/>
      <c r="C62" s="218"/>
    </row>
    <row r="63" spans="1:3" s="203" customFormat="1" x14ac:dyDescent="0.2">
      <c r="A63" s="218"/>
      <c r="B63" s="218"/>
      <c r="C63" s="218"/>
    </row>
    <row r="64" spans="1:3" s="203" customFormat="1" x14ac:dyDescent="0.2">
      <c r="A64" s="218"/>
      <c r="B64" s="218"/>
      <c r="C64" s="218"/>
    </row>
    <row r="65" spans="1:3" s="203" customFormat="1" x14ac:dyDescent="0.2">
      <c r="A65" s="218"/>
      <c r="B65" s="218"/>
      <c r="C65" s="218"/>
    </row>
    <row r="66" spans="1:3" s="203" customFormat="1" x14ac:dyDescent="0.2"/>
    <row r="67" spans="1:3" s="203" customFormat="1" x14ac:dyDescent="0.2"/>
    <row r="68" spans="1:3" s="203" customFormat="1" x14ac:dyDescent="0.2"/>
    <row r="69" spans="1:3" s="203" customFormat="1" x14ac:dyDescent="0.2"/>
    <row r="70" spans="1:3" s="203" customFormat="1" x14ac:dyDescent="0.2">
      <c r="A70" s="218"/>
      <c r="B70" s="218"/>
      <c r="C70" s="218"/>
    </row>
    <row r="71" spans="1:3" s="203" customFormat="1" x14ac:dyDescent="0.2">
      <c r="A71" s="218"/>
      <c r="B71" s="218"/>
      <c r="C71" s="218"/>
    </row>
    <row r="72" spans="1:3" s="203" customFormat="1" x14ac:dyDescent="0.2">
      <c r="A72" s="218"/>
      <c r="B72" s="218"/>
      <c r="C72" s="218"/>
    </row>
    <row r="73" spans="1:3" x14ac:dyDescent="0.2">
      <c r="A73" s="33"/>
      <c r="B73" s="33"/>
      <c r="C73" s="33"/>
    </row>
    <row r="76" spans="1:3" x14ac:dyDescent="0.2">
      <c r="A76" s="33"/>
      <c r="B76" s="33"/>
      <c r="C76" s="33"/>
    </row>
  </sheetData>
  <sheetProtection algorithmName="SHA-512" hashValue="jM+9Uyc4X3skCYrjOrDaVUcTKY9m9j7n3FCvzdz99ukAMsDzZcY2g7WwMO95oZK5z/veiUzJ/mrtPDZlkiuxlA==" saltValue="iZRdh0UPhq4hBGIQqJb8aA==" spinCount="100000" sheet="1" objects="1" scenarios="1"/>
  <mergeCells count="4">
    <mergeCell ref="A2:B2"/>
    <mergeCell ref="A4:F4"/>
    <mergeCell ref="A6:D6"/>
    <mergeCell ref="A18:D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18"/>
  <sheetViews>
    <sheetView zoomScale="114" zoomScaleNormal="114" workbookViewId="0">
      <pane ySplit="5" topLeftCell="A6" activePane="bottomLeft" state="frozen"/>
      <selection pane="bottomLeft" activeCell="B68" sqref="B68"/>
    </sheetView>
  </sheetViews>
  <sheetFormatPr baseColWidth="10" defaultColWidth="8.625" defaultRowHeight="13" x14ac:dyDescent="0.15"/>
  <cols>
    <col min="1" max="1" width="67.5" style="5" customWidth="1"/>
    <col min="2" max="2" width="21.25" style="4" customWidth="1"/>
    <col min="3" max="3" width="21.375" style="204" customWidth="1"/>
    <col min="4" max="4" width="37" style="204" customWidth="1"/>
    <col min="5" max="33" width="8.625" style="204"/>
    <col min="34" max="251" width="8.625" style="4"/>
    <col min="252" max="252" width="6.875" style="4" customWidth="1"/>
    <col min="253" max="253" width="19.375" style="4" customWidth="1"/>
    <col min="254" max="254" width="39.25" style="4" bestFit="1" customWidth="1"/>
    <col min="255" max="255" width="5.125" style="4" customWidth="1"/>
    <col min="256" max="256" width="9.125" style="4" customWidth="1"/>
    <col min="257" max="257" width="8.875" style="4" bestFit="1" customWidth="1"/>
    <col min="258" max="258" width="6.875" style="4" customWidth="1"/>
    <col min="259" max="507" width="8.625" style="4"/>
    <col min="508" max="508" width="6.875" style="4" customWidth="1"/>
    <col min="509" max="509" width="19.375" style="4" customWidth="1"/>
    <col min="510" max="510" width="39.25" style="4" bestFit="1" customWidth="1"/>
    <col min="511" max="511" width="5.125" style="4" customWidth="1"/>
    <col min="512" max="512" width="9.125" style="4" customWidth="1"/>
    <col min="513" max="513" width="8.875" style="4" bestFit="1" customWidth="1"/>
    <col min="514" max="514" width="6.875" style="4" customWidth="1"/>
    <col min="515" max="763" width="8.625" style="4"/>
    <col min="764" max="764" width="6.875" style="4" customWidth="1"/>
    <col min="765" max="765" width="19.375" style="4" customWidth="1"/>
    <col min="766" max="766" width="39.25" style="4" bestFit="1" customWidth="1"/>
    <col min="767" max="767" width="5.125" style="4" customWidth="1"/>
    <col min="768" max="768" width="9.125" style="4" customWidth="1"/>
    <col min="769" max="769" width="8.875" style="4" bestFit="1" customWidth="1"/>
    <col min="770" max="770" width="6.875" style="4" customWidth="1"/>
    <col min="771" max="1019" width="8.625" style="4"/>
    <col min="1020" max="1020" width="6.875" style="4" customWidth="1"/>
    <col min="1021" max="1021" width="19.375" style="4" customWidth="1"/>
    <col min="1022" max="1022" width="39.25" style="4" bestFit="1" customWidth="1"/>
    <col min="1023" max="1023" width="5.125" style="4" customWidth="1"/>
    <col min="1024" max="1024" width="9.125" style="4" customWidth="1"/>
    <col min="1025" max="1025" width="8.875" style="4" bestFit="1" customWidth="1"/>
    <col min="1026" max="1026" width="6.875" style="4" customWidth="1"/>
    <col min="1027" max="1275" width="8.625" style="4"/>
    <col min="1276" max="1276" width="6.875" style="4" customWidth="1"/>
    <col min="1277" max="1277" width="19.375" style="4" customWidth="1"/>
    <col min="1278" max="1278" width="39.25" style="4" bestFit="1" customWidth="1"/>
    <col min="1279" max="1279" width="5.125" style="4" customWidth="1"/>
    <col min="1280" max="1280" width="9.125" style="4" customWidth="1"/>
    <col min="1281" max="1281" width="8.875" style="4" bestFit="1" customWidth="1"/>
    <col min="1282" max="1282" width="6.875" style="4" customWidth="1"/>
    <col min="1283" max="1531" width="8.625" style="4"/>
    <col min="1532" max="1532" width="6.875" style="4" customWidth="1"/>
    <col min="1533" max="1533" width="19.375" style="4" customWidth="1"/>
    <col min="1534" max="1534" width="39.25" style="4" bestFit="1" customWidth="1"/>
    <col min="1535" max="1535" width="5.125" style="4" customWidth="1"/>
    <col min="1536" max="1536" width="9.125" style="4" customWidth="1"/>
    <col min="1537" max="1537" width="8.875" style="4" bestFit="1" customWidth="1"/>
    <col min="1538" max="1538" width="6.875" style="4" customWidth="1"/>
    <col min="1539" max="1787" width="8.625" style="4"/>
    <col min="1788" max="1788" width="6.875" style="4" customWidth="1"/>
    <col min="1789" max="1789" width="19.375" style="4" customWidth="1"/>
    <col min="1790" max="1790" width="39.25" style="4" bestFit="1" customWidth="1"/>
    <col min="1791" max="1791" width="5.125" style="4" customWidth="1"/>
    <col min="1792" max="1792" width="9.125" style="4" customWidth="1"/>
    <col min="1793" max="1793" width="8.875" style="4" bestFit="1" customWidth="1"/>
    <col min="1794" max="1794" width="6.875" style="4" customWidth="1"/>
    <col min="1795" max="2043" width="8.625" style="4"/>
    <col min="2044" max="2044" width="6.875" style="4" customWidth="1"/>
    <col min="2045" max="2045" width="19.375" style="4" customWidth="1"/>
    <col min="2046" max="2046" width="39.25" style="4" bestFit="1" customWidth="1"/>
    <col min="2047" max="2047" width="5.125" style="4" customWidth="1"/>
    <col min="2048" max="2048" width="9.125" style="4" customWidth="1"/>
    <col min="2049" max="2049" width="8.875" style="4" bestFit="1" customWidth="1"/>
    <col min="2050" max="2050" width="6.875" style="4" customWidth="1"/>
    <col min="2051" max="2299" width="8.625" style="4"/>
    <col min="2300" max="2300" width="6.875" style="4" customWidth="1"/>
    <col min="2301" max="2301" width="19.375" style="4" customWidth="1"/>
    <col min="2302" max="2302" width="39.25" style="4" bestFit="1" customWidth="1"/>
    <col min="2303" max="2303" width="5.125" style="4" customWidth="1"/>
    <col min="2304" max="2304" width="9.125" style="4" customWidth="1"/>
    <col min="2305" max="2305" width="8.875" style="4" bestFit="1" customWidth="1"/>
    <col min="2306" max="2306" width="6.875" style="4" customWidth="1"/>
    <col min="2307" max="2555" width="8.625" style="4"/>
    <col min="2556" max="2556" width="6.875" style="4" customWidth="1"/>
    <col min="2557" max="2557" width="19.375" style="4" customWidth="1"/>
    <col min="2558" max="2558" width="39.25" style="4" bestFit="1" customWidth="1"/>
    <col min="2559" max="2559" width="5.125" style="4" customWidth="1"/>
    <col min="2560" max="2560" width="9.125" style="4" customWidth="1"/>
    <col min="2561" max="2561" width="8.875" style="4" bestFit="1" customWidth="1"/>
    <col min="2562" max="2562" width="6.875" style="4" customWidth="1"/>
    <col min="2563" max="2811" width="8.625" style="4"/>
    <col min="2812" max="2812" width="6.875" style="4" customWidth="1"/>
    <col min="2813" max="2813" width="19.375" style="4" customWidth="1"/>
    <col min="2814" max="2814" width="39.25" style="4" bestFit="1" customWidth="1"/>
    <col min="2815" max="2815" width="5.125" style="4" customWidth="1"/>
    <col min="2816" max="2816" width="9.125" style="4" customWidth="1"/>
    <col min="2817" max="2817" width="8.875" style="4" bestFit="1" customWidth="1"/>
    <col min="2818" max="2818" width="6.875" style="4" customWidth="1"/>
    <col min="2819" max="3067" width="8.625" style="4"/>
    <col min="3068" max="3068" width="6.875" style="4" customWidth="1"/>
    <col min="3069" max="3069" width="19.375" style="4" customWidth="1"/>
    <col min="3070" max="3070" width="39.25" style="4" bestFit="1" customWidth="1"/>
    <col min="3071" max="3071" width="5.125" style="4" customWidth="1"/>
    <col min="3072" max="3072" width="9.125" style="4" customWidth="1"/>
    <col min="3073" max="3073" width="8.875" style="4" bestFit="1" customWidth="1"/>
    <col min="3074" max="3074" width="6.875" style="4" customWidth="1"/>
    <col min="3075" max="3323" width="8.625" style="4"/>
    <col min="3324" max="3324" width="6.875" style="4" customWidth="1"/>
    <col min="3325" max="3325" width="19.375" style="4" customWidth="1"/>
    <col min="3326" max="3326" width="39.25" style="4" bestFit="1" customWidth="1"/>
    <col min="3327" max="3327" width="5.125" style="4" customWidth="1"/>
    <col min="3328" max="3328" width="9.125" style="4" customWidth="1"/>
    <col min="3329" max="3329" width="8.875" style="4" bestFit="1" customWidth="1"/>
    <col min="3330" max="3330" width="6.875" style="4" customWidth="1"/>
    <col min="3331" max="3579" width="8.625" style="4"/>
    <col min="3580" max="3580" width="6.875" style="4" customWidth="1"/>
    <col min="3581" max="3581" width="19.375" style="4" customWidth="1"/>
    <col min="3582" max="3582" width="39.25" style="4" bestFit="1" customWidth="1"/>
    <col min="3583" max="3583" width="5.125" style="4" customWidth="1"/>
    <col min="3584" max="3584" width="9.125" style="4" customWidth="1"/>
    <col min="3585" max="3585" width="8.875" style="4" bestFit="1" customWidth="1"/>
    <col min="3586" max="3586" width="6.875" style="4" customWidth="1"/>
    <col min="3587" max="3835" width="8.625" style="4"/>
    <col min="3836" max="3836" width="6.875" style="4" customWidth="1"/>
    <col min="3837" max="3837" width="19.375" style="4" customWidth="1"/>
    <col min="3838" max="3838" width="39.25" style="4" bestFit="1" customWidth="1"/>
    <col min="3839" max="3839" width="5.125" style="4" customWidth="1"/>
    <col min="3840" max="3840" width="9.125" style="4" customWidth="1"/>
    <col min="3841" max="3841" width="8.875" style="4" bestFit="1" customWidth="1"/>
    <col min="3842" max="3842" width="6.875" style="4" customWidth="1"/>
    <col min="3843" max="4091" width="8.625" style="4"/>
    <col min="4092" max="4092" width="6.875" style="4" customWidth="1"/>
    <col min="4093" max="4093" width="19.375" style="4" customWidth="1"/>
    <col min="4094" max="4094" width="39.25" style="4" bestFit="1" customWidth="1"/>
    <col min="4095" max="4095" width="5.125" style="4" customWidth="1"/>
    <col min="4096" max="4096" width="9.125" style="4" customWidth="1"/>
    <col min="4097" max="4097" width="8.875" style="4" bestFit="1" customWidth="1"/>
    <col min="4098" max="4098" width="6.875" style="4" customWidth="1"/>
    <col min="4099" max="4347" width="8.625" style="4"/>
    <col min="4348" max="4348" width="6.875" style="4" customWidth="1"/>
    <col min="4349" max="4349" width="19.375" style="4" customWidth="1"/>
    <col min="4350" max="4350" width="39.25" style="4" bestFit="1" customWidth="1"/>
    <col min="4351" max="4351" width="5.125" style="4" customWidth="1"/>
    <col min="4352" max="4352" width="9.125" style="4" customWidth="1"/>
    <col min="4353" max="4353" width="8.875" style="4" bestFit="1" customWidth="1"/>
    <col min="4354" max="4354" width="6.875" style="4" customWidth="1"/>
    <col min="4355" max="4603" width="8.625" style="4"/>
    <col min="4604" max="4604" width="6.875" style="4" customWidth="1"/>
    <col min="4605" max="4605" width="19.375" style="4" customWidth="1"/>
    <col min="4606" max="4606" width="39.25" style="4" bestFit="1" customWidth="1"/>
    <col min="4607" max="4607" width="5.125" style="4" customWidth="1"/>
    <col min="4608" max="4608" width="9.125" style="4" customWidth="1"/>
    <col min="4609" max="4609" width="8.875" style="4" bestFit="1" customWidth="1"/>
    <col min="4610" max="4610" width="6.875" style="4" customWidth="1"/>
    <col min="4611" max="4859" width="8.625" style="4"/>
    <col min="4860" max="4860" width="6.875" style="4" customWidth="1"/>
    <col min="4861" max="4861" width="19.375" style="4" customWidth="1"/>
    <col min="4862" max="4862" width="39.25" style="4" bestFit="1" customWidth="1"/>
    <col min="4863" max="4863" width="5.125" style="4" customWidth="1"/>
    <col min="4864" max="4864" width="9.125" style="4" customWidth="1"/>
    <col min="4865" max="4865" width="8.875" style="4" bestFit="1" customWidth="1"/>
    <col min="4866" max="4866" width="6.875" style="4" customWidth="1"/>
    <col min="4867" max="5115" width="8.625" style="4"/>
    <col min="5116" max="5116" width="6.875" style="4" customWidth="1"/>
    <col min="5117" max="5117" width="19.375" style="4" customWidth="1"/>
    <col min="5118" max="5118" width="39.25" style="4" bestFit="1" customWidth="1"/>
    <col min="5119" max="5119" width="5.125" style="4" customWidth="1"/>
    <col min="5120" max="5120" width="9.125" style="4" customWidth="1"/>
    <col min="5121" max="5121" width="8.875" style="4" bestFit="1" customWidth="1"/>
    <col min="5122" max="5122" width="6.875" style="4" customWidth="1"/>
    <col min="5123" max="5371" width="8.625" style="4"/>
    <col min="5372" max="5372" width="6.875" style="4" customWidth="1"/>
    <col min="5373" max="5373" width="19.375" style="4" customWidth="1"/>
    <col min="5374" max="5374" width="39.25" style="4" bestFit="1" customWidth="1"/>
    <col min="5375" max="5375" width="5.125" style="4" customWidth="1"/>
    <col min="5376" max="5376" width="9.125" style="4" customWidth="1"/>
    <col min="5377" max="5377" width="8.875" style="4" bestFit="1" customWidth="1"/>
    <col min="5378" max="5378" width="6.875" style="4" customWidth="1"/>
    <col min="5379" max="5627" width="8.625" style="4"/>
    <col min="5628" max="5628" width="6.875" style="4" customWidth="1"/>
    <col min="5629" max="5629" width="19.375" style="4" customWidth="1"/>
    <col min="5630" max="5630" width="39.25" style="4" bestFit="1" customWidth="1"/>
    <col min="5631" max="5631" width="5.125" style="4" customWidth="1"/>
    <col min="5632" max="5632" width="9.125" style="4" customWidth="1"/>
    <col min="5633" max="5633" width="8.875" style="4" bestFit="1" customWidth="1"/>
    <col min="5634" max="5634" width="6.875" style="4" customWidth="1"/>
    <col min="5635" max="5883" width="8.625" style="4"/>
    <col min="5884" max="5884" width="6.875" style="4" customWidth="1"/>
    <col min="5885" max="5885" width="19.375" style="4" customWidth="1"/>
    <col min="5886" max="5886" width="39.25" style="4" bestFit="1" customWidth="1"/>
    <col min="5887" max="5887" width="5.125" style="4" customWidth="1"/>
    <col min="5888" max="5888" width="9.125" style="4" customWidth="1"/>
    <col min="5889" max="5889" width="8.875" style="4" bestFit="1" customWidth="1"/>
    <col min="5890" max="5890" width="6.875" style="4" customWidth="1"/>
    <col min="5891" max="6139" width="8.625" style="4"/>
    <col min="6140" max="6140" width="6.875" style="4" customWidth="1"/>
    <col min="6141" max="6141" width="19.375" style="4" customWidth="1"/>
    <col min="6142" max="6142" width="39.25" style="4" bestFit="1" customWidth="1"/>
    <col min="6143" max="6143" width="5.125" style="4" customWidth="1"/>
    <col min="6144" max="6144" width="9.125" style="4" customWidth="1"/>
    <col min="6145" max="6145" width="8.875" style="4" bestFit="1" customWidth="1"/>
    <col min="6146" max="6146" width="6.875" style="4" customWidth="1"/>
    <col min="6147" max="6395" width="8.625" style="4"/>
    <col min="6396" max="6396" width="6.875" style="4" customWidth="1"/>
    <col min="6397" max="6397" width="19.375" style="4" customWidth="1"/>
    <col min="6398" max="6398" width="39.25" style="4" bestFit="1" customWidth="1"/>
    <col min="6399" max="6399" width="5.125" style="4" customWidth="1"/>
    <col min="6400" max="6400" width="9.125" style="4" customWidth="1"/>
    <col min="6401" max="6401" width="8.875" style="4" bestFit="1" customWidth="1"/>
    <col min="6402" max="6402" width="6.875" style="4" customWidth="1"/>
    <col min="6403" max="6651" width="8.625" style="4"/>
    <col min="6652" max="6652" width="6.875" style="4" customWidth="1"/>
    <col min="6653" max="6653" width="19.375" style="4" customWidth="1"/>
    <col min="6654" max="6654" width="39.25" style="4" bestFit="1" customWidth="1"/>
    <col min="6655" max="6655" width="5.125" style="4" customWidth="1"/>
    <col min="6656" max="6656" width="9.125" style="4" customWidth="1"/>
    <col min="6657" max="6657" width="8.875" style="4" bestFit="1" customWidth="1"/>
    <col min="6658" max="6658" width="6.875" style="4" customWidth="1"/>
    <col min="6659" max="6907" width="8.625" style="4"/>
    <col min="6908" max="6908" width="6.875" style="4" customWidth="1"/>
    <col min="6909" max="6909" width="19.375" style="4" customWidth="1"/>
    <col min="6910" max="6910" width="39.25" style="4" bestFit="1" customWidth="1"/>
    <col min="6911" max="6911" width="5.125" style="4" customWidth="1"/>
    <col min="6912" max="6912" width="9.125" style="4" customWidth="1"/>
    <col min="6913" max="6913" width="8.875" style="4" bestFit="1" customWidth="1"/>
    <col min="6914" max="6914" width="6.875" style="4" customWidth="1"/>
    <col min="6915" max="7163" width="8.625" style="4"/>
    <col min="7164" max="7164" width="6.875" style="4" customWidth="1"/>
    <col min="7165" max="7165" width="19.375" style="4" customWidth="1"/>
    <col min="7166" max="7166" width="39.25" style="4" bestFit="1" customWidth="1"/>
    <col min="7167" max="7167" width="5.125" style="4" customWidth="1"/>
    <col min="7168" max="7168" width="9.125" style="4" customWidth="1"/>
    <col min="7169" max="7169" width="8.875" style="4" bestFit="1" customWidth="1"/>
    <col min="7170" max="7170" width="6.875" style="4" customWidth="1"/>
    <col min="7171" max="7419" width="8.625" style="4"/>
    <col min="7420" max="7420" width="6.875" style="4" customWidth="1"/>
    <col min="7421" max="7421" width="19.375" style="4" customWidth="1"/>
    <col min="7422" max="7422" width="39.25" style="4" bestFit="1" customWidth="1"/>
    <col min="7423" max="7423" width="5.125" style="4" customWidth="1"/>
    <col min="7424" max="7424" width="9.125" style="4" customWidth="1"/>
    <col min="7425" max="7425" width="8.875" style="4" bestFit="1" customWidth="1"/>
    <col min="7426" max="7426" width="6.875" style="4" customWidth="1"/>
    <col min="7427" max="7675" width="8.625" style="4"/>
    <col min="7676" max="7676" width="6.875" style="4" customWidth="1"/>
    <col min="7677" max="7677" width="19.375" style="4" customWidth="1"/>
    <col min="7678" max="7678" width="39.25" style="4" bestFit="1" customWidth="1"/>
    <col min="7679" max="7679" width="5.125" style="4" customWidth="1"/>
    <col min="7680" max="7680" width="9.125" style="4" customWidth="1"/>
    <col min="7681" max="7681" width="8.875" style="4" bestFit="1" customWidth="1"/>
    <col min="7682" max="7682" width="6.875" style="4" customWidth="1"/>
    <col min="7683" max="7931" width="8.625" style="4"/>
    <col min="7932" max="7932" width="6.875" style="4" customWidth="1"/>
    <col min="7933" max="7933" width="19.375" style="4" customWidth="1"/>
    <col min="7934" max="7934" width="39.25" style="4" bestFit="1" customWidth="1"/>
    <col min="7935" max="7935" width="5.125" style="4" customWidth="1"/>
    <col min="7936" max="7936" width="9.125" style="4" customWidth="1"/>
    <col min="7937" max="7937" width="8.875" style="4" bestFit="1" customWidth="1"/>
    <col min="7938" max="7938" width="6.875" style="4" customWidth="1"/>
    <col min="7939" max="8187" width="8.625" style="4"/>
    <col min="8188" max="8188" width="6.875" style="4" customWidth="1"/>
    <col min="8189" max="8189" width="19.375" style="4" customWidth="1"/>
    <col min="8190" max="8190" width="39.25" style="4" bestFit="1" customWidth="1"/>
    <col min="8191" max="8191" width="5.125" style="4" customWidth="1"/>
    <col min="8192" max="8192" width="9.125" style="4" customWidth="1"/>
    <col min="8193" max="8193" width="8.875" style="4" bestFit="1" customWidth="1"/>
    <col min="8194" max="8194" width="6.875" style="4" customWidth="1"/>
    <col min="8195" max="8443" width="8.625" style="4"/>
    <col min="8444" max="8444" width="6.875" style="4" customWidth="1"/>
    <col min="8445" max="8445" width="19.375" style="4" customWidth="1"/>
    <col min="8446" max="8446" width="39.25" style="4" bestFit="1" customWidth="1"/>
    <col min="8447" max="8447" width="5.125" style="4" customWidth="1"/>
    <col min="8448" max="8448" width="9.125" style="4" customWidth="1"/>
    <col min="8449" max="8449" width="8.875" style="4" bestFit="1" customWidth="1"/>
    <col min="8450" max="8450" width="6.875" style="4" customWidth="1"/>
    <col min="8451" max="8699" width="8.625" style="4"/>
    <col min="8700" max="8700" width="6.875" style="4" customWidth="1"/>
    <col min="8701" max="8701" width="19.375" style="4" customWidth="1"/>
    <col min="8702" max="8702" width="39.25" style="4" bestFit="1" customWidth="1"/>
    <col min="8703" max="8703" width="5.125" style="4" customWidth="1"/>
    <col min="8704" max="8704" width="9.125" style="4" customWidth="1"/>
    <col min="8705" max="8705" width="8.875" style="4" bestFit="1" customWidth="1"/>
    <col min="8706" max="8706" width="6.875" style="4" customWidth="1"/>
    <col min="8707" max="8955" width="8.625" style="4"/>
    <col min="8956" max="8956" width="6.875" style="4" customWidth="1"/>
    <col min="8957" max="8957" width="19.375" style="4" customWidth="1"/>
    <col min="8958" max="8958" width="39.25" style="4" bestFit="1" customWidth="1"/>
    <col min="8959" max="8959" width="5.125" style="4" customWidth="1"/>
    <col min="8960" max="8960" width="9.125" style="4" customWidth="1"/>
    <col min="8961" max="8961" width="8.875" style="4" bestFit="1" customWidth="1"/>
    <col min="8962" max="8962" width="6.875" style="4" customWidth="1"/>
    <col min="8963" max="9211" width="8.625" style="4"/>
    <col min="9212" max="9212" width="6.875" style="4" customWidth="1"/>
    <col min="9213" max="9213" width="19.375" style="4" customWidth="1"/>
    <col min="9214" max="9214" width="39.25" style="4" bestFit="1" customWidth="1"/>
    <col min="9215" max="9215" width="5.125" style="4" customWidth="1"/>
    <col min="9216" max="9216" width="9.125" style="4" customWidth="1"/>
    <col min="9217" max="9217" width="8.875" style="4" bestFit="1" customWidth="1"/>
    <col min="9218" max="9218" width="6.875" style="4" customWidth="1"/>
    <col min="9219" max="9467" width="8.625" style="4"/>
    <col min="9468" max="9468" width="6.875" style="4" customWidth="1"/>
    <col min="9469" max="9469" width="19.375" style="4" customWidth="1"/>
    <col min="9470" max="9470" width="39.25" style="4" bestFit="1" customWidth="1"/>
    <col min="9471" max="9471" width="5.125" style="4" customWidth="1"/>
    <col min="9472" max="9472" width="9.125" style="4" customWidth="1"/>
    <col min="9473" max="9473" width="8.875" style="4" bestFit="1" customWidth="1"/>
    <col min="9474" max="9474" width="6.875" style="4" customWidth="1"/>
    <col min="9475" max="9723" width="8.625" style="4"/>
    <col min="9724" max="9724" width="6.875" style="4" customWidth="1"/>
    <col min="9725" max="9725" width="19.375" style="4" customWidth="1"/>
    <col min="9726" max="9726" width="39.25" style="4" bestFit="1" customWidth="1"/>
    <col min="9727" max="9727" width="5.125" style="4" customWidth="1"/>
    <col min="9728" max="9728" width="9.125" style="4" customWidth="1"/>
    <col min="9729" max="9729" width="8.875" style="4" bestFit="1" customWidth="1"/>
    <col min="9730" max="9730" width="6.875" style="4" customWidth="1"/>
    <col min="9731" max="9979" width="8.625" style="4"/>
    <col min="9980" max="9980" width="6.875" style="4" customWidth="1"/>
    <col min="9981" max="9981" width="19.375" style="4" customWidth="1"/>
    <col min="9982" max="9982" width="39.25" style="4" bestFit="1" customWidth="1"/>
    <col min="9983" max="9983" width="5.125" style="4" customWidth="1"/>
    <col min="9984" max="9984" width="9.125" style="4" customWidth="1"/>
    <col min="9985" max="9985" width="8.875" style="4" bestFit="1" customWidth="1"/>
    <col min="9986" max="9986" width="6.875" style="4" customWidth="1"/>
    <col min="9987" max="10235" width="8.625" style="4"/>
    <col min="10236" max="10236" width="6.875" style="4" customWidth="1"/>
    <col min="10237" max="10237" width="19.375" style="4" customWidth="1"/>
    <col min="10238" max="10238" width="39.25" style="4" bestFit="1" customWidth="1"/>
    <col min="10239" max="10239" width="5.125" style="4" customWidth="1"/>
    <col min="10240" max="10240" width="9.125" style="4" customWidth="1"/>
    <col min="10241" max="10241" width="8.875" style="4" bestFit="1" customWidth="1"/>
    <col min="10242" max="10242" width="6.875" style="4" customWidth="1"/>
    <col min="10243" max="10491" width="8.625" style="4"/>
    <col min="10492" max="10492" width="6.875" style="4" customWidth="1"/>
    <col min="10493" max="10493" width="19.375" style="4" customWidth="1"/>
    <col min="10494" max="10494" width="39.25" style="4" bestFit="1" customWidth="1"/>
    <col min="10495" max="10495" width="5.125" style="4" customWidth="1"/>
    <col min="10496" max="10496" width="9.125" style="4" customWidth="1"/>
    <col min="10497" max="10497" width="8.875" style="4" bestFit="1" customWidth="1"/>
    <col min="10498" max="10498" width="6.875" style="4" customWidth="1"/>
    <col min="10499" max="10747" width="8.625" style="4"/>
    <col min="10748" max="10748" width="6.875" style="4" customWidth="1"/>
    <col min="10749" max="10749" width="19.375" style="4" customWidth="1"/>
    <col min="10750" max="10750" width="39.25" style="4" bestFit="1" customWidth="1"/>
    <col min="10751" max="10751" width="5.125" style="4" customWidth="1"/>
    <col min="10752" max="10752" width="9.125" style="4" customWidth="1"/>
    <col min="10753" max="10753" width="8.875" style="4" bestFit="1" customWidth="1"/>
    <col min="10754" max="10754" width="6.875" style="4" customWidth="1"/>
    <col min="10755" max="11003" width="8.625" style="4"/>
    <col min="11004" max="11004" width="6.875" style="4" customWidth="1"/>
    <col min="11005" max="11005" width="19.375" style="4" customWidth="1"/>
    <col min="11006" max="11006" width="39.25" style="4" bestFit="1" customWidth="1"/>
    <col min="11007" max="11007" width="5.125" style="4" customWidth="1"/>
    <col min="11008" max="11008" width="9.125" style="4" customWidth="1"/>
    <col min="11009" max="11009" width="8.875" style="4" bestFit="1" customWidth="1"/>
    <col min="11010" max="11010" width="6.875" style="4" customWidth="1"/>
    <col min="11011" max="11259" width="8.625" style="4"/>
    <col min="11260" max="11260" width="6.875" style="4" customWidth="1"/>
    <col min="11261" max="11261" width="19.375" style="4" customWidth="1"/>
    <col min="11262" max="11262" width="39.25" style="4" bestFit="1" customWidth="1"/>
    <col min="11263" max="11263" width="5.125" style="4" customWidth="1"/>
    <col min="11264" max="11264" width="9.125" style="4" customWidth="1"/>
    <col min="11265" max="11265" width="8.875" style="4" bestFit="1" customWidth="1"/>
    <col min="11266" max="11266" width="6.875" style="4" customWidth="1"/>
    <col min="11267" max="11515" width="8.625" style="4"/>
    <col min="11516" max="11516" width="6.875" style="4" customWidth="1"/>
    <col min="11517" max="11517" width="19.375" style="4" customWidth="1"/>
    <col min="11518" max="11518" width="39.25" style="4" bestFit="1" customWidth="1"/>
    <col min="11519" max="11519" width="5.125" style="4" customWidth="1"/>
    <col min="11520" max="11520" width="9.125" style="4" customWidth="1"/>
    <col min="11521" max="11521" width="8.875" style="4" bestFit="1" customWidth="1"/>
    <col min="11522" max="11522" width="6.875" style="4" customWidth="1"/>
    <col min="11523" max="11771" width="8.625" style="4"/>
    <col min="11772" max="11772" width="6.875" style="4" customWidth="1"/>
    <col min="11773" max="11773" width="19.375" style="4" customWidth="1"/>
    <col min="11774" max="11774" width="39.25" style="4" bestFit="1" customWidth="1"/>
    <col min="11775" max="11775" width="5.125" style="4" customWidth="1"/>
    <col min="11776" max="11776" width="9.125" style="4" customWidth="1"/>
    <col min="11777" max="11777" width="8.875" style="4" bestFit="1" customWidth="1"/>
    <col min="11778" max="11778" width="6.875" style="4" customWidth="1"/>
    <col min="11779" max="12027" width="8.625" style="4"/>
    <col min="12028" max="12028" width="6.875" style="4" customWidth="1"/>
    <col min="12029" max="12029" width="19.375" style="4" customWidth="1"/>
    <col min="12030" max="12030" width="39.25" style="4" bestFit="1" customWidth="1"/>
    <col min="12031" max="12031" width="5.125" style="4" customWidth="1"/>
    <col min="12032" max="12032" width="9.125" style="4" customWidth="1"/>
    <col min="12033" max="12033" width="8.875" style="4" bestFit="1" customWidth="1"/>
    <col min="12034" max="12034" width="6.875" style="4" customWidth="1"/>
    <col min="12035" max="12283" width="8.625" style="4"/>
    <col min="12284" max="12284" width="6.875" style="4" customWidth="1"/>
    <col min="12285" max="12285" width="19.375" style="4" customWidth="1"/>
    <col min="12286" max="12286" width="39.25" style="4" bestFit="1" customWidth="1"/>
    <col min="12287" max="12287" width="5.125" style="4" customWidth="1"/>
    <col min="12288" max="12288" width="9.125" style="4" customWidth="1"/>
    <col min="12289" max="12289" width="8.875" style="4" bestFit="1" customWidth="1"/>
    <col min="12290" max="12290" width="6.875" style="4" customWidth="1"/>
    <col min="12291" max="12539" width="8.625" style="4"/>
    <col min="12540" max="12540" width="6.875" style="4" customWidth="1"/>
    <col min="12541" max="12541" width="19.375" style="4" customWidth="1"/>
    <col min="12542" max="12542" width="39.25" style="4" bestFit="1" customWidth="1"/>
    <col min="12543" max="12543" width="5.125" style="4" customWidth="1"/>
    <col min="12544" max="12544" width="9.125" style="4" customWidth="1"/>
    <col min="12545" max="12545" width="8.875" style="4" bestFit="1" customWidth="1"/>
    <col min="12546" max="12546" width="6.875" style="4" customWidth="1"/>
    <col min="12547" max="12795" width="8.625" style="4"/>
    <col min="12796" max="12796" width="6.875" style="4" customWidth="1"/>
    <col min="12797" max="12797" width="19.375" style="4" customWidth="1"/>
    <col min="12798" max="12798" width="39.25" style="4" bestFit="1" customWidth="1"/>
    <col min="12799" max="12799" width="5.125" style="4" customWidth="1"/>
    <col min="12800" max="12800" width="9.125" style="4" customWidth="1"/>
    <col min="12801" max="12801" width="8.875" style="4" bestFit="1" customWidth="1"/>
    <col min="12802" max="12802" width="6.875" style="4" customWidth="1"/>
    <col min="12803" max="13051" width="8.625" style="4"/>
    <col min="13052" max="13052" width="6.875" style="4" customWidth="1"/>
    <col min="13053" max="13053" width="19.375" style="4" customWidth="1"/>
    <col min="13054" max="13054" width="39.25" style="4" bestFit="1" customWidth="1"/>
    <col min="13055" max="13055" width="5.125" style="4" customWidth="1"/>
    <col min="13056" max="13056" width="9.125" style="4" customWidth="1"/>
    <col min="13057" max="13057" width="8.875" style="4" bestFit="1" customWidth="1"/>
    <col min="13058" max="13058" width="6.875" style="4" customWidth="1"/>
    <col min="13059" max="13307" width="8.625" style="4"/>
    <col min="13308" max="13308" width="6.875" style="4" customWidth="1"/>
    <col min="13309" max="13309" width="19.375" style="4" customWidth="1"/>
    <col min="13310" max="13310" width="39.25" style="4" bestFit="1" customWidth="1"/>
    <col min="13311" max="13311" width="5.125" style="4" customWidth="1"/>
    <col min="13312" max="13312" width="9.125" style="4" customWidth="1"/>
    <col min="13313" max="13313" width="8.875" style="4" bestFit="1" customWidth="1"/>
    <col min="13314" max="13314" width="6.875" style="4" customWidth="1"/>
    <col min="13315" max="13563" width="8.625" style="4"/>
    <col min="13564" max="13564" width="6.875" style="4" customWidth="1"/>
    <col min="13565" max="13565" width="19.375" style="4" customWidth="1"/>
    <col min="13566" max="13566" width="39.25" style="4" bestFit="1" customWidth="1"/>
    <col min="13567" max="13567" width="5.125" style="4" customWidth="1"/>
    <col min="13568" max="13568" width="9.125" style="4" customWidth="1"/>
    <col min="13569" max="13569" width="8.875" style="4" bestFit="1" customWidth="1"/>
    <col min="13570" max="13570" width="6.875" style="4" customWidth="1"/>
    <col min="13571" max="13819" width="8.625" style="4"/>
    <col min="13820" max="13820" width="6.875" style="4" customWidth="1"/>
    <col min="13821" max="13821" width="19.375" style="4" customWidth="1"/>
    <col min="13822" max="13822" width="39.25" style="4" bestFit="1" customWidth="1"/>
    <col min="13823" max="13823" width="5.125" style="4" customWidth="1"/>
    <col min="13824" max="13824" width="9.125" style="4" customWidth="1"/>
    <col min="13825" max="13825" width="8.875" style="4" bestFit="1" customWidth="1"/>
    <col min="13826" max="13826" width="6.875" style="4" customWidth="1"/>
    <col min="13827" max="14075" width="8.625" style="4"/>
    <col min="14076" max="14076" width="6.875" style="4" customWidth="1"/>
    <col min="14077" max="14077" width="19.375" style="4" customWidth="1"/>
    <col min="14078" max="14078" width="39.25" style="4" bestFit="1" customWidth="1"/>
    <col min="14079" max="14079" width="5.125" style="4" customWidth="1"/>
    <col min="14080" max="14080" width="9.125" style="4" customWidth="1"/>
    <col min="14081" max="14081" width="8.875" style="4" bestFit="1" customWidth="1"/>
    <col min="14082" max="14082" width="6.875" style="4" customWidth="1"/>
    <col min="14083" max="14331" width="8.625" style="4"/>
    <col min="14332" max="14332" width="6.875" style="4" customWidth="1"/>
    <col min="14333" max="14333" width="19.375" style="4" customWidth="1"/>
    <col min="14334" max="14334" width="39.25" style="4" bestFit="1" customWidth="1"/>
    <col min="14335" max="14335" width="5.125" style="4" customWidth="1"/>
    <col min="14336" max="14336" width="9.125" style="4" customWidth="1"/>
    <col min="14337" max="14337" width="8.875" style="4" bestFit="1" customWidth="1"/>
    <col min="14338" max="14338" width="6.875" style="4" customWidth="1"/>
    <col min="14339" max="14587" width="8.625" style="4"/>
    <col min="14588" max="14588" width="6.875" style="4" customWidth="1"/>
    <col min="14589" max="14589" width="19.375" style="4" customWidth="1"/>
    <col min="14590" max="14590" width="39.25" style="4" bestFit="1" customWidth="1"/>
    <col min="14591" max="14591" width="5.125" style="4" customWidth="1"/>
    <col min="14592" max="14592" width="9.125" style="4" customWidth="1"/>
    <col min="14593" max="14593" width="8.875" style="4" bestFit="1" customWidth="1"/>
    <col min="14594" max="14594" width="6.875" style="4" customWidth="1"/>
    <col min="14595" max="14843" width="8.625" style="4"/>
    <col min="14844" max="14844" width="6.875" style="4" customWidth="1"/>
    <col min="14845" max="14845" width="19.375" style="4" customWidth="1"/>
    <col min="14846" max="14846" width="39.25" style="4" bestFit="1" customWidth="1"/>
    <col min="14847" max="14847" width="5.125" style="4" customWidth="1"/>
    <col min="14848" max="14848" width="9.125" style="4" customWidth="1"/>
    <col min="14849" max="14849" width="8.875" style="4" bestFit="1" customWidth="1"/>
    <col min="14850" max="14850" width="6.875" style="4" customWidth="1"/>
    <col min="14851" max="15099" width="8.625" style="4"/>
    <col min="15100" max="15100" width="6.875" style="4" customWidth="1"/>
    <col min="15101" max="15101" width="19.375" style="4" customWidth="1"/>
    <col min="15102" max="15102" width="39.25" style="4" bestFit="1" customWidth="1"/>
    <col min="15103" max="15103" width="5.125" style="4" customWidth="1"/>
    <col min="15104" max="15104" width="9.125" style="4" customWidth="1"/>
    <col min="15105" max="15105" width="8.875" style="4" bestFit="1" customWidth="1"/>
    <col min="15106" max="15106" width="6.875" style="4" customWidth="1"/>
    <col min="15107" max="15355" width="8.625" style="4"/>
    <col min="15356" max="15356" width="6.875" style="4" customWidth="1"/>
    <col min="15357" max="15357" width="19.375" style="4" customWidth="1"/>
    <col min="15358" max="15358" width="39.25" style="4" bestFit="1" customWidth="1"/>
    <col min="15359" max="15359" width="5.125" style="4" customWidth="1"/>
    <col min="15360" max="15360" width="9.125" style="4" customWidth="1"/>
    <col min="15361" max="15361" width="8.875" style="4" bestFit="1" customWidth="1"/>
    <col min="15362" max="15362" width="6.875" style="4" customWidth="1"/>
    <col min="15363" max="15611" width="8.625" style="4"/>
    <col min="15612" max="15612" width="6.875" style="4" customWidth="1"/>
    <col min="15613" max="15613" width="19.375" style="4" customWidth="1"/>
    <col min="15614" max="15614" width="39.25" style="4" bestFit="1" customWidth="1"/>
    <col min="15615" max="15615" width="5.125" style="4" customWidth="1"/>
    <col min="15616" max="15616" width="9.125" style="4" customWidth="1"/>
    <col min="15617" max="15617" width="8.875" style="4" bestFit="1" customWidth="1"/>
    <col min="15618" max="15618" width="6.875" style="4" customWidth="1"/>
    <col min="15619" max="15867" width="8.625" style="4"/>
    <col min="15868" max="15868" width="6.875" style="4" customWidth="1"/>
    <col min="15869" max="15869" width="19.375" style="4" customWidth="1"/>
    <col min="15870" max="15870" width="39.25" style="4" bestFit="1" customWidth="1"/>
    <col min="15871" max="15871" width="5.125" style="4" customWidth="1"/>
    <col min="15872" max="15872" width="9.125" style="4" customWidth="1"/>
    <col min="15873" max="15873" width="8.875" style="4" bestFit="1" customWidth="1"/>
    <col min="15874" max="15874" width="6.875" style="4" customWidth="1"/>
    <col min="15875" max="16123" width="8.625" style="4"/>
    <col min="16124" max="16124" width="6.875" style="4" customWidth="1"/>
    <col min="16125" max="16125" width="19.375" style="4" customWidth="1"/>
    <col min="16126" max="16126" width="39.25" style="4" bestFit="1" customWidth="1"/>
    <col min="16127" max="16127" width="5.125" style="4" customWidth="1"/>
    <col min="16128" max="16128" width="9.125" style="4" customWidth="1"/>
    <col min="16129" max="16129" width="8.875" style="4" bestFit="1" customWidth="1"/>
    <col min="16130" max="16130" width="6.875" style="4" customWidth="1"/>
    <col min="16131" max="16384" width="8.625" style="4"/>
  </cols>
  <sheetData>
    <row r="1" spans="1:4" s="53" customFormat="1" ht="27" customHeight="1" x14ac:dyDescent="0.2">
      <c r="A1" s="57" t="s">
        <v>175</v>
      </c>
      <c r="B1" s="57"/>
    </row>
    <row r="2" spans="1:4" s="53" customFormat="1" ht="18.75" customHeight="1" x14ac:dyDescent="0.2">
      <c r="A2" s="380"/>
      <c r="B2" s="380"/>
    </row>
    <row r="3" spans="1:4" s="53" customFormat="1" ht="18" customHeight="1" x14ac:dyDescent="0.2">
      <c r="A3" s="54"/>
      <c r="B3" s="54"/>
    </row>
    <row r="4" spans="1:4" s="204" customFormat="1" ht="18" customHeight="1" x14ac:dyDescent="0.15">
      <c r="A4" s="418" t="s">
        <v>142</v>
      </c>
      <c r="B4" s="419"/>
      <c r="C4" s="419"/>
      <c r="D4" s="419"/>
    </row>
    <row r="5" spans="1:4" ht="79" customHeight="1" x14ac:dyDescent="0.15">
      <c r="A5" s="417" t="s">
        <v>70</v>
      </c>
      <c r="B5" s="393"/>
      <c r="C5" s="393"/>
    </row>
    <row r="6" spans="1:4" s="204" customFormat="1" ht="17" thickBot="1" x14ac:dyDescent="0.25">
      <c r="A6" s="227"/>
      <c r="B6" s="228"/>
    </row>
    <row r="7" spans="1:4" ht="34" x14ac:dyDescent="0.2">
      <c r="A7" s="205" t="s">
        <v>34</v>
      </c>
      <c r="B7" s="201" t="s">
        <v>74</v>
      </c>
      <c r="C7" s="219"/>
    </row>
    <row r="8" spans="1:4" ht="51" x14ac:dyDescent="0.2">
      <c r="A8" s="352" t="s">
        <v>144</v>
      </c>
      <c r="B8" s="209"/>
      <c r="C8" s="219"/>
    </row>
    <row r="9" spans="1:4" ht="34" x14ac:dyDescent="0.2">
      <c r="A9" s="229" t="s">
        <v>148</v>
      </c>
      <c r="B9" s="230"/>
      <c r="C9" s="220"/>
    </row>
    <row r="10" spans="1:4" ht="34" x14ac:dyDescent="0.2">
      <c r="A10" s="229" t="s">
        <v>149</v>
      </c>
      <c r="B10" s="230"/>
      <c r="C10" s="220"/>
    </row>
    <row r="11" spans="1:4" ht="34" x14ac:dyDescent="0.2">
      <c r="A11" s="229" t="s">
        <v>150</v>
      </c>
      <c r="B11" s="230"/>
      <c r="C11" s="220"/>
    </row>
    <row r="12" spans="1:4" ht="27" customHeight="1" x14ac:dyDescent="0.2">
      <c r="A12" s="213" t="s">
        <v>91</v>
      </c>
      <c r="B12" s="230"/>
      <c r="C12" s="220"/>
    </row>
    <row r="13" spans="1:4" ht="27" customHeight="1" x14ac:dyDescent="0.2">
      <c r="A13" s="213" t="s">
        <v>196</v>
      </c>
      <c r="B13" s="230"/>
      <c r="C13" s="220"/>
    </row>
    <row r="14" spans="1:4" ht="27" customHeight="1" x14ac:dyDescent="0.2">
      <c r="A14" s="213" t="s">
        <v>197</v>
      </c>
      <c r="B14" s="230"/>
      <c r="C14" s="220"/>
    </row>
    <row r="15" spans="1:4" ht="27" customHeight="1" x14ac:dyDescent="0.2">
      <c r="A15" s="421" t="s">
        <v>155</v>
      </c>
      <c r="B15" s="230"/>
      <c r="C15" s="220"/>
    </row>
    <row r="16" spans="1:4" ht="27" customHeight="1" x14ac:dyDescent="0.2">
      <c r="A16" s="421" t="s">
        <v>92</v>
      </c>
      <c r="B16" s="230"/>
      <c r="C16" s="220"/>
    </row>
    <row r="17" spans="1:4" ht="18" thickBot="1" x14ac:dyDescent="0.25">
      <c r="A17" s="215" t="s">
        <v>198</v>
      </c>
      <c r="B17" s="231">
        <f>SUM(B9:B16)</f>
        <v>0</v>
      </c>
      <c r="C17" s="221"/>
    </row>
    <row r="18" spans="1:4" ht="18" customHeight="1" thickBot="1" x14ac:dyDescent="0.2">
      <c r="A18" s="420"/>
      <c r="B18" s="420"/>
    </row>
    <row r="19" spans="1:4" ht="61" customHeight="1" thickBot="1" x14ac:dyDescent="0.2">
      <c r="A19" s="412" t="s">
        <v>101</v>
      </c>
      <c r="B19" s="414"/>
    </row>
    <row r="20" spans="1:4" s="204" customFormat="1" ht="17" thickBot="1" x14ac:dyDescent="0.2">
      <c r="A20" s="226"/>
    </row>
    <row r="21" spans="1:4" ht="136" x14ac:dyDescent="0.2">
      <c r="A21" s="233" t="s">
        <v>34</v>
      </c>
      <c r="B21" s="234" t="s">
        <v>143</v>
      </c>
      <c r="C21" s="222"/>
      <c r="D21" s="219"/>
    </row>
    <row r="22" spans="1:4" ht="18" customHeight="1" x14ac:dyDescent="0.15">
      <c r="A22" s="235"/>
      <c r="B22" s="236"/>
    </row>
    <row r="23" spans="1:4" ht="34" x14ac:dyDescent="0.15">
      <c r="A23" s="237" t="s">
        <v>153</v>
      </c>
      <c r="B23" s="371"/>
      <c r="C23" s="223"/>
    </row>
    <row r="24" spans="1:4" ht="17" x14ac:dyDescent="0.2">
      <c r="A24" s="238" t="s">
        <v>61</v>
      </c>
      <c r="B24" s="239"/>
      <c r="C24" s="224"/>
    </row>
    <row r="25" spans="1:4" ht="17" x14ac:dyDescent="0.2">
      <c r="A25" s="238" t="s">
        <v>64</v>
      </c>
      <c r="B25" s="239"/>
      <c r="C25" s="224"/>
    </row>
    <row r="26" spans="1:4" ht="17" x14ac:dyDescent="0.2">
      <c r="A26" s="238" t="s">
        <v>65</v>
      </c>
      <c r="B26" s="239"/>
      <c r="C26" s="224"/>
    </row>
    <row r="27" spans="1:4" ht="17" x14ac:dyDescent="0.2">
      <c r="A27" s="238" t="s">
        <v>66</v>
      </c>
      <c r="B27" s="239"/>
      <c r="C27" s="224"/>
    </row>
    <row r="28" spans="1:4" ht="17" x14ac:dyDescent="0.2">
      <c r="A28" s="238" t="s">
        <v>199</v>
      </c>
      <c r="B28" s="239"/>
      <c r="C28" s="224"/>
    </row>
    <row r="29" spans="1:4" ht="17" x14ac:dyDescent="0.2">
      <c r="A29" s="238" t="s">
        <v>200</v>
      </c>
      <c r="B29" s="239"/>
      <c r="C29" s="224"/>
    </row>
    <row r="30" spans="1:4" ht="34" x14ac:dyDescent="0.2">
      <c r="A30" s="422" t="s">
        <v>93</v>
      </c>
      <c r="B30" s="239"/>
      <c r="C30" s="224"/>
    </row>
    <row r="31" spans="1:4" ht="34" x14ac:dyDescent="0.2">
      <c r="A31" s="422" t="s">
        <v>94</v>
      </c>
      <c r="B31" s="239"/>
      <c r="C31" s="224"/>
    </row>
    <row r="32" spans="1:4" ht="35" thickBot="1" x14ac:dyDescent="0.25">
      <c r="A32" s="237" t="s">
        <v>201</v>
      </c>
      <c r="B32" s="240">
        <f>SUM(B24:B31)</f>
        <v>0</v>
      </c>
      <c r="C32" s="220"/>
    </row>
    <row r="33" spans="1:3" ht="17" thickBot="1" x14ac:dyDescent="0.25">
      <c r="A33" s="415"/>
      <c r="B33" s="416"/>
      <c r="C33" s="203"/>
    </row>
    <row r="34" spans="1:3" ht="52" thickBot="1" x14ac:dyDescent="0.2">
      <c r="A34" s="241" t="s">
        <v>62</v>
      </c>
      <c r="B34" s="242"/>
    </row>
    <row r="35" spans="1:3" ht="16" x14ac:dyDescent="0.15">
      <c r="A35" s="34"/>
    </row>
    <row r="36" spans="1:3" s="204" customFormat="1" ht="2" customHeight="1" thickBot="1" x14ac:dyDescent="0.2">
      <c r="A36" s="226"/>
    </row>
    <row r="37" spans="1:3" ht="34" x14ac:dyDescent="0.2">
      <c r="A37" s="205" t="s">
        <v>34</v>
      </c>
      <c r="B37" s="201" t="s">
        <v>74</v>
      </c>
      <c r="C37" s="219"/>
    </row>
    <row r="38" spans="1:3" ht="34" x14ac:dyDescent="0.2">
      <c r="A38" s="352" t="s">
        <v>151</v>
      </c>
      <c r="B38" s="209"/>
      <c r="C38" s="219"/>
    </row>
    <row r="39" spans="1:3" ht="34" x14ac:dyDescent="0.2">
      <c r="A39" s="229" t="s">
        <v>145</v>
      </c>
      <c r="B39" s="230"/>
      <c r="C39" s="220"/>
    </row>
    <row r="40" spans="1:3" ht="34" x14ac:dyDescent="0.2">
      <c r="A40" s="229" t="s">
        <v>146</v>
      </c>
      <c r="B40" s="230"/>
      <c r="C40" s="220"/>
    </row>
    <row r="41" spans="1:3" ht="34" x14ac:dyDescent="0.2">
      <c r="A41" s="229" t="s">
        <v>147</v>
      </c>
      <c r="B41" s="230"/>
      <c r="C41" s="220"/>
    </row>
    <row r="42" spans="1:3" ht="27" customHeight="1" x14ac:dyDescent="0.2">
      <c r="A42" s="213" t="s">
        <v>91</v>
      </c>
      <c r="B42" s="230"/>
      <c r="C42" s="220"/>
    </row>
    <row r="43" spans="1:3" ht="27" customHeight="1" x14ac:dyDescent="0.2">
      <c r="A43" s="213" t="s">
        <v>196</v>
      </c>
      <c r="B43" s="230"/>
      <c r="C43" s="220"/>
    </row>
    <row r="44" spans="1:3" ht="27" customHeight="1" x14ac:dyDescent="0.2">
      <c r="A44" s="213" t="s">
        <v>202</v>
      </c>
      <c r="B44" s="230"/>
      <c r="C44" s="220"/>
    </row>
    <row r="45" spans="1:3" ht="27" customHeight="1" x14ac:dyDescent="0.2">
      <c r="A45" s="421" t="s">
        <v>155</v>
      </c>
      <c r="B45" s="230"/>
      <c r="C45" s="220"/>
    </row>
    <row r="46" spans="1:3" ht="27" customHeight="1" x14ac:dyDescent="0.2">
      <c r="A46" s="421" t="s">
        <v>92</v>
      </c>
      <c r="B46" s="230"/>
      <c r="C46" s="220"/>
    </row>
    <row r="47" spans="1:3" ht="18" thickBot="1" x14ac:dyDescent="0.25">
      <c r="A47" s="215" t="s">
        <v>203</v>
      </c>
      <c r="B47" s="231">
        <f>SUM(B39:B46)</f>
        <v>0</v>
      </c>
      <c r="C47" s="221"/>
    </row>
    <row r="48" spans="1:3" ht="18" customHeight="1" thickBot="1" x14ac:dyDescent="0.2">
      <c r="A48" s="420"/>
      <c r="B48" s="420"/>
    </row>
    <row r="49" spans="1:4" ht="50.25" customHeight="1" thickBot="1" x14ac:dyDescent="0.2">
      <c r="A49" s="412" t="s">
        <v>101</v>
      </c>
      <c r="B49" s="414"/>
    </row>
    <row r="50" spans="1:4" s="204" customFormat="1" ht="17" thickBot="1" x14ac:dyDescent="0.2">
      <c r="A50" s="226"/>
    </row>
    <row r="51" spans="1:4" ht="119" x14ac:dyDescent="0.2">
      <c r="A51" s="233" t="s">
        <v>34</v>
      </c>
      <c r="B51" s="234" t="s">
        <v>154</v>
      </c>
      <c r="C51" s="222"/>
      <c r="D51" s="219"/>
    </row>
    <row r="52" spans="1:4" ht="34" x14ac:dyDescent="0.15">
      <c r="A52" s="237" t="s">
        <v>152</v>
      </c>
      <c r="B52" s="371"/>
      <c r="C52" s="223"/>
    </row>
    <row r="53" spans="1:4" ht="17" x14ac:dyDescent="0.2">
      <c r="A53" s="238" t="s">
        <v>61</v>
      </c>
      <c r="B53" s="239"/>
      <c r="C53" s="224"/>
    </row>
    <row r="54" spans="1:4" ht="17" x14ac:dyDescent="0.2">
      <c r="A54" s="238" t="s">
        <v>64</v>
      </c>
      <c r="B54" s="239"/>
      <c r="C54" s="224"/>
    </row>
    <row r="55" spans="1:4" ht="17" x14ac:dyDescent="0.2">
      <c r="A55" s="238" t="s">
        <v>65</v>
      </c>
      <c r="B55" s="239"/>
      <c r="C55" s="224"/>
    </row>
    <row r="56" spans="1:4" ht="17" x14ac:dyDescent="0.2">
      <c r="A56" s="238" t="s">
        <v>66</v>
      </c>
      <c r="B56" s="239"/>
      <c r="C56" s="224"/>
    </row>
    <row r="57" spans="1:4" ht="17" x14ac:dyDescent="0.2">
      <c r="A57" s="238" t="s">
        <v>199</v>
      </c>
      <c r="B57" s="239"/>
      <c r="C57" s="224"/>
    </row>
    <row r="58" spans="1:4" ht="17" x14ac:dyDescent="0.2">
      <c r="A58" s="238" t="s">
        <v>200</v>
      </c>
      <c r="B58" s="239"/>
      <c r="C58" s="224"/>
    </row>
    <row r="59" spans="1:4" ht="34" x14ac:dyDescent="0.2">
      <c r="A59" s="422" t="s">
        <v>93</v>
      </c>
      <c r="B59" s="239"/>
      <c r="C59" s="224"/>
    </row>
    <row r="60" spans="1:4" ht="34" x14ac:dyDescent="0.2">
      <c r="A60" s="422" t="s">
        <v>94</v>
      </c>
      <c r="B60" s="239"/>
      <c r="C60" s="224"/>
    </row>
    <row r="61" spans="1:4" ht="35" thickBot="1" x14ac:dyDescent="0.25">
      <c r="A61" s="237" t="s">
        <v>204</v>
      </c>
      <c r="B61" s="240">
        <f>SUM(B53:B60)</f>
        <v>0</v>
      </c>
      <c r="C61" s="220"/>
    </row>
    <row r="62" spans="1:4" ht="17" thickBot="1" x14ac:dyDescent="0.25">
      <c r="A62" s="415"/>
      <c r="B62" s="416"/>
      <c r="C62" s="203"/>
    </row>
    <row r="63" spans="1:4" ht="52" thickBot="1" x14ac:dyDescent="0.2">
      <c r="A63" s="241" t="s">
        <v>62</v>
      </c>
      <c r="B63" s="242"/>
    </row>
    <row r="64" spans="1:4" ht="17" thickBot="1" x14ac:dyDescent="0.2">
      <c r="A64" s="34"/>
    </row>
    <row r="65" spans="1:3" ht="36" customHeight="1" x14ac:dyDescent="0.25">
      <c r="A65" s="243" t="s">
        <v>205</v>
      </c>
      <c r="B65" s="244">
        <f>B17+B32+B47+B61</f>
        <v>0</v>
      </c>
      <c r="C65" s="225"/>
    </row>
    <row r="66" spans="1:3" s="204" customFormat="1" x14ac:dyDescent="0.15"/>
    <row r="67" spans="1:3" s="204" customFormat="1" x14ac:dyDescent="0.15"/>
    <row r="68" spans="1:3" s="204" customFormat="1" x14ac:dyDescent="0.15"/>
    <row r="69" spans="1:3" s="204" customFormat="1" x14ac:dyDescent="0.15"/>
    <row r="70" spans="1:3" s="204" customFormat="1" x14ac:dyDescent="0.15"/>
    <row r="71" spans="1:3" s="204" customFormat="1" ht="18" customHeight="1" x14ac:dyDescent="0.15"/>
    <row r="72" spans="1:3" s="204" customFormat="1" ht="18" customHeight="1" x14ac:dyDescent="0.15"/>
    <row r="73" spans="1:3" s="204" customFormat="1" ht="18" customHeight="1" x14ac:dyDescent="0.15"/>
    <row r="74" spans="1:3" s="204" customFormat="1" ht="18" customHeight="1" x14ac:dyDescent="0.15"/>
    <row r="75" spans="1:3" s="204" customFormat="1" x14ac:dyDescent="0.15"/>
    <row r="76" spans="1:3" s="204" customFormat="1" x14ac:dyDescent="0.15"/>
    <row r="77" spans="1:3" s="204" customFormat="1" x14ac:dyDescent="0.15"/>
    <row r="78" spans="1:3" s="204" customFormat="1" x14ac:dyDescent="0.15"/>
    <row r="79" spans="1:3" s="204" customFormat="1" x14ac:dyDescent="0.15"/>
    <row r="80" spans="1:3" s="204" customFormat="1" x14ac:dyDescent="0.15"/>
    <row r="81" spans="1:1" s="204" customFormat="1" x14ac:dyDescent="0.15"/>
    <row r="82" spans="1:1" s="204" customFormat="1" x14ac:dyDescent="0.15"/>
    <row r="83" spans="1:1" s="204" customFormat="1" ht="18" customHeight="1" x14ac:dyDescent="0.15"/>
    <row r="84" spans="1:1" s="204" customFormat="1" ht="18" customHeight="1" x14ac:dyDescent="0.15"/>
    <row r="85" spans="1:1" s="204" customFormat="1" ht="18" customHeight="1" x14ac:dyDescent="0.15"/>
    <row r="86" spans="1:1" s="204" customFormat="1" ht="19" customHeight="1" x14ac:dyDescent="0.15"/>
    <row r="87" spans="1:1" s="204" customFormat="1" x14ac:dyDescent="0.15">
      <c r="A87" s="232"/>
    </row>
    <row r="88" spans="1:1" s="204" customFormat="1" x14ac:dyDescent="0.15">
      <c r="A88" s="232"/>
    </row>
    <row r="89" spans="1:1" s="204" customFormat="1" x14ac:dyDescent="0.15">
      <c r="A89" s="232"/>
    </row>
    <row r="90" spans="1:1" s="204" customFormat="1" x14ac:dyDescent="0.15">
      <c r="A90" s="232"/>
    </row>
    <row r="91" spans="1:1" s="204" customFormat="1" x14ac:dyDescent="0.15">
      <c r="A91" s="232"/>
    </row>
    <row r="92" spans="1:1" s="204" customFormat="1" x14ac:dyDescent="0.15">
      <c r="A92" s="232"/>
    </row>
    <row r="93" spans="1:1" s="204" customFormat="1" x14ac:dyDescent="0.15">
      <c r="A93" s="232"/>
    </row>
    <row r="94" spans="1:1" s="204" customFormat="1" x14ac:dyDescent="0.15">
      <c r="A94" s="232"/>
    </row>
    <row r="95" spans="1:1" s="204" customFormat="1" x14ac:dyDescent="0.15">
      <c r="A95" s="232"/>
    </row>
    <row r="96" spans="1:1" s="204" customFormat="1" x14ac:dyDescent="0.15">
      <c r="A96" s="232"/>
    </row>
    <row r="97" spans="1:1" s="204" customFormat="1" x14ac:dyDescent="0.15">
      <c r="A97" s="232"/>
    </row>
    <row r="98" spans="1:1" s="204" customFormat="1" x14ac:dyDescent="0.15"/>
    <row r="99" spans="1:1" s="204" customFormat="1" x14ac:dyDescent="0.15"/>
    <row r="100" spans="1:1" s="204" customFormat="1" x14ac:dyDescent="0.15"/>
    <row r="101" spans="1:1" s="204" customFormat="1" x14ac:dyDescent="0.15"/>
    <row r="102" spans="1:1" s="204" customFormat="1" x14ac:dyDescent="0.15">
      <c r="A102" s="232"/>
    </row>
    <row r="103" spans="1:1" s="204" customFormat="1" x14ac:dyDescent="0.15">
      <c r="A103" s="232"/>
    </row>
    <row r="104" spans="1:1" s="204" customFormat="1" x14ac:dyDescent="0.15">
      <c r="A104" s="232"/>
    </row>
    <row r="105" spans="1:1" s="204" customFormat="1" x14ac:dyDescent="0.15"/>
    <row r="106" spans="1:1" s="204" customFormat="1" x14ac:dyDescent="0.15">
      <c r="A106" s="232"/>
    </row>
    <row r="107" spans="1:1" s="204" customFormat="1" x14ac:dyDescent="0.15">
      <c r="A107" s="232"/>
    </row>
    <row r="108" spans="1:1" s="204" customFormat="1" x14ac:dyDescent="0.15"/>
    <row r="109" spans="1:1" s="204" customFormat="1" x14ac:dyDescent="0.15">
      <c r="A109" s="232"/>
    </row>
    <row r="110" spans="1:1" s="204" customFormat="1" x14ac:dyDescent="0.15">
      <c r="A110" s="232"/>
    </row>
    <row r="111" spans="1:1" s="204" customFormat="1" x14ac:dyDescent="0.15">
      <c r="A111" s="232"/>
    </row>
    <row r="112" spans="1:1" s="204" customFormat="1" x14ac:dyDescent="0.15">
      <c r="A112" s="232"/>
    </row>
    <row r="113" spans="1:1" s="204" customFormat="1" x14ac:dyDescent="0.15">
      <c r="A113" s="232"/>
    </row>
    <row r="114" spans="1:1" s="204" customFormat="1" x14ac:dyDescent="0.15">
      <c r="A114" s="232"/>
    </row>
    <row r="115" spans="1:1" s="204" customFormat="1" x14ac:dyDescent="0.15">
      <c r="A115" s="232"/>
    </row>
    <row r="116" spans="1:1" s="204" customFormat="1" x14ac:dyDescent="0.15">
      <c r="A116" s="232"/>
    </row>
    <row r="117" spans="1:1" s="204" customFormat="1" x14ac:dyDescent="0.15">
      <c r="A117" s="232"/>
    </row>
    <row r="118" spans="1:1" s="204" customFormat="1" x14ac:dyDescent="0.15">
      <c r="A118" s="232"/>
    </row>
  </sheetData>
  <sheetProtection algorithmName="SHA-512" hashValue="MFn0pMLHciyHaaXtv4nP9MAPZM8bd7581logswqpVkFP+vBZM1cOxuY+9uiv6/WtWB5NMDHvc+2UJo+U+fB1/Q==" saltValue="aTtBo+/vOS/vbhprN0/Njw==" spinCount="100000" sheet="1" objects="1" scenarios="1"/>
  <mergeCells count="9">
    <mergeCell ref="A49:B49"/>
    <mergeCell ref="A62:B62"/>
    <mergeCell ref="A33:B33"/>
    <mergeCell ref="A5:C5"/>
    <mergeCell ref="A2:B2"/>
    <mergeCell ref="A4:D4"/>
    <mergeCell ref="A18:B18"/>
    <mergeCell ref="A19:B19"/>
    <mergeCell ref="A48:B48"/>
  </mergeCells>
  <phoneticPr fontId="22" type="noConversion"/>
  <pageMargins left="0.75" right="0.75" top="1" bottom="1" header="0.5" footer="0.5"/>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592e66cff3238b91622830baaed047cd">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4594465e46227de31d731aa96388bbed"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Props1.xml><?xml version="1.0" encoding="utf-8"?>
<ds:datastoreItem xmlns:ds="http://schemas.openxmlformats.org/officeDocument/2006/customXml" ds:itemID="{64F48F12-3D24-4D0D-9E25-F2401CBCD2E3}">
  <ds:schemaRefs>
    <ds:schemaRef ds:uri="http://schemas.microsoft.com/sharepoint/v3/contenttype/forms"/>
  </ds:schemaRefs>
</ds:datastoreItem>
</file>

<file path=customXml/itemProps2.xml><?xml version="1.0" encoding="utf-8"?>
<ds:datastoreItem xmlns:ds="http://schemas.openxmlformats.org/officeDocument/2006/customXml" ds:itemID="{66DC4830-214D-45D0-AE41-4B4B8CE28167}"/>
</file>

<file path=customXml/itemProps3.xml><?xml version="1.0" encoding="utf-8"?>
<ds:datastoreItem xmlns:ds="http://schemas.openxmlformats.org/officeDocument/2006/customXml" ds:itemID="{71B49B10-B916-4F07-9396-8AD67337159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9</vt:i4>
      </vt:variant>
    </vt:vector>
  </HeadingPairs>
  <TitlesOfParts>
    <vt:vector size="9" baseType="lpstr">
      <vt:lpstr>Staat van eenheidsprijzen</vt:lpstr>
      <vt:lpstr>Verzamelblad</vt:lpstr>
      <vt:lpstr>Commissiekamer 1</vt:lpstr>
      <vt:lpstr>Commissiekamer 2</vt:lpstr>
      <vt:lpstr>Commissiekamer 3</vt:lpstr>
      <vt:lpstr>Raadzaal</vt:lpstr>
      <vt:lpstr>Technische assistentie</vt:lpstr>
      <vt:lpstr>Training</vt:lpstr>
      <vt:lpstr>Exploitatiekosten</vt:lpstr>
    </vt:vector>
  </TitlesOfParts>
  <Manager/>
  <Company>AV-Adviesbureau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Prijsinvulformulier Aanbesteding KvK</dc:title>
  <dc:subject/>
  <dc:creator>Hans Wieldraaijer</dc:creator>
  <cp:keywords/>
  <dc:description/>
  <cp:lastModifiedBy>Hans Wieldraaijer (AV-Adviesbureau)</cp:lastModifiedBy>
  <cp:revision/>
  <dcterms:created xsi:type="dcterms:W3CDTF">2003-08-27T16:40:13Z</dcterms:created>
  <dcterms:modified xsi:type="dcterms:W3CDTF">2025-12-15T14:23:48Z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ies>
</file>