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j100\VEN\167\2_Werk\Onderzoek\Archeologie\Venray BO 2026\Aanbesteding De Amfoor 2026\begroting_inschrijfstaat Kragten 2026\"/>
    </mc:Choice>
  </mc:AlternateContent>
  <xr:revisionPtr revIDLastSave="0" documentId="13_ncr:1_{2B6C2636-7FFE-486C-AE55-C06C9E168AEB}" xr6:coauthVersionLast="47" xr6:coauthVersionMax="47" xr10:uidLastSave="{00000000-0000-0000-0000-000000000000}"/>
  <bookViews>
    <workbookView xWindow="10140" yWindow="1875" windowWidth="18840" windowHeight="15285" xr2:uid="{00000000-000D-0000-FFFF-FFFF00000000}"/>
  </bookViews>
  <sheets>
    <sheet name="bijlage 3b Venray - De Amfoor" sheetId="3" r:id="rId1"/>
  </sheets>
  <definedNames>
    <definedName name="_xlnm.Print_Area" localSheetId="0">'bijlage 3b Venray - De Amfoor'!$A$1:$H$63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G37" i="3"/>
  <c r="H27" i="3" s="1"/>
  <c r="G33" i="3"/>
  <c r="G29" i="3"/>
  <c r="G32" i="3" l="1"/>
  <c r="G14" i="3"/>
  <c r="G15" i="3"/>
  <c r="G16" i="3"/>
  <c r="G17" i="3"/>
  <c r="G31" i="3" l="1"/>
  <c r="G35" i="3"/>
  <c r="G30" i="3"/>
  <c r="G25" i="3"/>
  <c r="G23" i="3"/>
  <c r="G20" i="3"/>
  <c r="H20" i="3" s="1"/>
  <c r="G42" i="3" l="1"/>
  <c r="H22" i="3"/>
  <c r="H13" i="3"/>
</calcChain>
</file>

<file path=xl/sharedStrings.xml><?xml version="1.0" encoding="utf-8"?>
<sst xmlns="http://schemas.openxmlformats.org/spreadsheetml/2006/main" count="102" uniqueCount="73">
  <si>
    <t xml:space="preserve">Omschrijving </t>
  </si>
  <si>
    <t>Eenheid</t>
  </si>
  <si>
    <t>Hoeveelheid</t>
  </si>
  <si>
    <t>Verrekenbaar</t>
  </si>
  <si>
    <t>Eenheidsprijs</t>
  </si>
  <si>
    <t>Bedrag</t>
  </si>
  <si>
    <t>subtotalen</t>
  </si>
  <si>
    <t/>
  </si>
  <si>
    <t>100</t>
  </si>
  <si>
    <t>110</t>
  </si>
  <si>
    <t>KLIC-melding en controle</t>
  </si>
  <si>
    <t>stuk</t>
  </si>
  <si>
    <t>N</t>
  </si>
  <si>
    <t>120</t>
  </si>
  <si>
    <t>130</t>
  </si>
  <si>
    <t>140</t>
  </si>
  <si>
    <t>200</t>
  </si>
  <si>
    <t>210</t>
  </si>
  <si>
    <t>300</t>
  </si>
  <si>
    <t>310</t>
  </si>
  <si>
    <t>320</t>
  </si>
  <si>
    <t>400</t>
  </si>
  <si>
    <t>410</t>
  </si>
  <si>
    <t>V</t>
  </si>
  <si>
    <t>420</t>
  </si>
  <si>
    <t>440</t>
  </si>
  <si>
    <t xml:space="preserve">Bestekspost             </t>
  </si>
  <si>
    <t>450</t>
  </si>
  <si>
    <t>Handtekening tekenbevoegde:</t>
  </si>
  <si>
    <t xml:space="preserve">Voorbereiding veldwerk </t>
  </si>
  <si>
    <t>330</t>
  </si>
  <si>
    <t>Totaal exclusief 21 % BTW</t>
  </si>
  <si>
    <r>
      <rPr>
        <i/>
        <u/>
        <sz val="8"/>
        <rFont val="Arial"/>
        <family val="2"/>
      </rPr>
      <t>alle</t>
    </r>
    <r>
      <rPr>
        <i/>
        <sz val="8"/>
        <rFont val="Arial"/>
        <family val="2"/>
      </rPr>
      <t xml:space="preserve"> gele vakken invullen</t>
    </r>
  </si>
  <si>
    <t>Ondertekening</t>
  </si>
  <si>
    <t xml:space="preserve">  -</t>
  </si>
  <si>
    <t>De geoffreerde tarieven zijn verrekenbaar. Enkel werkelijk uitgevoerde werkzaamheden kunnen worden gefactureerd.</t>
  </si>
  <si>
    <t>De bedragen bevatten alle kosten die nodig zijn voor het uitvoeren van de werkzaamheden, inclusief overhead, uitvoeringskosten, reiskosten, algemene kosten, winst en risico, afschrijvingskosten en dergelijke.</t>
  </si>
  <si>
    <t>Datum:</t>
  </si>
  <si>
    <t>Bedrijfsnaam inschrijver:</t>
  </si>
  <si>
    <t>Naam en Functie tekenbevoegde:</t>
  </si>
  <si>
    <t>uur</t>
  </si>
  <si>
    <t>week</t>
  </si>
  <si>
    <t>430</t>
  </si>
  <si>
    <t>Voorbereiding, landmeten, mobilisatie, inrichting opgravingsbasis (totale kosten)</t>
  </si>
  <si>
    <t>100-300</t>
  </si>
  <si>
    <t>*aantal op te graven m² bij benadering. Te verrekenen op basis van nacalculatie</t>
  </si>
  <si>
    <t>Ondergetekende verklaart zich door ondertekening van dit biljet bereid tot het leveren van de gevraagde diensten ten behoeve van het project ‘Venray - De Amfoor’ voor de bovenstaande tarieven, gebaseerd op realistische eenheidsprijzen.</t>
  </si>
  <si>
    <t>De inschrijver verklaart dat: deze aanbieding wordt gedaan overeenkomstig de bepalingen van het aanbestedingsdocument 'Archeologisch onderzoek  ‘Venray - De Amfoor’ en met inachtneming van de bepalingen en gegevens zoals deze zijn omschreven in genoemd aanbestedingsdocument en de eventuele nota van inlichtingen.</t>
  </si>
  <si>
    <t>© Kragten-ArchAeO 2026</t>
  </si>
  <si>
    <t>Venray -  De Amfoor</t>
  </si>
  <si>
    <t>Coördinatie en overleg met (ondermeer) team archeologie</t>
  </si>
  <si>
    <t>tussenrapport detectie en Plan van Aanpak benaderen icm archeologie</t>
  </si>
  <si>
    <t>Aanmelding bij certificerende instantie en EODD</t>
  </si>
  <si>
    <t>dag</t>
  </si>
  <si>
    <t>Uitvoeren veldwerk: detectie en benaderen (totale kosten)</t>
  </si>
  <si>
    <t xml:space="preserve">tussentijdse rapportage  en Plan van Aanpak n.a.v. resultaten detectie) </t>
  </si>
  <si>
    <t>405</t>
  </si>
  <si>
    <t xml:space="preserve">uitvoeren real-time /non-realtime detectie gehele plangebied (ca 11.000 m²) </t>
  </si>
  <si>
    <t xml:space="preserve">Inrichting en handhaving terrein en -basis (gebruik maken van </t>
  </si>
  <si>
    <t xml:space="preserve">Opstellen Proces Verbaal oplevering (conform CS-OOO) </t>
  </si>
  <si>
    <t>Voorziening tijdelijke veiligstelling (VTTS) plaatsing en instandhouding (per dag)</t>
  </si>
  <si>
    <t>460</t>
  </si>
  <si>
    <t xml:space="preserve">Overdracht OO aan EODD (per keer)  </t>
  </si>
  <si>
    <t>werkvoorbereiding en plan detectie- en benaderingswerkzaamheden</t>
  </si>
  <si>
    <t>Beveiligde Rupskraan + machinist, apparatuur en deskundigen OOO transecten fase 1: aanleg  benaderingsvlakken en benadering (ca 4500 M² ) *</t>
  </si>
  <si>
    <t>Beveiligde Rupskraan + machinist, apparatuur en deskundigen OOO transecten fase 2: aanleg  benaderingsvlakken en benadering (ca 4500 M² ) *</t>
  </si>
  <si>
    <t xml:space="preserve">Beveiligde Rupskraan + machinist, apparatuur en deskundigen OOO  fase 3: aanleg  benaderingsvlakken en benadering (Oostelijk gebied buiten transecten ca 2.000 M²  *) </t>
  </si>
  <si>
    <t>Bijlage B3 b INSCHRIJFSTAAT OPSPORING OO: detectie-benaderen-veiligstellen-opleveren</t>
  </si>
  <si>
    <r>
      <t xml:space="preserve">De totaalprijs van deze inschrijfstaat (3b) wordt in het </t>
    </r>
    <r>
      <rPr>
        <b/>
        <u/>
        <sz val="9"/>
        <rFont val="Arial"/>
        <family val="2"/>
      </rPr>
      <t>inschrijfbiljet</t>
    </r>
    <r>
      <rPr>
        <b/>
        <sz val="9"/>
        <rFont val="Arial"/>
        <family val="2"/>
      </rPr>
      <t xml:space="preserve"> (2) opgeteld bij de totaalprijs van de inschrijfstaat archeologie (3a)</t>
    </r>
  </si>
  <si>
    <t xml:space="preserve">LET OP: de OO werkzaamheden worden uitgevoerd in combinatie met het archeologische onderzoek, waarvoor een separate inschrijfstaat is voorzien. </t>
  </si>
  <si>
    <t>Mobilisatie en demobilisatie, keten en container(s)</t>
  </si>
  <si>
    <t>Aan- en afvoer beveiligde rupskraan, keten en container(s)</t>
  </si>
  <si>
    <t>versie 130226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</si>
</sst>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\ #,##0.00_-"/>
    <numFmt numFmtId="165" formatCode="[$€-2]\ #,##0.00_-"/>
    <numFmt numFmtId="166" formatCode="&quot;€&quot;\ #,##0_-"/>
    <numFmt numFmtId="167" formatCode="[$€-413]\ #,##0_-"/>
    <numFmt numFmtId="168" formatCode="&quot;€&quot;\ #,##0"/>
  </numFmts>
  <fonts count="22" x14ac:knownFonts="1">
    <font>
      <sz val="10"/>
      <name val="Arial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.0500000000000007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i/>
      <u/>
      <sz val="8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49" fontId="1" fillId="0" borderId="0" xfId="0" applyNumberFormat="1" applyFont="1" applyAlignment="1">
      <alignment horizontal="center" textRotation="60"/>
    </xf>
    <xf numFmtId="0" fontId="4" fillId="0" borderId="0" xfId="0" applyFont="1" applyAlignment="1">
      <alignment horizontal="center" textRotation="60"/>
    </xf>
    <xf numFmtId="164" fontId="4" fillId="0" borderId="0" xfId="0" applyNumberFormat="1" applyFont="1" applyAlignment="1">
      <alignment horizontal="center" textRotation="60"/>
    </xf>
    <xf numFmtId="165" fontId="4" fillId="0" borderId="0" xfId="0" applyNumberFormat="1" applyFont="1" applyAlignment="1">
      <alignment horizontal="center" textRotation="60"/>
    </xf>
    <xf numFmtId="0" fontId="1" fillId="0" borderId="0" xfId="0" applyFont="1" applyAlignment="1">
      <alignment textRotation="60"/>
    </xf>
    <xf numFmtId="0" fontId="3" fillId="0" borderId="0" xfId="0" applyFont="1" applyAlignment="1">
      <alignment textRotation="60"/>
    </xf>
    <xf numFmtId="49" fontId="5" fillId="0" borderId="1" xfId="0" applyNumberFormat="1" applyFont="1" applyBorder="1" applyAlignment="1">
      <alignment horizontal="center" textRotation="48"/>
    </xf>
    <xf numFmtId="0" fontId="4" fillId="0" borderId="2" xfId="0" applyFont="1" applyBorder="1" applyAlignment="1">
      <alignment horizontal="center" textRotation="48"/>
    </xf>
    <xf numFmtId="164" fontId="4" fillId="0" borderId="2" xfId="0" applyNumberFormat="1" applyFont="1" applyBorder="1" applyAlignment="1">
      <alignment horizontal="center" textRotation="48"/>
    </xf>
    <xf numFmtId="165" fontId="4" fillId="0" borderId="2" xfId="0" applyNumberFormat="1" applyFont="1" applyBorder="1" applyAlignment="1">
      <alignment horizontal="center" textRotation="48"/>
    </xf>
    <xf numFmtId="0" fontId="3" fillId="0" borderId="3" xfId="0" applyFont="1" applyBorder="1"/>
    <xf numFmtId="49" fontId="5" fillId="0" borderId="4" xfId="0" applyNumberFormat="1" applyFont="1" applyBorder="1" applyAlignment="1">
      <alignment horizontal="left"/>
    </xf>
    <xf numFmtId="0" fontId="4" fillId="0" borderId="5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164" fontId="3" fillId="0" borderId="5" xfId="0" applyNumberFormat="1" applyFont="1" applyBorder="1"/>
    <xf numFmtId="165" fontId="3" fillId="0" borderId="5" xfId="0" applyNumberFormat="1" applyFont="1" applyBorder="1"/>
    <xf numFmtId="0" fontId="3" fillId="0" borderId="6" xfId="0" applyFont="1" applyBorder="1"/>
    <xf numFmtId="49" fontId="5" fillId="0" borderId="4" xfId="0" applyNumberFormat="1" applyFont="1" applyBorder="1"/>
    <xf numFmtId="165" fontId="1" fillId="0" borderId="6" xfId="0" applyNumberFormat="1" applyFont="1" applyBorder="1"/>
    <xf numFmtId="49" fontId="2" fillId="0" borderId="4" xfId="0" applyNumberFormat="1" applyFont="1" applyBorder="1"/>
    <xf numFmtId="3" fontId="3" fillId="0" borderId="5" xfId="0" applyNumberFormat="1" applyFont="1" applyBorder="1"/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164" fontId="3" fillId="0" borderId="7" xfId="0" applyNumberFormat="1" applyFont="1" applyBorder="1"/>
    <xf numFmtId="165" fontId="3" fillId="0" borderId="7" xfId="0" applyNumberFormat="1" applyFont="1" applyBorder="1"/>
    <xf numFmtId="0" fontId="6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166" fontId="7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167" fontId="9" fillId="0" borderId="0" xfId="0" applyNumberFormat="1" applyFont="1"/>
    <xf numFmtId="164" fontId="9" fillId="0" borderId="0" xfId="0" applyNumberFormat="1" applyFont="1"/>
    <xf numFmtId="166" fontId="9" fillId="0" borderId="0" xfId="0" applyNumberFormat="1" applyFont="1"/>
    <xf numFmtId="0" fontId="8" fillId="0" borderId="0" xfId="0" applyFont="1" applyAlignment="1">
      <alignment horizontal="left" vertical="center"/>
    </xf>
    <xf numFmtId="0" fontId="2" fillId="0" borderId="7" xfId="0" applyFont="1" applyBorder="1"/>
    <xf numFmtId="165" fontId="2" fillId="0" borderId="7" xfId="0" applyNumberFormat="1" applyFont="1" applyBorder="1"/>
    <xf numFmtId="49" fontId="2" fillId="0" borderId="8" xfId="0" applyNumberFormat="1" applyFont="1" applyBorder="1"/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11" xfId="0" applyFont="1" applyBorder="1"/>
    <xf numFmtId="49" fontId="2" fillId="0" borderId="12" xfId="0" applyNumberFormat="1" applyFont="1" applyBorder="1"/>
    <xf numFmtId="0" fontId="3" fillId="0" borderId="13" xfId="0" applyFont="1" applyBorder="1"/>
    <xf numFmtId="165" fontId="1" fillId="0" borderId="14" xfId="0" applyNumberFormat="1" applyFont="1" applyBorder="1"/>
    <xf numFmtId="3" fontId="4" fillId="0" borderId="0" xfId="0" applyNumberFormat="1" applyFont="1" applyAlignment="1">
      <alignment horizontal="center" textRotation="60"/>
    </xf>
    <xf numFmtId="3" fontId="4" fillId="0" borderId="2" xfId="0" applyNumberFormat="1" applyFont="1" applyBorder="1" applyAlignment="1">
      <alignment horizontal="center" textRotation="48"/>
    </xf>
    <xf numFmtId="3" fontId="4" fillId="0" borderId="5" xfId="0" applyNumberFormat="1" applyFont="1" applyBorder="1"/>
    <xf numFmtId="3" fontId="3" fillId="0" borderId="7" xfId="0" applyNumberFormat="1" applyFont="1" applyBorder="1"/>
    <xf numFmtId="3" fontId="3" fillId="0" borderId="9" xfId="0" applyNumberFormat="1" applyFont="1" applyBorder="1"/>
    <xf numFmtId="3" fontId="9" fillId="0" borderId="0" xfId="0" applyNumberFormat="1" applyFont="1"/>
    <xf numFmtId="3" fontId="3" fillId="0" borderId="0" xfId="0" applyNumberFormat="1" applyFont="1"/>
    <xf numFmtId="164" fontId="3" fillId="2" borderId="5" xfId="0" applyNumberFormat="1" applyFont="1" applyFill="1" applyBorder="1"/>
    <xf numFmtId="0" fontId="5" fillId="0" borderId="7" xfId="0" applyFont="1" applyBorder="1"/>
    <xf numFmtId="165" fontId="3" fillId="0" borderId="0" xfId="0" applyNumberFormat="1" applyFont="1"/>
    <xf numFmtId="49" fontId="5" fillId="0" borderId="12" xfId="0" applyNumberFormat="1" applyFont="1" applyBorder="1"/>
    <xf numFmtId="0" fontId="1" fillId="0" borderId="7" xfId="0" applyFont="1" applyBorder="1"/>
    <xf numFmtId="3" fontId="1" fillId="0" borderId="7" xfId="0" applyNumberFormat="1" applyFont="1" applyBorder="1"/>
    <xf numFmtId="0" fontId="1" fillId="0" borderId="17" xfId="0" applyFont="1" applyBorder="1"/>
    <xf numFmtId="164" fontId="1" fillId="0" borderId="18" xfId="0" applyNumberFormat="1" applyFont="1" applyBorder="1"/>
    <xf numFmtId="0" fontId="3" fillId="0" borderId="19" xfId="0" applyFont="1" applyBorder="1"/>
    <xf numFmtId="0" fontId="13" fillId="0" borderId="20" xfId="0" applyFont="1" applyBorder="1" applyAlignment="1">
      <alignment horizontal="left" indent="2"/>
    </xf>
    <xf numFmtId="0" fontId="0" fillId="0" borderId="21" xfId="0" applyBorder="1"/>
    <xf numFmtId="3" fontId="9" fillId="0" borderId="21" xfId="0" applyNumberFormat="1" applyFont="1" applyBorder="1"/>
    <xf numFmtId="0" fontId="9" fillId="0" borderId="21" xfId="0" applyFont="1" applyBorder="1"/>
    <xf numFmtId="164" fontId="9" fillId="0" borderId="22" xfId="0" applyNumberFormat="1" applyFont="1" applyBorder="1"/>
    <xf numFmtId="0" fontId="3" fillId="0" borderId="24" xfId="0" applyFont="1" applyBorder="1"/>
    <xf numFmtId="3" fontId="3" fillId="0" borderId="24" xfId="0" applyNumberFormat="1" applyFont="1" applyBorder="1"/>
    <xf numFmtId="164" fontId="3" fillId="0" borderId="24" xfId="0" applyNumberFormat="1" applyFont="1" applyBorder="1"/>
    <xf numFmtId="0" fontId="5" fillId="0" borderId="5" xfId="0" applyFont="1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27" xfId="0" applyFont="1" applyBorder="1"/>
    <xf numFmtId="0" fontId="3" fillId="0" borderId="28" xfId="0" applyFont="1" applyBorder="1"/>
    <xf numFmtId="3" fontId="9" fillId="0" borderId="19" xfId="0" applyNumberFormat="1" applyFont="1" applyBorder="1"/>
    <xf numFmtId="0" fontId="9" fillId="0" borderId="19" xfId="0" applyFont="1" applyBorder="1"/>
    <xf numFmtId="164" fontId="9" fillId="0" borderId="29" xfId="0" applyNumberFormat="1" applyFont="1" applyBorder="1"/>
    <xf numFmtId="0" fontId="1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0" fillId="0" borderId="0" xfId="0" applyFont="1"/>
    <xf numFmtId="0" fontId="1" fillId="0" borderId="9" xfId="0" applyFont="1" applyBorder="1"/>
    <xf numFmtId="49" fontId="5" fillId="3" borderId="4" xfId="0" applyNumberFormat="1" applyFont="1" applyFill="1" applyBorder="1"/>
    <xf numFmtId="0" fontId="3" fillId="3" borderId="5" xfId="0" applyFont="1" applyFill="1" applyBorder="1"/>
    <xf numFmtId="3" fontId="3" fillId="3" borderId="5" xfId="0" applyNumberFormat="1" applyFont="1" applyFill="1" applyBorder="1"/>
    <xf numFmtId="0" fontId="4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/>
    <xf numFmtId="165" fontId="3" fillId="3" borderId="5" xfId="0" applyNumberFormat="1" applyFont="1" applyFill="1" applyBorder="1"/>
    <xf numFmtId="165" fontId="1" fillId="3" borderId="6" xfId="0" applyNumberFormat="1" applyFont="1" applyFill="1" applyBorder="1"/>
    <xf numFmtId="0" fontId="1" fillId="3" borderId="5" xfId="0" applyFont="1" applyFill="1" applyBorder="1"/>
    <xf numFmtId="0" fontId="4" fillId="3" borderId="5" xfId="0" applyFont="1" applyFill="1" applyBorder="1"/>
    <xf numFmtId="3" fontId="4" fillId="3" borderId="5" xfId="0" applyNumberFormat="1" applyFont="1" applyFill="1" applyBorder="1"/>
    <xf numFmtId="0" fontId="3" fillId="0" borderId="26" xfId="0" applyFont="1" applyBorder="1"/>
    <xf numFmtId="0" fontId="12" fillId="0" borderId="0" xfId="0" applyFont="1"/>
    <xf numFmtId="164" fontId="9" fillId="0" borderId="25" xfId="0" applyNumberFormat="1" applyFont="1" applyBorder="1"/>
    <xf numFmtId="0" fontId="3" fillId="0" borderId="26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25" xfId="0" applyFont="1" applyBorder="1" applyAlignment="1">
      <alignment wrapText="1"/>
    </xf>
    <xf numFmtId="0" fontId="2" fillId="0" borderId="26" xfId="0" applyFont="1" applyBorder="1"/>
    <xf numFmtId="0" fontId="3" fillId="0" borderId="26" xfId="0" applyFont="1" applyBorder="1" applyAlignment="1">
      <alignment vertical="center" wrapText="1"/>
    </xf>
    <xf numFmtId="166" fontId="9" fillId="0" borderId="0" xfId="0" applyNumberFormat="1" applyFont="1" applyAlignment="1">
      <alignment wrapText="1"/>
    </xf>
    <xf numFmtId="167" fontId="9" fillId="0" borderId="0" xfId="0" applyNumberFormat="1" applyFont="1" applyAlignment="1">
      <alignment wrapText="1"/>
    </xf>
    <xf numFmtId="49" fontId="2" fillId="0" borderId="31" xfId="0" applyNumberFormat="1" applyFont="1" applyBorder="1"/>
    <xf numFmtId="49" fontId="5" fillId="0" borderId="32" xfId="0" applyNumberFormat="1" applyFont="1" applyBorder="1" applyAlignment="1">
      <alignment horizontal="center" textRotation="48"/>
    </xf>
    <xf numFmtId="0" fontId="4" fillId="0" borderId="15" xfId="0" applyFont="1" applyBorder="1" applyAlignment="1">
      <alignment horizontal="center" textRotation="48"/>
    </xf>
    <xf numFmtId="3" fontId="4" fillId="0" borderId="15" xfId="0" applyNumberFormat="1" applyFont="1" applyBorder="1" applyAlignment="1">
      <alignment horizontal="center" textRotation="48"/>
    </xf>
    <xf numFmtId="164" fontId="4" fillId="0" borderId="15" xfId="0" applyNumberFormat="1" applyFont="1" applyBorder="1" applyAlignment="1">
      <alignment horizontal="center" textRotation="48"/>
    </xf>
    <xf numFmtId="165" fontId="4" fillId="0" borderId="15" xfId="0" applyNumberFormat="1" applyFont="1" applyBorder="1" applyAlignment="1">
      <alignment horizontal="center" textRotation="48"/>
    </xf>
    <xf numFmtId="0" fontId="3" fillId="0" borderId="33" xfId="0" applyFont="1" applyBorder="1"/>
    <xf numFmtId="49" fontId="5" fillId="4" borderId="4" xfId="0" applyNumberFormat="1" applyFont="1" applyFill="1" applyBorder="1"/>
    <xf numFmtId="0" fontId="5" fillId="4" borderId="5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0" fontId="4" fillId="4" borderId="5" xfId="0" applyFont="1" applyFill="1" applyBorder="1" applyAlignment="1">
      <alignment horizontal="center"/>
    </xf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5" fontId="1" fillId="4" borderId="6" xfId="0" applyNumberFormat="1" applyFont="1" applyFill="1" applyBorder="1"/>
    <xf numFmtId="49" fontId="5" fillId="3" borderId="4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14" fontId="1" fillId="0" borderId="34" xfId="0" applyNumberFormat="1" applyFont="1" applyBorder="1"/>
    <xf numFmtId="0" fontId="10" fillId="0" borderId="35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4" fontId="3" fillId="0" borderId="5" xfId="0" applyNumberFormat="1" applyFont="1" applyBorder="1"/>
    <xf numFmtId="0" fontId="2" fillId="6" borderId="24" xfId="0" applyFont="1" applyFill="1" applyBorder="1"/>
    <xf numFmtId="0" fontId="3" fillId="6" borderId="24" xfId="0" applyFont="1" applyFill="1" applyBorder="1"/>
    <xf numFmtId="0" fontId="3" fillId="0" borderId="5" xfId="0" applyFont="1" applyBorder="1" applyAlignment="1">
      <alignment wrapText="1"/>
    </xf>
    <xf numFmtId="0" fontId="3" fillId="0" borderId="23" xfId="0" applyFont="1" applyBorder="1" applyAlignment="1">
      <alignment horizontal="right"/>
    </xf>
    <xf numFmtId="14" fontId="3" fillId="0" borderId="30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5" fillId="0" borderId="5" xfId="0" applyFont="1" applyBorder="1" applyAlignment="1">
      <alignment wrapText="1"/>
    </xf>
    <xf numFmtId="168" fontId="3" fillId="0" borderId="0" xfId="0" applyNumberFormat="1" applyFont="1"/>
    <xf numFmtId="0" fontId="1" fillId="0" borderId="2" xfId="0" applyFont="1" applyBorder="1" applyAlignment="1">
      <alignment horizontal="center" textRotation="48"/>
    </xf>
    <xf numFmtId="0" fontId="11" fillId="0" borderId="0" xfId="0" applyFont="1" applyAlignment="1">
      <alignment horizontal="left"/>
    </xf>
    <xf numFmtId="165" fontId="5" fillId="0" borderId="40" xfId="0" applyNumberFormat="1" applyFont="1" applyBorder="1"/>
    <xf numFmtId="0" fontId="15" fillId="0" borderId="0" xfId="0" applyFont="1"/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3" fontId="20" fillId="0" borderId="0" xfId="0" applyNumberFormat="1" applyFont="1"/>
    <xf numFmtId="0" fontId="20" fillId="0" borderId="0" xfId="0" applyFont="1"/>
    <xf numFmtId="0" fontId="3" fillId="0" borderId="41" xfId="0" applyFont="1" applyBorder="1"/>
    <xf numFmtId="0" fontId="19" fillId="0" borderId="26" xfId="0" applyFont="1" applyBorder="1"/>
    <xf numFmtId="0" fontId="11" fillId="0" borderId="39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14" fontId="10" fillId="5" borderId="36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4"/>
  <sheetViews>
    <sheetView tabSelected="1" zoomScaleNormal="100" workbookViewId="0">
      <selection activeCell="G13" sqref="G13"/>
    </sheetView>
  </sheetViews>
  <sheetFormatPr defaultColWidth="9.140625" defaultRowHeight="11.25" x14ac:dyDescent="0.2"/>
  <cols>
    <col min="1" max="1" width="6.42578125" style="2" customWidth="1"/>
    <col min="2" max="2" width="66.28515625" style="3" customWidth="1"/>
    <col min="3" max="3" width="5.7109375" style="3" customWidth="1"/>
    <col min="4" max="4" width="6.7109375" style="59" customWidth="1"/>
    <col min="5" max="5" width="5.7109375" style="3" customWidth="1"/>
    <col min="6" max="6" width="10.85546875" style="4" customWidth="1"/>
    <col min="7" max="7" width="13.85546875" style="3" customWidth="1"/>
    <col min="8" max="8" width="13.7109375" style="3" customWidth="1"/>
    <col min="9" max="9" width="15.7109375" style="3" customWidth="1"/>
    <col min="10" max="10" width="18" style="3" customWidth="1"/>
    <col min="11" max="16384" width="9.140625" style="3"/>
  </cols>
  <sheetData>
    <row r="2" spans="1:8" ht="15.75" x14ac:dyDescent="0.25">
      <c r="A2" s="156" t="s">
        <v>49</v>
      </c>
      <c r="B2" s="157"/>
      <c r="C2" s="157"/>
      <c r="D2" s="157"/>
      <c r="E2" s="157"/>
      <c r="F2" s="157"/>
      <c r="G2" s="157"/>
      <c r="H2" s="139"/>
    </row>
    <row r="3" spans="1:8" ht="15.75" x14ac:dyDescent="0.25">
      <c r="A3" s="141" t="s">
        <v>67</v>
      </c>
      <c r="B3" s="142"/>
      <c r="C3" s="87"/>
      <c r="D3" s="87"/>
      <c r="E3" s="87"/>
      <c r="F3" s="88"/>
      <c r="G3" s="130"/>
      <c r="H3" s="131" t="s">
        <v>72</v>
      </c>
    </row>
    <row r="4" spans="1:8" ht="15.75" x14ac:dyDescent="0.25">
      <c r="A4" s="146"/>
      <c r="B4" s="142"/>
      <c r="C4" s="87"/>
      <c r="D4" s="87"/>
      <c r="E4" s="87"/>
      <c r="F4" s="88"/>
      <c r="G4" s="130"/>
      <c r="H4" s="131"/>
    </row>
    <row r="5" spans="1:8" ht="20.25" customHeight="1" x14ac:dyDescent="0.25">
      <c r="A5" s="146"/>
      <c r="B5" s="142"/>
      <c r="C5" s="87"/>
      <c r="D5" s="87"/>
      <c r="E5" s="87"/>
      <c r="F5" s="88"/>
      <c r="G5" s="130"/>
      <c r="H5" s="131"/>
    </row>
    <row r="6" spans="1:8" s="89" customFormat="1" ht="12.75" x14ac:dyDescent="0.2">
      <c r="A6" s="132"/>
      <c r="B6" s="133"/>
      <c r="C6" s="132"/>
      <c r="D6" s="132"/>
      <c r="E6" s="132"/>
      <c r="F6" s="134"/>
      <c r="G6" s="134"/>
      <c r="H6" s="140" t="s">
        <v>48</v>
      </c>
    </row>
    <row r="7" spans="1:8" x14ac:dyDescent="0.2">
      <c r="A7" s="136" t="s">
        <v>32</v>
      </c>
      <c r="B7" s="137"/>
      <c r="C7" s="74"/>
      <c r="D7" s="75"/>
      <c r="E7" s="74"/>
      <c r="F7" s="76"/>
      <c r="G7" s="74"/>
      <c r="H7" s="74"/>
    </row>
    <row r="8" spans="1:8" s="10" customFormat="1" ht="75" customHeight="1" x14ac:dyDescent="0.2">
      <c r="A8" s="5" t="s">
        <v>26</v>
      </c>
      <c r="B8" s="6" t="s">
        <v>0</v>
      </c>
      <c r="C8" s="6" t="s">
        <v>1</v>
      </c>
      <c r="D8" s="53" t="s">
        <v>2</v>
      </c>
      <c r="E8" s="6" t="s">
        <v>3</v>
      </c>
      <c r="F8" s="7" t="s">
        <v>4</v>
      </c>
      <c r="G8" s="8" t="s">
        <v>5</v>
      </c>
      <c r="H8" s="9" t="s">
        <v>6</v>
      </c>
    </row>
    <row r="9" spans="1:8" x14ac:dyDescent="0.2">
      <c r="A9" s="11"/>
      <c r="B9" s="145"/>
      <c r="C9" s="12"/>
      <c r="D9" s="54"/>
      <c r="E9" s="12"/>
      <c r="F9" s="13"/>
      <c r="G9" s="14"/>
      <c r="H9" s="15"/>
    </row>
    <row r="10" spans="1:8" x14ac:dyDescent="0.2">
      <c r="A10" s="115"/>
      <c r="B10" s="116"/>
      <c r="C10" s="116"/>
      <c r="D10" s="117"/>
      <c r="E10" s="116"/>
      <c r="F10" s="118"/>
      <c r="G10" s="119"/>
      <c r="H10" s="120"/>
    </row>
    <row r="11" spans="1:8" x14ac:dyDescent="0.2">
      <c r="A11" s="129" t="s">
        <v>44</v>
      </c>
      <c r="B11" s="98" t="s">
        <v>43</v>
      </c>
      <c r="C11" s="92" t="s">
        <v>7</v>
      </c>
      <c r="D11" s="93"/>
      <c r="E11" s="94"/>
      <c r="F11" s="95"/>
      <c r="G11" s="96"/>
      <c r="H11" s="97">
        <f>SUM(H13:H25)</f>
        <v>0</v>
      </c>
    </row>
    <row r="12" spans="1:8" x14ac:dyDescent="0.2">
      <c r="A12" s="16"/>
      <c r="B12" s="17"/>
      <c r="C12" s="18"/>
      <c r="D12" s="26"/>
      <c r="E12" s="19"/>
      <c r="F12" s="20"/>
      <c r="G12" s="21"/>
      <c r="H12" s="22"/>
    </row>
    <row r="13" spans="1:8" x14ac:dyDescent="0.2">
      <c r="A13" s="121" t="s">
        <v>8</v>
      </c>
      <c r="B13" s="122" t="s">
        <v>29</v>
      </c>
      <c r="C13" s="123" t="s">
        <v>7</v>
      </c>
      <c r="D13" s="124"/>
      <c r="E13" s="125"/>
      <c r="F13" s="126"/>
      <c r="G13" s="127"/>
      <c r="H13" s="128">
        <f>SUM(G14:G17)</f>
        <v>0</v>
      </c>
    </row>
    <row r="14" spans="1:8" x14ac:dyDescent="0.2">
      <c r="A14" s="25" t="s">
        <v>9</v>
      </c>
      <c r="B14" s="18" t="s">
        <v>10</v>
      </c>
      <c r="C14" s="18" t="s">
        <v>11</v>
      </c>
      <c r="D14" s="26">
        <v>1</v>
      </c>
      <c r="E14" s="19" t="s">
        <v>12</v>
      </c>
      <c r="F14" s="60"/>
      <c r="G14" s="21">
        <f>D14*F14</f>
        <v>0</v>
      </c>
      <c r="H14" s="22"/>
    </row>
    <row r="15" spans="1:8" x14ac:dyDescent="0.2">
      <c r="A15" s="25" t="s">
        <v>13</v>
      </c>
      <c r="B15" s="18" t="s">
        <v>63</v>
      </c>
      <c r="C15" s="18" t="s">
        <v>11</v>
      </c>
      <c r="D15" s="26">
        <v>1</v>
      </c>
      <c r="E15" s="33" t="s">
        <v>12</v>
      </c>
      <c r="F15" s="60"/>
      <c r="G15" s="21">
        <f>D15*F15</f>
        <v>0</v>
      </c>
      <c r="H15" s="22"/>
    </row>
    <row r="16" spans="1:8" x14ac:dyDescent="0.2">
      <c r="A16" s="25" t="s">
        <v>14</v>
      </c>
      <c r="B16" s="18" t="s">
        <v>52</v>
      </c>
      <c r="C16" s="18" t="s">
        <v>11</v>
      </c>
      <c r="D16" s="26">
        <v>1</v>
      </c>
      <c r="E16" s="19" t="s">
        <v>12</v>
      </c>
      <c r="F16" s="60"/>
      <c r="G16" s="21">
        <f>D16*F16</f>
        <v>0</v>
      </c>
      <c r="H16" s="22"/>
    </row>
    <row r="17" spans="1:8" x14ac:dyDescent="0.2">
      <c r="A17" s="25" t="s">
        <v>15</v>
      </c>
      <c r="B17" s="18" t="s">
        <v>50</v>
      </c>
      <c r="C17" s="18" t="s">
        <v>40</v>
      </c>
      <c r="D17" s="26">
        <v>10</v>
      </c>
      <c r="E17" s="33" t="s">
        <v>23</v>
      </c>
      <c r="F17" s="60"/>
      <c r="G17" s="21">
        <f>D17*F17</f>
        <v>0</v>
      </c>
      <c r="H17" s="22"/>
    </row>
    <row r="18" spans="1:8" x14ac:dyDescent="0.2">
      <c r="A18" s="25"/>
      <c r="B18" s="18"/>
      <c r="C18" s="18"/>
      <c r="D18" s="26"/>
      <c r="E18" s="19"/>
      <c r="F18" s="20"/>
      <c r="G18" s="21"/>
      <c r="H18" s="22"/>
    </row>
    <row r="19" spans="1:8" x14ac:dyDescent="0.2">
      <c r="A19" s="23" t="s">
        <v>16</v>
      </c>
      <c r="B19" s="77" t="s">
        <v>51</v>
      </c>
      <c r="C19" s="18" t="s">
        <v>7</v>
      </c>
      <c r="D19" s="26"/>
      <c r="E19" s="19"/>
      <c r="F19" s="20"/>
      <c r="G19" s="21"/>
      <c r="H19" s="22"/>
    </row>
    <row r="20" spans="1:8" x14ac:dyDescent="0.2">
      <c r="A20" s="25" t="s">
        <v>17</v>
      </c>
      <c r="B20" s="18" t="s">
        <v>55</v>
      </c>
      <c r="C20" s="18" t="s">
        <v>11</v>
      </c>
      <c r="D20" s="26">
        <v>1</v>
      </c>
      <c r="E20" s="33" t="s">
        <v>12</v>
      </c>
      <c r="F20" s="60"/>
      <c r="G20" s="21">
        <f>D20*F20</f>
        <v>0</v>
      </c>
      <c r="H20" s="24">
        <f>SUM(G20)</f>
        <v>0</v>
      </c>
    </row>
    <row r="21" spans="1:8" x14ac:dyDescent="0.2">
      <c r="A21" s="25"/>
      <c r="B21" s="18"/>
      <c r="C21" s="18"/>
      <c r="D21" s="26"/>
      <c r="E21" s="19"/>
      <c r="F21" s="20"/>
      <c r="G21" s="21"/>
      <c r="H21" s="22"/>
    </row>
    <row r="22" spans="1:8" x14ac:dyDescent="0.2">
      <c r="A22" s="23" t="s">
        <v>18</v>
      </c>
      <c r="B22" s="77" t="s">
        <v>70</v>
      </c>
      <c r="C22" s="18" t="s">
        <v>7</v>
      </c>
      <c r="D22" s="26"/>
      <c r="E22" s="19"/>
      <c r="F22" s="20"/>
      <c r="G22" s="21"/>
      <c r="H22" s="24">
        <f>SUM(G23:G25)</f>
        <v>0</v>
      </c>
    </row>
    <row r="23" spans="1:8" x14ac:dyDescent="0.2">
      <c r="A23" s="25" t="s">
        <v>19</v>
      </c>
      <c r="B23" s="18" t="s">
        <v>71</v>
      </c>
      <c r="C23" s="18" t="s">
        <v>11</v>
      </c>
      <c r="D23" s="26">
        <v>1</v>
      </c>
      <c r="E23" s="19" t="s">
        <v>12</v>
      </c>
      <c r="F23" s="60"/>
      <c r="G23" s="21">
        <f>D23*F23</f>
        <v>0</v>
      </c>
      <c r="H23" s="22"/>
    </row>
    <row r="24" spans="1:8" x14ac:dyDescent="0.2">
      <c r="A24" s="25" t="s">
        <v>20</v>
      </c>
      <c r="B24" s="18"/>
      <c r="C24" s="18"/>
      <c r="D24" s="26"/>
      <c r="E24" s="33"/>
      <c r="F24" s="60"/>
      <c r="G24" s="21"/>
      <c r="H24" s="22"/>
    </row>
    <row r="25" spans="1:8" x14ac:dyDescent="0.2">
      <c r="A25" s="25" t="s">
        <v>30</v>
      </c>
      <c r="B25" s="18" t="s">
        <v>58</v>
      </c>
      <c r="C25" s="18" t="s">
        <v>41</v>
      </c>
      <c r="D25" s="26">
        <v>5</v>
      </c>
      <c r="E25" s="33" t="s">
        <v>23</v>
      </c>
      <c r="F25" s="60"/>
      <c r="G25" s="21">
        <f>D25*F25</f>
        <v>0</v>
      </c>
      <c r="H25" s="22"/>
    </row>
    <row r="26" spans="1:8" x14ac:dyDescent="0.2">
      <c r="A26" s="25"/>
      <c r="B26" s="18"/>
      <c r="C26" s="18"/>
      <c r="D26" s="26"/>
      <c r="E26" s="19"/>
      <c r="F26" s="20"/>
      <c r="G26" s="21"/>
      <c r="H26" s="22"/>
    </row>
    <row r="27" spans="1:8" x14ac:dyDescent="0.2">
      <c r="A27" s="91" t="s">
        <v>21</v>
      </c>
      <c r="B27" s="98" t="s">
        <v>54</v>
      </c>
      <c r="C27" s="99" t="s">
        <v>7</v>
      </c>
      <c r="D27" s="100"/>
      <c r="E27" s="94"/>
      <c r="F27" s="95"/>
      <c r="G27" s="96"/>
      <c r="H27" s="97">
        <f>SUM(G29:G37)</f>
        <v>0</v>
      </c>
    </row>
    <row r="28" spans="1:8" x14ac:dyDescent="0.2">
      <c r="A28" s="23"/>
      <c r="B28" s="32"/>
      <c r="C28" s="17"/>
      <c r="D28" s="55"/>
      <c r="E28" s="19"/>
      <c r="F28" s="20"/>
      <c r="G28" s="21"/>
      <c r="H28" s="24"/>
    </row>
    <row r="29" spans="1:8" x14ac:dyDescent="0.2">
      <c r="A29" s="25" t="s">
        <v>56</v>
      </c>
      <c r="B29" s="18" t="s">
        <v>57</v>
      </c>
      <c r="C29" s="18" t="s">
        <v>53</v>
      </c>
      <c r="D29" s="26">
        <v>1</v>
      </c>
      <c r="E29" s="19" t="s">
        <v>23</v>
      </c>
      <c r="F29" s="60"/>
      <c r="G29" s="21">
        <f t="shared" ref="G29:G35" si="0">D29*F29</f>
        <v>0</v>
      </c>
      <c r="H29" s="24"/>
    </row>
    <row r="30" spans="1:8" ht="24" customHeight="1" x14ac:dyDescent="0.2">
      <c r="A30" s="25" t="s">
        <v>22</v>
      </c>
      <c r="B30" s="138" t="s">
        <v>64</v>
      </c>
      <c r="C30" s="18" t="s">
        <v>53</v>
      </c>
      <c r="D30" s="26">
        <v>7</v>
      </c>
      <c r="E30" s="19" t="s">
        <v>23</v>
      </c>
      <c r="F30" s="60"/>
      <c r="G30" s="21">
        <f t="shared" si="0"/>
        <v>0</v>
      </c>
      <c r="H30" s="22"/>
    </row>
    <row r="31" spans="1:8" ht="24" customHeight="1" x14ac:dyDescent="0.2">
      <c r="A31" s="25" t="s">
        <v>24</v>
      </c>
      <c r="B31" s="138" t="s">
        <v>65</v>
      </c>
      <c r="C31" s="18" t="s">
        <v>53</v>
      </c>
      <c r="D31" s="26">
        <v>7</v>
      </c>
      <c r="E31" s="19" t="s">
        <v>23</v>
      </c>
      <c r="F31" s="60"/>
      <c r="G31" s="21">
        <f t="shared" ref="G31" si="1">D31*F31</f>
        <v>0</v>
      </c>
      <c r="H31" s="22"/>
    </row>
    <row r="32" spans="1:8" ht="22.5" customHeight="1" x14ac:dyDescent="0.2">
      <c r="A32" s="25" t="s">
        <v>42</v>
      </c>
      <c r="B32" s="108" t="s">
        <v>66</v>
      </c>
      <c r="C32" s="18" t="s">
        <v>53</v>
      </c>
      <c r="D32" s="26">
        <v>3</v>
      </c>
      <c r="E32" s="19" t="s">
        <v>23</v>
      </c>
      <c r="F32" s="60"/>
      <c r="G32" s="21">
        <f>D32*F32</f>
        <v>0</v>
      </c>
      <c r="H32" s="22"/>
    </row>
    <row r="33" spans="1:11" ht="22.5" customHeight="1" x14ac:dyDescent="0.2">
      <c r="A33" s="25" t="s">
        <v>25</v>
      </c>
      <c r="B33" s="138" t="s">
        <v>60</v>
      </c>
      <c r="C33" s="18" t="s">
        <v>53</v>
      </c>
      <c r="D33" s="26">
        <v>15</v>
      </c>
      <c r="E33" s="19" t="s">
        <v>23</v>
      </c>
      <c r="F33" s="60"/>
      <c r="G33" s="21">
        <f>D33*F33</f>
        <v>0</v>
      </c>
      <c r="H33" s="22"/>
    </row>
    <row r="34" spans="1:11" ht="13.5" customHeight="1" x14ac:dyDescent="0.2">
      <c r="A34" s="25"/>
      <c r="B34" s="18"/>
      <c r="C34" s="18"/>
      <c r="D34" s="26"/>
      <c r="E34" s="33"/>
      <c r="F34" s="20"/>
      <c r="G34" s="21"/>
      <c r="H34" s="22"/>
    </row>
    <row r="35" spans="1:11" ht="13.5" customHeight="1" x14ac:dyDescent="0.2">
      <c r="A35" s="25" t="s">
        <v>27</v>
      </c>
      <c r="B35" s="138" t="s">
        <v>59</v>
      </c>
      <c r="C35" s="18" t="s">
        <v>11</v>
      </c>
      <c r="D35" s="26">
        <v>1</v>
      </c>
      <c r="E35" s="33" t="s">
        <v>23</v>
      </c>
      <c r="F35" s="60"/>
      <c r="G35" s="21">
        <f t="shared" si="0"/>
        <v>0</v>
      </c>
      <c r="H35" s="22"/>
    </row>
    <row r="36" spans="1:11" ht="13.5" customHeight="1" x14ac:dyDescent="0.2">
      <c r="A36" s="25"/>
      <c r="B36" s="138"/>
      <c r="C36" s="18"/>
      <c r="D36" s="135"/>
      <c r="E36" s="33"/>
      <c r="F36" s="20"/>
      <c r="G36" s="21"/>
      <c r="H36" s="22"/>
    </row>
    <row r="37" spans="1:11" ht="13.5" customHeight="1" x14ac:dyDescent="0.2">
      <c r="A37" s="25" t="s">
        <v>61</v>
      </c>
      <c r="B37" s="138" t="s">
        <v>62</v>
      </c>
      <c r="C37" s="18" t="s">
        <v>11</v>
      </c>
      <c r="D37" s="26">
        <v>3</v>
      </c>
      <c r="E37" s="33" t="s">
        <v>23</v>
      </c>
      <c r="F37" s="60"/>
      <c r="G37" s="21">
        <f t="shared" ref="G37" si="2">D37*F37</f>
        <v>0</v>
      </c>
      <c r="H37" s="22"/>
    </row>
    <row r="38" spans="1:11" ht="13.5" customHeight="1" x14ac:dyDescent="0.2">
      <c r="A38" s="25"/>
      <c r="B38" s="138"/>
      <c r="C38" s="18"/>
      <c r="D38" s="135"/>
      <c r="E38" s="33"/>
      <c r="F38" s="20"/>
      <c r="G38" s="21"/>
      <c r="H38" s="22"/>
    </row>
    <row r="39" spans="1:11" ht="13.5" customHeight="1" x14ac:dyDescent="0.2">
      <c r="A39" s="25"/>
      <c r="B39" s="143" t="s">
        <v>45</v>
      </c>
      <c r="C39" s="18"/>
      <c r="D39" s="26"/>
      <c r="E39" s="19"/>
      <c r="F39" s="20"/>
      <c r="G39" s="21"/>
      <c r="H39" s="22"/>
      <c r="K39" s="144"/>
    </row>
    <row r="40" spans="1:11" x14ac:dyDescent="0.2">
      <c r="A40" s="25"/>
      <c r="B40" s="143"/>
      <c r="C40" s="18"/>
      <c r="D40" s="26"/>
      <c r="E40" s="19"/>
      <c r="F40" s="20"/>
      <c r="G40" s="21"/>
      <c r="H40" s="22"/>
    </row>
    <row r="41" spans="1:11" ht="12" thickBot="1" x14ac:dyDescent="0.25">
      <c r="A41" s="114"/>
      <c r="B41" s="27"/>
      <c r="C41" s="27"/>
      <c r="D41" s="56"/>
      <c r="E41" s="28"/>
      <c r="F41" s="29"/>
      <c r="G41" s="30"/>
      <c r="H41" s="82"/>
    </row>
    <row r="42" spans="1:11" ht="12" thickBot="1" x14ac:dyDescent="0.25">
      <c r="A42" s="45"/>
      <c r="B42" s="90" t="s">
        <v>31</v>
      </c>
      <c r="C42" s="46"/>
      <c r="D42" s="57"/>
      <c r="E42" s="47"/>
      <c r="F42" s="48"/>
      <c r="G42" s="52">
        <f>SUM(G14:G40)</f>
        <v>0</v>
      </c>
      <c r="H42" s="49"/>
      <c r="I42" s="62"/>
    </row>
    <row r="43" spans="1:11" x14ac:dyDescent="0.2">
      <c r="A43" s="50"/>
      <c r="B43" s="43"/>
      <c r="C43" s="27"/>
      <c r="D43" s="56"/>
      <c r="E43" s="31"/>
      <c r="F43" s="29"/>
      <c r="G43" s="44"/>
      <c r="H43" s="51"/>
    </row>
    <row r="44" spans="1:11" s="1" customFormat="1" ht="12" thickBot="1" x14ac:dyDescent="0.25">
      <c r="A44" s="63"/>
      <c r="B44" s="61"/>
      <c r="C44" s="64"/>
      <c r="D44" s="65"/>
      <c r="E44" s="64"/>
      <c r="F44" s="67"/>
      <c r="G44" s="147"/>
      <c r="H44" s="66"/>
    </row>
    <row r="45" spans="1:11" x14ac:dyDescent="0.2">
      <c r="A45" s="83"/>
      <c r="B45" s="68"/>
      <c r="C45" s="68"/>
      <c r="D45" s="84"/>
      <c r="E45" s="85"/>
      <c r="F45" s="85"/>
      <c r="G45" s="85"/>
      <c r="H45" s="86"/>
      <c r="I45" s="41"/>
      <c r="J45" s="39"/>
    </row>
    <row r="46" spans="1:11" ht="12" x14ac:dyDescent="0.2">
      <c r="A46" s="155" t="s">
        <v>69</v>
      </c>
      <c r="B46" s="151"/>
      <c r="C46" s="152"/>
      <c r="D46" s="153"/>
      <c r="E46" s="153"/>
      <c r="F46" s="153"/>
      <c r="G46" s="103"/>
      <c r="H46" s="154"/>
      <c r="I46" s="41"/>
      <c r="J46" s="39"/>
    </row>
    <row r="47" spans="1:11" ht="12" x14ac:dyDescent="0.2">
      <c r="A47" s="101"/>
      <c r="B47" s="151" t="s">
        <v>68</v>
      </c>
      <c r="C47" s="151"/>
      <c r="D47" s="152"/>
      <c r="E47" s="153"/>
      <c r="F47" s="153"/>
      <c r="G47" s="153"/>
      <c r="H47" s="103"/>
      <c r="I47" s="41"/>
      <c r="J47" s="39"/>
    </row>
    <row r="48" spans="1:11" ht="12" x14ac:dyDescent="0.2">
      <c r="A48" s="101"/>
      <c r="B48" s="148"/>
      <c r="C48" s="148"/>
      <c r="D48" s="149"/>
      <c r="E48" s="150"/>
      <c r="F48" s="150"/>
      <c r="G48" s="150"/>
      <c r="H48" s="103"/>
      <c r="I48" s="41"/>
      <c r="J48" s="39"/>
    </row>
    <row r="49" spans="1:11" ht="15.75" customHeight="1" x14ac:dyDescent="0.2">
      <c r="A49" s="101"/>
      <c r="B49" s="102" t="s">
        <v>33</v>
      </c>
      <c r="D49" s="58"/>
      <c r="E49" s="38"/>
      <c r="F49" s="38"/>
      <c r="G49" s="38"/>
      <c r="H49" s="103"/>
      <c r="I49" s="40"/>
      <c r="J49" s="41"/>
      <c r="K49" s="39"/>
    </row>
    <row r="50" spans="1:11" x14ac:dyDescent="0.2">
      <c r="A50" s="101"/>
      <c r="D50" s="58"/>
      <c r="E50" s="38"/>
      <c r="F50" s="38"/>
      <c r="G50" s="38"/>
      <c r="H50" s="103"/>
      <c r="I50" s="40"/>
      <c r="J50" s="41"/>
      <c r="K50" s="39"/>
    </row>
    <row r="51" spans="1:11" ht="24.75" customHeight="1" x14ac:dyDescent="0.2">
      <c r="A51" s="104" t="s">
        <v>34</v>
      </c>
      <c r="B51" s="158" t="s">
        <v>46</v>
      </c>
      <c r="C51" s="158"/>
      <c r="D51" s="158"/>
      <c r="E51" s="158"/>
      <c r="F51" s="158"/>
      <c r="G51" s="158"/>
      <c r="H51" s="159"/>
      <c r="I51" s="40"/>
      <c r="J51" s="41"/>
      <c r="K51" s="39"/>
    </row>
    <row r="52" spans="1:11" ht="18.75" customHeight="1" x14ac:dyDescent="0.2">
      <c r="A52" s="104" t="s">
        <v>34</v>
      </c>
      <c r="B52" s="158" t="s">
        <v>35</v>
      </c>
      <c r="C52" s="158"/>
      <c r="D52" s="158"/>
      <c r="E52" s="158"/>
      <c r="F52" s="158"/>
      <c r="G52" s="158"/>
      <c r="H52" s="159"/>
      <c r="I52" s="40"/>
      <c r="J52" s="41"/>
      <c r="K52" s="39"/>
    </row>
    <row r="53" spans="1:11" ht="38.25" customHeight="1" x14ac:dyDescent="0.2">
      <c r="A53" s="104" t="s">
        <v>34</v>
      </c>
      <c r="B53" s="158" t="s">
        <v>36</v>
      </c>
      <c r="C53" s="158"/>
      <c r="D53" s="158"/>
      <c r="E53" s="158"/>
      <c r="F53" s="158"/>
      <c r="G53" s="158"/>
      <c r="H53" s="159"/>
      <c r="I53" s="40"/>
      <c r="J53" s="41"/>
      <c r="K53" s="39"/>
    </row>
    <row r="54" spans="1:11" s="108" customFormat="1" ht="36" customHeight="1" x14ac:dyDescent="0.2">
      <c r="A54" s="111" t="s">
        <v>34</v>
      </c>
      <c r="B54" s="158" t="s">
        <v>47</v>
      </c>
      <c r="C54" s="158"/>
      <c r="D54" s="158"/>
      <c r="E54" s="158"/>
      <c r="F54" s="158"/>
      <c r="G54" s="158"/>
      <c r="H54" s="159"/>
      <c r="I54" s="112"/>
      <c r="J54" s="113"/>
    </row>
    <row r="55" spans="1:11" x14ac:dyDescent="0.2">
      <c r="A55" s="104"/>
      <c r="B55" s="105"/>
      <c r="C55" s="105"/>
      <c r="D55" s="105"/>
      <c r="E55" s="105"/>
      <c r="F55" s="105"/>
      <c r="G55" s="105"/>
      <c r="H55" s="106"/>
      <c r="I55" s="35"/>
      <c r="J55" s="36"/>
      <c r="K55" s="39"/>
    </row>
    <row r="56" spans="1:11" ht="20.100000000000001" customHeight="1" x14ac:dyDescent="0.2">
      <c r="A56" s="79"/>
      <c r="C56" s="107" t="s">
        <v>37</v>
      </c>
      <c r="D56"/>
      <c r="E56" s="166"/>
      <c r="F56" s="164"/>
      <c r="G56" s="164"/>
      <c r="H56" s="165"/>
      <c r="I56" s="40"/>
      <c r="J56" s="41"/>
      <c r="K56" s="39"/>
    </row>
    <row r="57" spans="1:11" ht="11.25" customHeight="1" x14ac:dyDescent="0.2">
      <c r="A57" s="101"/>
      <c r="B57" s="108"/>
      <c r="C57" s="108"/>
      <c r="D57" s="108"/>
      <c r="E57" s="108"/>
      <c r="F57" s="108"/>
      <c r="G57" s="108"/>
      <c r="H57" s="109"/>
      <c r="I57" s="40"/>
      <c r="J57" s="41"/>
      <c r="K57" s="39"/>
    </row>
    <row r="58" spans="1:11" ht="20.100000000000001" customHeight="1" x14ac:dyDescent="0.2">
      <c r="A58" s="79"/>
      <c r="C58" s="107" t="s">
        <v>38</v>
      </c>
      <c r="D58"/>
      <c r="E58" s="163"/>
      <c r="F58" s="164"/>
      <c r="G58" s="164"/>
      <c r="H58" s="165"/>
      <c r="I58" s="40"/>
      <c r="J58" s="41"/>
      <c r="K58" s="39"/>
    </row>
    <row r="59" spans="1:11" ht="11.25" customHeight="1" x14ac:dyDescent="0.2">
      <c r="A59" s="79"/>
      <c r="C59" s="80"/>
      <c r="D59"/>
      <c r="E59"/>
      <c r="F59"/>
      <c r="G59"/>
      <c r="H59" s="78"/>
      <c r="I59" s="40"/>
      <c r="J59" s="41"/>
      <c r="K59" s="39"/>
    </row>
    <row r="60" spans="1:11" ht="20.100000000000001" customHeight="1" x14ac:dyDescent="0.2">
      <c r="A60" s="110"/>
      <c r="B60"/>
      <c r="C60" s="107" t="s">
        <v>39</v>
      </c>
      <c r="D60"/>
      <c r="E60" s="163"/>
      <c r="F60" s="164"/>
      <c r="G60" s="164"/>
      <c r="H60" s="165"/>
      <c r="I60" s="35"/>
      <c r="J60" s="36"/>
      <c r="K60" s="39"/>
    </row>
    <row r="61" spans="1:11" ht="12.75" x14ac:dyDescent="0.2">
      <c r="A61" s="79"/>
      <c r="C61" s="80"/>
      <c r="D61"/>
      <c r="E61"/>
      <c r="F61"/>
      <c r="G61"/>
      <c r="H61" s="78"/>
      <c r="I61" s="40"/>
      <c r="J61" s="41"/>
      <c r="K61" s="39"/>
    </row>
    <row r="62" spans="1:11" ht="81.75" customHeight="1" x14ac:dyDescent="0.2">
      <c r="A62" s="79"/>
      <c r="C62" s="81" t="s">
        <v>28</v>
      </c>
      <c r="D62"/>
      <c r="E62" s="160"/>
      <c r="F62" s="161"/>
      <c r="G62" s="161"/>
      <c r="H62" s="162"/>
      <c r="I62" s="40"/>
      <c r="J62" s="41"/>
      <c r="K62" s="39"/>
    </row>
    <row r="63" spans="1:11" ht="13.5" thickBot="1" x14ac:dyDescent="0.25">
      <c r="A63" s="69"/>
      <c r="B63" s="70"/>
      <c r="C63" s="70"/>
      <c r="D63" s="71"/>
      <c r="E63" s="72"/>
      <c r="F63" s="72"/>
      <c r="G63" s="72"/>
      <c r="H63" s="73"/>
      <c r="I63" s="35"/>
      <c r="J63" s="36"/>
      <c r="K63" s="39"/>
    </row>
    <row r="64" spans="1:11" x14ac:dyDescent="0.2">
      <c r="A64" s="37"/>
      <c r="B64" s="42"/>
      <c r="C64" s="37"/>
      <c r="D64" s="58"/>
      <c r="E64" s="38"/>
      <c r="F64" s="38"/>
      <c r="G64" s="38"/>
      <c r="H64" s="38"/>
      <c r="I64" s="40"/>
      <c r="J64" s="41"/>
      <c r="K64" s="39"/>
    </row>
    <row r="65" spans="1:11" x14ac:dyDescent="0.2">
      <c r="A65" s="37"/>
      <c r="B65" s="42"/>
      <c r="C65" s="37"/>
      <c r="D65" s="58"/>
      <c r="E65" s="38"/>
      <c r="F65" s="38"/>
      <c r="G65" s="38"/>
      <c r="H65" s="38"/>
      <c r="I65" s="40"/>
      <c r="J65" s="41"/>
      <c r="K65" s="39"/>
    </row>
    <row r="66" spans="1:11" x14ac:dyDescent="0.2">
      <c r="A66" s="37"/>
      <c r="B66" s="42"/>
      <c r="C66" s="37"/>
      <c r="D66" s="58"/>
      <c r="E66" s="38"/>
      <c r="F66" s="38"/>
      <c r="G66" s="34"/>
      <c r="H66" s="34"/>
      <c r="I66" s="35"/>
      <c r="J66" s="36"/>
      <c r="K66" s="39"/>
    </row>
    <row r="67" spans="1:11" x14ac:dyDescent="0.2">
      <c r="A67" s="37"/>
      <c r="B67" s="37"/>
      <c r="C67" s="37"/>
      <c r="D67" s="58"/>
      <c r="E67" s="38"/>
      <c r="F67" s="38"/>
      <c r="G67" s="38"/>
      <c r="H67" s="38"/>
      <c r="I67" s="40"/>
      <c r="J67" s="41"/>
      <c r="K67" s="39"/>
    </row>
    <row r="68" spans="1:11" x14ac:dyDescent="0.2">
      <c r="A68" s="37"/>
      <c r="B68" s="37"/>
      <c r="C68" s="37"/>
      <c r="D68" s="58"/>
      <c r="E68" s="38"/>
      <c r="F68" s="38"/>
      <c r="G68" s="38"/>
      <c r="H68" s="38"/>
      <c r="I68" s="40"/>
    </row>
    <row r="69" spans="1:11" x14ac:dyDescent="0.2">
      <c r="A69" s="37"/>
      <c r="B69" s="37"/>
      <c r="C69" s="37"/>
      <c r="D69" s="58"/>
      <c r="E69" s="38"/>
      <c r="F69" s="38"/>
      <c r="G69" s="34"/>
      <c r="H69" s="34"/>
      <c r="I69" s="35"/>
      <c r="K69" s="144"/>
    </row>
    <row r="70" spans="1:11" x14ac:dyDescent="0.2">
      <c r="A70" s="37"/>
      <c r="B70" s="37"/>
      <c r="C70" s="37"/>
      <c r="D70" s="58"/>
      <c r="E70" s="38"/>
      <c r="F70" s="38"/>
      <c r="G70" s="38"/>
      <c r="H70" s="38"/>
      <c r="I70" s="40"/>
      <c r="K70" s="144"/>
    </row>
    <row r="71" spans="1:11" x14ac:dyDescent="0.2">
      <c r="A71" s="37"/>
      <c r="B71" s="37"/>
      <c r="C71" s="37"/>
      <c r="D71" s="58"/>
      <c r="E71" s="38"/>
      <c r="F71" s="38"/>
      <c r="G71" s="38"/>
      <c r="H71" s="38"/>
      <c r="I71" s="40"/>
      <c r="K71" s="144"/>
    </row>
    <row r="72" spans="1:11" x14ac:dyDescent="0.2">
      <c r="K72" s="144"/>
    </row>
    <row r="73" spans="1:11" x14ac:dyDescent="0.2">
      <c r="K73" s="144"/>
    </row>
    <row r="74" spans="1:11" x14ac:dyDescent="0.2">
      <c r="K74" s="144"/>
    </row>
  </sheetData>
  <sheetProtection algorithmName="SHA-512" hashValue="S7T2LgDoi4NOQb/bzIfXIazR10saP5yzp6/R2VZq0W+tNNz9BV/tmV5NsuwfCl0KnySlmHH2iQzQd4ZuczMXGg==" saltValue="NbOlRmHDOk2C1d8v01OKpg==" spinCount="100000" sheet="1" objects="1" scenarios="1"/>
  <protectedRanges>
    <protectedRange sqref="E56:H62" name="Bereik2"/>
    <protectedRange sqref="F14:F37" name="Bereik1"/>
  </protectedRanges>
  <mergeCells count="9">
    <mergeCell ref="A2:G2"/>
    <mergeCell ref="B51:H51"/>
    <mergeCell ref="B52:H52"/>
    <mergeCell ref="B53:H53"/>
    <mergeCell ref="E62:H62"/>
    <mergeCell ref="E60:H60"/>
    <mergeCell ref="E58:H58"/>
    <mergeCell ref="E56:H56"/>
    <mergeCell ref="B54:H54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3b Venray - De Amfoor</vt:lpstr>
      <vt:lpstr>'bijlage 3b Venray - De Amfoor'!Afdrukbereik</vt:lpstr>
    </vt:vector>
  </TitlesOfParts>
  <Company>ArchAeO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F.P. Kortlang</dc:creator>
  <cp:lastModifiedBy>Fokko Kortlang</cp:lastModifiedBy>
  <cp:lastPrinted>2026-02-03T11:04:37Z</cp:lastPrinted>
  <dcterms:created xsi:type="dcterms:W3CDTF">2006-11-15T15:35:20Z</dcterms:created>
  <dcterms:modified xsi:type="dcterms:W3CDTF">2026-02-13T11:50:14Z</dcterms:modified>
</cp:coreProperties>
</file>