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66925"/>
  <mc:AlternateContent xmlns:mc="http://schemas.openxmlformats.org/markup-compatibility/2006">
    <mc:Choice Requires="x15">
      <x15ac:absPath xmlns:x15ac="http://schemas.microsoft.com/office/spreadsheetml/2010/11/ac" url="https://amsterdamumc.sharepoint.com/sites/Demands_ICT_ESC/Gedeelde documenten/DMND0003347/PvE/"/>
    </mc:Choice>
  </mc:AlternateContent>
  <xr:revisionPtr revIDLastSave="63" documentId="14_{0C405502-609C-4599-BB19-53F36F09BA57}" xr6:coauthVersionLast="47" xr6:coauthVersionMax="47" xr10:uidLastSave="{CF99BFAA-7289-46E8-B740-5F52A45073C8}"/>
  <workbookProtection workbookAlgorithmName="SHA-512" workbookHashValue="zEi+L4302Th0D69z28XG1M+cOiGr4w65XpxzlBTFRD+7GHM5KvopZ9ZwjIDnHiXv1hgkNjAN7qgquzprXHxz+w==" workbookSaltValue="6RYn2879rgKRl2SeCvqF1A==" workbookSpinCount="100000" lockStructure="1"/>
  <bookViews>
    <workbookView xWindow="28680" yWindow="-120" windowWidth="29040" windowHeight="15720" tabRatio="891" xr2:uid="{00000000-000D-0000-FFFF-FFFF00000000}"/>
  </bookViews>
  <sheets>
    <sheet name="Voorblad" sheetId="20" r:id="rId1"/>
    <sheet name="1 Algemeen" sheetId="6" r:id="rId2"/>
    <sheet name="2 Amsterdam UMC Beleid" sheetId="17" r:id="rId3"/>
    <sheet name="3 Doorontwikkeling" sheetId="9" r:id="rId4"/>
    <sheet name="4 Informatiebeveiliging" sheetId="10" r:id="rId5"/>
    <sheet name="5 Hosting en Performance" sheetId="8" r:id="rId6"/>
    <sheet name="6 Servers en Storage, Software" sheetId="11" r:id="rId7"/>
    <sheet name="7 Netwerk" sheetId="16" r:id="rId8"/>
    <sheet name="8 Applicatie en Integratie" sheetId="21" r:id="rId9"/>
    <sheet name="9 Auth. &amp; Autorisatie" sheetId="12" r:id="rId10"/>
    <sheet name="10  Apparatuur en werkplekken" sheetId="13" r:id="rId11"/>
    <sheet name="11  Datamanagement" sheetId="22" r:id="rId12"/>
    <sheet name="12 Licenties" sheetId="14" r:id="rId13"/>
    <sheet name="13 SLA en Changes" sheetId="15" r:id="rId14"/>
    <sheet name="14 Opleiding" sheetId="18" r:id="rId15"/>
    <sheet name="Keuzelijst" sheetId="19" state="hidden" r:id="rId16"/>
  </sheets>
  <externalReferences>
    <externalReference r:id="rId17"/>
  </externalReferences>
  <definedNames>
    <definedName name="_Geschiktheidseis">Voorblad!$B$26</definedName>
    <definedName name="_Int">Voorblad!$C$5</definedName>
    <definedName name="_KnockOut">Voorblad!$B$27</definedName>
    <definedName name="_Score">[1]Evaluatie!$C$2</definedName>
    <definedName name="_Verificatie">Voorblad!$B$28</definedName>
    <definedName name="_Vertr">Voorblad!$C$6</definedName>
    <definedName name="_Voorwaarde">Voorblad!$B$25</definedName>
    <definedName name="CERT" localSheetId="11">Voorblad!#REF!</definedName>
    <definedName name="CERT" localSheetId="8">Voorblad!#REF!</definedName>
    <definedName name="CERT">Voorblad!#REF!</definedName>
    <definedName name="lst_BIV">[1]Lists!$G$2:$G$4</definedName>
    <definedName name="lst_DPIA">[1]Lists!$N$2:$N$3</definedName>
    <definedName name="lst_janee">[1]Lists!$B$2:$B$4</definedName>
    <definedName name="lst_janeenvt">[1]Lists!$C$2:$C$4</definedName>
    <definedName name="uPrivChk" localSheetId="11">Voorblad!#REF!</definedName>
    <definedName name="uPrivChk" localSheetId="8">Voorblad!#REF!</definedName>
    <definedName name="uPrivChk">Voorblad!#REF!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 i="10" l="1" a="1"/>
  <c r="N3" i="10" s="1"/>
  <c r="N12" i="18" a="1"/>
  <c r="N12" i="18" s="1"/>
  <c r="N11" i="18" a="1"/>
  <c r="N11" i="18" s="1"/>
  <c r="N10" i="18" a="1"/>
  <c r="N10" i="18" s="1"/>
  <c r="N9" i="18" a="1"/>
  <c r="N9" i="18" s="1"/>
  <c r="N8" i="18" a="1"/>
  <c r="N8" i="18" s="1"/>
  <c r="N7" i="18" a="1"/>
  <c r="N7" i="18" s="1"/>
  <c r="N6" i="18" a="1"/>
  <c r="N6" i="18"/>
  <c r="N5" i="18" a="1"/>
  <c r="N5" i="18"/>
  <c r="N4" i="18" a="1"/>
  <c r="N4" i="18"/>
  <c r="N3" i="18" a="1"/>
  <c r="N3" i="18"/>
  <c r="N30" i="15" a="1"/>
  <c r="N30" i="15"/>
  <c r="N29" i="15" a="1"/>
  <c r="N29" i="15" s="1"/>
  <c r="N28" i="15" a="1"/>
  <c r="N28" i="15"/>
  <c r="N27" i="15" a="1"/>
  <c r="N27" i="15" s="1"/>
  <c r="N26" i="15" a="1"/>
  <c r="N26" i="15"/>
  <c r="N25" i="15" a="1"/>
  <c r="N25" i="15" s="1"/>
  <c r="N24" i="15" a="1"/>
  <c r="N24" i="15"/>
  <c r="N23" i="15" a="1"/>
  <c r="N23" i="15"/>
  <c r="N22" i="15" a="1"/>
  <c r="N22" i="15"/>
  <c r="N21" i="15" a="1"/>
  <c r="N21" i="15"/>
  <c r="N20" i="15" a="1"/>
  <c r="N20" i="15"/>
  <c r="N19" i="15" a="1"/>
  <c r="N19" i="15"/>
  <c r="N18" i="15" a="1"/>
  <c r="N18" i="15"/>
  <c r="N17" i="15" a="1"/>
  <c r="N17" i="15"/>
  <c r="N16" i="15" a="1"/>
  <c r="N16" i="15"/>
  <c r="N15" i="15" a="1"/>
  <c r="N15" i="15"/>
  <c r="N14" i="15" a="1"/>
  <c r="N14" i="15"/>
  <c r="N13" i="15" a="1"/>
  <c r="N13" i="15"/>
  <c r="N12" i="15" a="1"/>
  <c r="N12" i="15"/>
  <c r="N11" i="15" a="1"/>
  <c r="N11" i="15"/>
  <c r="N10" i="15" a="1"/>
  <c r="N10" i="15"/>
  <c r="N9" i="15" a="1"/>
  <c r="N9" i="15"/>
  <c r="N8" i="15" a="1"/>
  <c r="N8" i="15"/>
  <c r="N7" i="15" a="1"/>
  <c r="N7" i="15"/>
  <c r="N6" i="15" a="1"/>
  <c r="N6" i="15"/>
  <c r="N5" i="15" a="1"/>
  <c r="N5" i="15"/>
  <c r="N4" i="15" a="1"/>
  <c r="N4" i="15"/>
  <c r="N3" i="15" a="1"/>
  <c r="N3" i="15"/>
  <c r="N20" i="14" a="1"/>
  <c r="N20" i="14"/>
  <c r="N19" i="14" a="1"/>
  <c r="N19" i="14" s="1"/>
  <c r="N18" i="14" a="1"/>
  <c r="N18" i="14"/>
  <c r="N17" i="14" a="1"/>
  <c r="N17" i="14" s="1"/>
  <c r="N16" i="14" a="1"/>
  <c r="N16" i="14" s="1"/>
  <c r="N15" i="14" a="1"/>
  <c r="N15" i="14" s="1"/>
  <c r="N14" i="14" a="1"/>
  <c r="N14" i="14"/>
  <c r="N13" i="14" a="1"/>
  <c r="N13" i="14"/>
  <c r="N12" i="14" a="1"/>
  <c r="N12" i="14"/>
  <c r="N11" i="14" a="1"/>
  <c r="N11" i="14"/>
  <c r="N10" i="14" a="1"/>
  <c r="N10" i="14"/>
  <c r="N9" i="14" a="1"/>
  <c r="N9" i="14"/>
  <c r="N8" i="14" a="1"/>
  <c r="N8" i="14"/>
  <c r="N7" i="14" a="1"/>
  <c r="N7" i="14"/>
  <c r="N6" i="14" a="1"/>
  <c r="N6" i="14"/>
  <c r="N5" i="14" a="1"/>
  <c r="N5" i="14" s="1"/>
  <c r="N4" i="14" a="1"/>
  <c r="N4" i="14" s="1"/>
  <c r="N3" i="14" a="1"/>
  <c r="N3" i="14"/>
  <c r="N35" i="22" a="1"/>
  <c r="N35" i="22" s="1"/>
  <c r="N34" i="22" a="1"/>
  <c r="N34" i="22" s="1"/>
  <c r="N33" i="22" a="1"/>
  <c r="N33" i="22" s="1"/>
  <c r="N32" i="22" a="1"/>
  <c r="N32" i="22" s="1"/>
  <c r="N31" i="22" a="1"/>
  <c r="N31" i="22" s="1"/>
  <c r="N30" i="22" a="1"/>
  <c r="N30" i="22" s="1"/>
  <c r="N29" i="22" a="1"/>
  <c r="N29" i="22"/>
  <c r="N28" i="22" a="1"/>
  <c r="N28" i="22"/>
  <c r="N27" i="22" a="1"/>
  <c r="N27" i="22" s="1"/>
  <c r="N26" i="22" a="1"/>
  <c r="N26" i="22" s="1"/>
  <c r="N25" i="22" a="1"/>
  <c r="N25" i="22" s="1"/>
  <c r="N24" i="22" a="1"/>
  <c r="N24" i="22" s="1"/>
  <c r="N23" i="22" a="1"/>
  <c r="N23" i="22" s="1"/>
  <c r="N22" i="22" a="1"/>
  <c r="N22" i="22" s="1"/>
  <c r="N21" i="22" a="1"/>
  <c r="N21" i="22" s="1"/>
  <c r="N20" i="22" a="1"/>
  <c r="N20" i="22" s="1"/>
  <c r="N19" i="22" a="1"/>
  <c r="N19" i="22" s="1"/>
  <c r="N18" i="22" a="1"/>
  <c r="N18" i="22" s="1"/>
  <c r="N17" i="22" a="1"/>
  <c r="N17" i="22" s="1"/>
  <c r="N16" i="22" a="1"/>
  <c r="N16" i="22" s="1"/>
  <c r="N15" i="22" a="1"/>
  <c r="N15" i="22" s="1"/>
  <c r="N14" i="22" a="1"/>
  <c r="N14" i="22" s="1"/>
  <c r="N13" i="22" a="1"/>
  <c r="N13" i="22" s="1"/>
  <c r="N12" i="22" a="1"/>
  <c r="N12" i="22"/>
  <c r="N11" i="22" a="1"/>
  <c r="N11" i="22"/>
  <c r="N10" i="22" a="1"/>
  <c r="N10" i="22"/>
  <c r="N9" i="22" a="1"/>
  <c r="N9" i="22"/>
  <c r="N8" i="22" a="1"/>
  <c r="N8" i="22"/>
  <c r="N7" i="22" a="1"/>
  <c r="N7" i="22"/>
  <c r="N6" i="22" a="1"/>
  <c r="N6" i="22"/>
  <c r="N5" i="22" a="1"/>
  <c r="N5" i="22"/>
  <c r="N4" i="22" a="1"/>
  <c r="N4" i="22"/>
  <c r="N3" i="22" a="1"/>
  <c r="N3" i="22"/>
  <c r="N19" i="13" a="1"/>
  <c r="N19" i="13" s="1"/>
  <c r="N18" i="13" a="1"/>
  <c r="N18" i="13" s="1"/>
  <c r="N17" i="13" a="1"/>
  <c r="N17" i="13" s="1"/>
  <c r="N16" i="13" a="1"/>
  <c r="N16" i="13" s="1"/>
  <c r="N15" i="13" a="1"/>
  <c r="N15" i="13" s="1"/>
  <c r="N14" i="13" a="1"/>
  <c r="N14" i="13" s="1"/>
  <c r="N13" i="13" a="1"/>
  <c r="N13" i="13"/>
  <c r="N12" i="13" a="1"/>
  <c r="N12" i="13"/>
  <c r="N11" i="13" a="1"/>
  <c r="N11" i="13"/>
  <c r="N10" i="13" a="1"/>
  <c r="N10" i="13"/>
  <c r="N9" i="13" a="1"/>
  <c r="N9" i="13"/>
  <c r="N8" i="13" a="1"/>
  <c r="N8" i="13"/>
  <c r="N7" i="13" a="1"/>
  <c r="N7" i="13"/>
  <c r="N6" i="13" a="1"/>
  <c r="N6" i="13"/>
  <c r="N5" i="13" a="1"/>
  <c r="N5" i="13"/>
  <c r="N4" i="13" a="1"/>
  <c r="N4" i="13"/>
  <c r="N3" i="13" a="1"/>
  <c r="N3" i="13"/>
  <c r="N25" i="12" a="1"/>
  <c r="N25" i="12" s="1"/>
  <c r="N24" i="12" a="1"/>
  <c r="N24" i="12" s="1"/>
  <c r="N23" i="12" a="1"/>
  <c r="N23" i="12" s="1"/>
  <c r="N22" i="12" a="1"/>
  <c r="N22" i="12" s="1"/>
  <c r="N21" i="12" a="1"/>
  <c r="N21" i="12" s="1"/>
  <c r="N20" i="12" a="1"/>
  <c r="N20" i="12" s="1"/>
  <c r="N19" i="12" a="1"/>
  <c r="N19" i="12" s="1"/>
  <c r="N18" i="12" a="1"/>
  <c r="N18" i="12" s="1"/>
  <c r="N17" i="12" a="1"/>
  <c r="N17" i="12" s="1"/>
  <c r="N16" i="12" a="1"/>
  <c r="N16" i="12"/>
  <c r="N15" i="12" a="1"/>
  <c r="N15" i="12" s="1"/>
  <c r="N14" i="12" a="1"/>
  <c r="N14" i="12"/>
  <c r="N13" i="12" a="1"/>
  <c r="N13" i="12"/>
  <c r="N12" i="12" a="1"/>
  <c r="N12" i="12"/>
  <c r="N11" i="12" a="1"/>
  <c r="N11" i="12"/>
  <c r="N10" i="12" a="1"/>
  <c r="N10" i="12"/>
  <c r="N9" i="12" a="1"/>
  <c r="N9" i="12"/>
  <c r="N8" i="12" a="1"/>
  <c r="N8" i="12"/>
  <c r="N7" i="12" a="1"/>
  <c r="N7" i="12"/>
  <c r="N6" i="12" a="1"/>
  <c r="N6" i="12"/>
  <c r="N5" i="12" a="1"/>
  <c r="N5" i="12"/>
  <c r="N4" i="12" a="1"/>
  <c r="N4" i="12"/>
  <c r="N3" i="12" a="1"/>
  <c r="N3" i="12"/>
  <c r="N26" i="21" a="1"/>
  <c r="N26" i="21" s="1"/>
  <c r="N25" i="21"/>
  <c r="N24" i="21"/>
  <c r="N23" i="21" a="1"/>
  <c r="N23" i="21" s="1"/>
  <c r="N22" i="21" a="1"/>
  <c r="N22" i="21"/>
  <c r="N21" i="21" a="1"/>
  <c r="N21" i="21" s="1"/>
  <c r="N20" i="21" a="1"/>
  <c r="N20" i="21"/>
  <c r="N19" i="21" a="1"/>
  <c r="N19" i="21"/>
  <c r="N18" i="21" a="1"/>
  <c r="N18" i="21"/>
  <c r="N17" i="21" a="1"/>
  <c r="N17" i="21"/>
  <c r="N16" i="21" a="1"/>
  <c r="N16" i="21"/>
  <c r="N15" i="21" a="1"/>
  <c r="N15" i="21" s="1"/>
  <c r="N14" i="21" a="1"/>
  <c r="N14" i="21" s="1"/>
  <c r="N13" i="21" a="1"/>
  <c r="N13" i="21" s="1"/>
  <c r="N12" i="21" a="1"/>
  <c r="N12" i="21"/>
  <c r="N11" i="21" a="1"/>
  <c r="N11" i="21" s="1"/>
  <c r="N10" i="21" a="1"/>
  <c r="N10" i="21"/>
  <c r="N9" i="21" a="1"/>
  <c r="N9" i="21"/>
  <c r="N8" i="21" a="1"/>
  <c r="N8" i="21"/>
  <c r="N7" i="21" a="1"/>
  <c r="N7" i="21" s="1"/>
  <c r="N6" i="21" a="1"/>
  <c r="N6" i="21" s="1"/>
  <c r="N5" i="21" a="1"/>
  <c r="N5" i="21" s="1"/>
  <c r="N4" i="21" a="1"/>
  <c r="N4" i="21" s="1"/>
  <c r="N3" i="21" a="1"/>
  <c r="N3" i="21"/>
  <c r="N13" i="16" a="1"/>
  <c r="N13" i="16" s="1"/>
  <c r="N12" i="16" a="1"/>
  <c r="N12" i="16"/>
  <c r="N11" i="16" a="1"/>
  <c r="N11" i="16" s="1"/>
  <c r="N10" i="16" a="1"/>
  <c r="N10" i="16"/>
  <c r="N9" i="16" a="1"/>
  <c r="N9" i="16" s="1"/>
  <c r="N8" i="16" a="1"/>
  <c r="N8" i="16"/>
  <c r="N7" i="16" a="1"/>
  <c r="N7" i="16"/>
  <c r="N6" i="16" a="1"/>
  <c r="N6" i="16" s="1"/>
  <c r="N5" i="16" a="1"/>
  <c r="N5" i="16"/>
  <c r="N4" i="16" a="1"/>
  <c r="N4" i="16" s="1"/>
  <c r="N3" i="16" a="1"/>
  <c r="N3" i="16" s="1"/>
  <c r="N26" i="11" a="1"/>
  <c r="N26" i="11" s="1"/>
  <c r="N25" i="11" a="1"/>
  <c r="N25" i="11" s="1"/>
  <c r="N24" i="11" a="1"/>
  <c r="N24" i="11" s="1"/>
  <c r="N23" i="11" a="1"/>
  <c r="N23" i="11" s="1"/>
  <c r="N22" i="11" a="1"/>
  <c r="N22" i="11" s="1"/>
  <c r="N21" i="11" a="1"/>
  <c r="N21" i="11" s="1"/>
  <c r="N20" i="11" a="1"/>
  <c r="N20" i="11"/>
  <c r="N19" i="11" a="1"/>
  <c r="N19" i="11"/>
  <c r="N18" i="11" a="1"/>
  <c r="N18" i="11"/>
  <c r="N17" i="11" a="1"/>
  <c r="N17" i="11"/>
  <c r="N16" i="11" a="1"/>
  <c r="N16" i="11"/>
  <c r="N15" i="11" a="1"/>
  <c r="N15" i="11"/>
  <c r="N14" i="11" a="1"/>
  <c r="N14" i="11"/>
  <c r="N13" i="11" a="1"/>
  <c r="N13" i="11"/>
  <c r="N12" i="11" a="1"/>
  <c r="N12" i="11"/>
  <c r="N11" i="11" a="1"/>
  <c r="N11" i="11"/>
  <c r="N10" i="11" a="1"/>
  <c r="N10" i="11"/>
  <c r="N9" i="11" a="1"/>
  <c r="N9" i="11"/>
  <c r="N8" i="11" a="1"/>
  <c r="N8" i="11"/>
  <c r="N7" i="11" a="1"/>
  <c r="N7" i="11"/>
  <c r="N6" i="11" a="1"/>
  <c r="N6" i="11"/>
  <c r="N5" i="11" a="1"/>
  <c r="N5" i="11"/>
  <c r="N4" i="11" a="1"/>
  <c r="N4" i="11"/>
  <c r="N3" i="11" a="1"/>
  <c r="N3" i="11"/>
  <c r="N15" i="8" a="1"/>
  <c r="N15" i="8" s="1"/>
  <c r="N14" i="8" a="1"/>
  <c r="N14" i="8" s="1"/>
  <c r="N13" i="8" a="1"/>
  <c r="N13" i="8" s="1"/>
  <c r="N12" i="8" a="1"/>
  <c r="N12" i="8" s="1"/>
  <c r="N11" i="8" a="1"/>
  <c r="N11" i="8" s="1"/>
  <c r="N10" i="8" a="1"/>
  <c r="N10" i="8" s="1"/>
  <c r="N9" i="8" a="1"/>
  <c r="N9" i="8"/>
  <c r="N8" i="8" a="1"/>
  <c r="N8" i="8"/>
  <c r="N7" i="8" a="1"/>
  <c r="N7" i="8"/>
  <c r="N6" i="8" a="1"/>
  <c r="N6" i="8"/>
  <c r="N5" i="8" a="1"/>
  <c r="N5" i="8" s="1"/>
  <c r="N4" i="8" a="1"/>
  <c r="N4" i="8" s="1"/>
  <c r="N3" i="8" a="1"/>
  <c r="N3" i="8" s="1"/>
  <c r="N77" i="10" a="1"/>
  <c r="N77" i="10" s="1"/>
  <c r="N76" i="10" a="1"/>
  <c r="N76" i="10" s="1"/>
  <c r="N75" i="10" a="1"/>
  <c r="N75" i="10" s="1"/>
  <c r="N74" i="10" a="1"/>
  <c r="N74" i="10" s="1"/>
  <c r="N73" i="10" a="1"/>
  <c r="N73" i="10" s="1"/>
  <c r="N72" i="10" a="1"/>
  <c r="N72" i="10" s="1"/>
  <c r="N71" i="10" a="1"/>
  <c r="N71" i="10" s="1"/>
  <c r="N70" i="10" a="1"/>
  <c r="N70" i="10" s="1"/>
  <c r="N69" i="10" a="1"/>
  <c r="N69" i="10" s="1"/>
  <c r="N68" i="10" a="1"/>
  <c r="N68" i="10" s="1"/>
  <c r="N67" i="10" a="1"/>
  <c r="N67" i="10" s="1"/>
  <c r="N66" i="10" a="1"/>
  <c r="N66" i="10" s="1"/>
  <c r="N65" i="10" a="1"/>
  <c r="N65" i="10"/>
  <c r="N64" i="10" a="1"/>
  <c r="N64" i="10"/>
  <c r="N63" i="10" a="1"/>
  <c r="N63" i="10"/>
  <c r="N62" i="10" a="1"/>
  <c r="N62" i="10"/>
  <c r="N61" i="10" a="1"/>
  <c r="N61" i="10"/>
  <c r="N60" i="10" a="1"/>
  <c r="N60" i="10"/>
  <c r="N59" i="10" a="1"/>
  <c r="N59" i="10"/>
  <c r="N58" i="10" a="1"/>
  <c r="N58" i="10"/>
  <c r="N57" i="10" a="1"/>
  <c r="N57" i="10"/>
  <c r="N56" i="10" a="1"/>
  <c r="N56" i="10"/>
  <c r="N55" i="10" a="1"/>
  <c r="N55" i="10"/>
  <c r="N54" i="10" a="1"/>
  <c r="N54" i="10"/>
  <c r="N53" i="10" a="1"/>
  <c r="N53" i="10"/>
  <c r="N52" i="10" a="1"/>
  <c r="N52" i="10"/>
  <c r="N51" i="10" a="1"/>
  <c r="N51" i="10"/>
  <c r="N50" i="10" a="1"/>
  <c r="N50" i="10"/>
  <c r="N49" i="10" a="1"/>
  <c r="N49" i="10"/>
  <c r="N48" i="10" a="1"/>
  <c r="N48" i="10"/>
  <c r="N47" i="10" a="1"/>
  <c r="N47" i="10"/>
  <c r="N46" i="10" a="1"/>
  <c r="N46" i="10" s="1"/>
  <c r="N45" i="10" a="1"/>
  <c r="N45" i="10" s="1"/>
  <c r="N44" i="10" a="1"/>
  <c r="N44" i="10" s="1"/>
  <c r="N43" i="10" a="1"/>
  <c r="N43" i="10" s="1"/>
  <c r="N42" i="10" a="1"/>
  <c r="N42" i="10" s="1"/>
  <c r="N41" i="10" a="1"/>
  <c r="N41" i="10"/>
  <c r="N40" i="10" a="1"/>
  <c r="N40" i="10" s="1"/>
  <c r="N39" i="10" a="1"/>
  <c r="N39" i="10"/>
  <c r="N38" i="10" a="1"/>
  <c r="N38" i="10" s="1"/>
  <c r="N37" i="10" a="1"/>
  <c r="N37" i="10"/>
  <c r="N36" i="10" a="1"/>
  <c r="N36" i="10" s="1"/>
  <c r="N35" i="10" a="1"/>
  <c r="N35" i="10"/>
  <c r="N34" i="10" a="1"/>
  <c r="N34" i="10" s="1"/>
  <c r="N33" i="10" a="1"/>
  <c r="N33" i="10" s="1"/>
  <c r="N32" i="10" a="1"/>
  <c r="N32" i="10" s="1"/>
  <c r="N31" i="10" a="1"/>
  <c r="N31" i="10" s="1"/>
  <c r="N30" i="10" a="1"/>
  <c r="N30" i="10" s="1"/>
  <c r="N29" i="10" a="1"/>
  <c r="N29" i="10" s="1"/>
  <c r="N28" i="10" a="1"/>
  <c r="N28" i="10"/>
  <c r="N27" i="10" a="1"/>
  <c r="N27" i="10"/>
  <c r="N26" i="10" a="1"/>
  <c r="N26" i="10"/>
  <c r="N25" i="10" a="1"/>
  <c r="N25" i="10"/>
  <c r="N24" i="10" a="1"/>
  <c r="N24" i="10"/>
  <c r="N23" i="10" a="1"/>
  <c r="N23" i="10" s="1"/>
  <c r="N22" i="10" a="1"/>
  <c r="N22" i="10" s="1"/>
  <c r="N21" i="10" a="1"/>
  <c r="N21" i="10" s="1"/>
  <c r="N20" i="10" a="1"/>
  <c r="N20" i="10" s="1"/>
  <c r="N19" i="10" a="1"/>
  <c r="N19" i="10" s="1"/>
  <c r="N18" i="10" a="1"/>
  <c r="N18" i="10"/>
  <c r="N17" i="10" a="1"/>
  <c r="N17" i="10"/>
  <c r="N16" i="10" a="1"/>
  <c r="N16" i="10"/>
  <c r="N15" i="10" a="1"/>
  <c r="N15" i="10" s="1"/>
  <c r="N14" i="10" a="1"/>
  <c r="N14" i="10"/>
  <c r="N13" i="10" a="1"/>
  <c r="N13" i="10"/>
  <c r="N12" i="10" a="1"/>
  <c r="N12" i="10"/>
  <c r="N11" i="10" a="1"/>
  <c r="N11" i="10" s="1"/>
  <c r="N10" i="10" a="1"/>
  <c r="N10" i="10"/>
  <c r="N9" i="10" a="1"/>
  <c r="N9" i="10" s="1"/>
  <c r="N8" i="10" a="1"/>
  <c r="N8" i="10" s="1"/>
  <c r="N7" i="10" a="1"/>
  <c r="N7" i="10" s="1"/>
  <c r="N6" i="10" a="1"/>
  <c r="N6" i="10" s="1"/>
  <c r="N5" i="10" a="1"/>
  <c r="N5" i="10" s="1"/>
  <c r="N4" i="10" a="1"/>
  <c r="N4" i="10"/>
  <c r="N10" i="9" a="1"/>
  <c r="N10" i="9" s="1"/>
  <c r="N9" i="9" a="1"/>
  <c r="N9" i="9" s="1"/>
  <c r="N8" i="9" a="1"/>
  <c r="N8" i="9" s="1"/>
  <c r="N7" i="9" a="1"/>
  <c r="N7" i="9" s="1"/>
  <c r="N6" i="9" a="1"/>
  <c r="N6" i="9" s="1"/>
  <c r="N5" i="9" a="1"/>
  <c r="N5" i="9" s="1"/>
  <c r="N4" i="9" a="1"/>
  <c r="N4" i="9"/>
  <c r="N3" i="9" a="1"/>
  <c r="N3" i="9"/>
  <c r="N14" i="17" a="1"/>
  <c r="N14" i="17" s="1"/>
  <c r="N13" i="17" a="1"/>
  <c r="N13" i="17" s="1"/>
  <c r="N12" i="17" a="1"/>
  <c r="N12" i="17" s="1"/>
  <c r="N11" i="17" a="1"/>
  <c r="N11" i="17" s="1"/>
  <c r="N10" i="17" a="1"/>
  <c r="N10" i="17" s="1"/>
  <c r="N9" i="17" a="1"/>
  <c r="N9" i="17" s="1"/>
  <c r="N8" i="17" a="1"/>
  <c r="N8" i="17"/>
  <c r="N7" i="17" a="1"/>
  <c r="N7" i="17"/>
  <c r="N6" i="17" a="1"/>
  <c r="N6" i="17"/>
  <c r="N5" i="17" a="1"/>
  <c r="N5" i="17"/>
  <c r="N4" i="17" a="1"/>
  <c r="N4" i="17" s="1"/>
  <c r="N3" i="17" a="1"/>
  <c r="N3" i="17"/>
  <c r="N31" i="6" a="1"/>
  <c r="N31" i="6" s="1"/>
  <c r="N30" i="6" a="1"/>
  <c r="N30" i="6" s="1"/>
  <c r="N29" i="6" a="1"/>
  <c r="N29" i="6" s="1"/>
  <c r="N28" i="6" a="1"/>
  <c r="N28" i="6" s="1"/>
  <c r="N27" i="6" a="1"/>
  <c r="N27" i="6" s="1"/>
  <c r="N26" i="6" a="1"/>
  <c r="N26" i="6" s="1"/>
  <c r="N25" i="6" a="1"/>
  <c r="N25" i="6"/>
  <c r="N24" i="6" a="1"/>
  <c r="N24" i="6"/>
  <c r="N23" i="6" a="1"/>
  <c r="N23" i="6"/>
  <c r="N22" i="6" a="1"/>
  <c r="N22" i="6"/>
  <c r="N21" i="6" a="1"/>
  <c r="N21" i="6"/>
  <c r="N20" i="6" a="1"/>
  <c r="N20" i="6"/>
  <c r="N19" i="6" a="1"/>
  <c r="N19" i="6"/>
  <c r="N18" i="6" a="1"/>
  <c r="N18" i="6"/>
  <c r="N17" i="6" a="1"/>
  <c r="N17" i="6"/>
  <c r="N16" i="6" a="1"/>
  <c r="N16" i="6"/>
  <c r="N15" i="6" a="1"/>
  <c r="N15" i="6"/>
  <c r="N14" i="6" a="1"/>
  <c r="N14" i="6"/>
  <c r="N13" i="6" a="1"/>
  <c r="N13" i="6" s="1"/>
  <c r="N12" i="6" a="1"/>
  <c r="N12" i="6"/>
  <c r="N11" i="6" a="1"/>
  <c r="N11" i="6" s="1"/>
  <c r="N10" i="6" a="1"/>
  <c r="N10" i="6"/>
  <c r="N9" i="6" a="1"/>
  <c r="N9" i="6"/>
  <c r="N8" i="6" a="1"/>
  <c r="N8" i="6"/>
  <c r="N7" i="6" a="1"/>
  <c r="N7" i="6" s="1"/>
  <c r="N6" i="6" a="1"/>
  <c r="N6" i="6"/>
  <c r="N5" i="6" a="1"/>
  <c r="N5" i="6"/>
  <c r="N4" i="6" a="1"/>
  <c r="N4" i="6"/>
  <c r="N3" i="6" a="1"/>
  <c r="N3" i="6"/>
  <c r="B37" i="20"/>
  <c r="B36" i="20"/>
  <c r="B35" i="20"/>
  <c r="B34" i="20"/>
  <c r="B33" i="20"/>
  <c r="B32" i="20"/>
  <c r="B31" i="20"/>
  <c r="B30"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<sst xmlns="http://schemas.openxmlformats.org/spreadsheetml/2006/main" count="3355" uniqueCount="1008">
  <si>
    <t>Voorblad Dienst ICT - Programma van Eisen</t>
  </si>
  <si>
    <t>Vastgestelde BIV data classificatie - ingevuld door Amsterdam UMC</t>
  </si>
  <si>
    <t>Instructie</t>
  </si>
  <si>
    <t>Beschikbaarheid</t>
  </si>
  <si>
    <t>Hoog</t>
  </si>
  <si>
    <t>Laag/ Midden/ Hoog</t>
  </si>
  <si>
    <r>
      <rPr>
        <i/>
        <sz val="10"/>
        <color rgb="FF000000"/>
        <rFont val="Calibri"/>
        <family val="2"/>
        <scheme val="minor"/>
      </rPr>
      <t xml:space="preserve">Lichtgroene velden worden door </t>
    </r>
    <r>
      <rPr>
        <b/>
        <i/>
        <sz val="10"/>
        <color rgb="FFFF0000"/>
        <rFont val="Calibri"/>
        <family val="2"/>
        <scheme val="minor"/>
      </rPr>
      <t xml:space="preserve">Amsterdam UMC </t>
    </r>
    <r>
      <rPr>
        <i/>
        <sz val="10"/>
        <color rgb="FF000000"/>
        <rFont val="Calibri"/>
        <family val="2"/>
        <scheme val="minor"/>
      </rPr>
      <t>ingevuld</t>
    </r>
  </si>
  <si>
    <t>Integriteit</t>
  </si>
  <si>
    <t>Laag</t>
  </si>
  <si>
    <t>Vul alle gevraagde velden in en maak een versie aan voor de leverancier (aanbieder)</t>
  </si>
  <si>
    <t>Vertrouwelijkheid</t>
  </si>
  <si>
    <t>Midden</t>
  </si>
  <si>
    <t>Laag/ Midden/ Hoog/ Hoog medisch</t>
  </si>
  <si>
    <t>Leverancier</t>
  </si>
  <si>
    <t>Naam leverancier</t>
  </si>
  <si>
    <r>
      <t xml:space="preserve">Lichtblauwe velden worden door de </t>
    </r>
    <r>
      <rPr>
        <b/>
        <i/>
        <sz val="10"/>
        <color rgb="FFFF0000"/>
        <rFont val="Calibri"/>
        <family val="2"/>
        <scheme val="minor"/>
      </rPr>
      <t>leverancier (aanbieder)</t>
    </r>
    <r>
      <rPr>
        <i/>
        <sz val="10"/>
        <color theme="1"/>
        <rFont val="Calibri"/>
        <family val="2"/>
        <scheme val="minor"/>
      </rPr>
      <t xml:space="preserve"> ingevuld</t>
    </r>
  </si>
  <si>
    <t>Product</t>
  </si>
  <si>
    <t>Website leverancier</t>
  </si>
  <si>
    <t>Contact gegevens leverancier</t>
  </si>
  <si>
    <t>Naam</t>
  </si>
  <si>
    <t>Functie</t>
  </si>
  <si>
    <t>Verklaart dat de  vragen in deze PvE naar waarheid en met de juiste deskundigheid zijn beantwoord.</t>
  </si>
  <si>
    <t>Datum ingevuld</t>
  </si>
  <si>
    <t>Scope</t>
  </si>
  <si>
    <t>Lokale oplossing (On-Prem)?</t>
  </si>
  <si>
    <t>Ja</t>
  </si>
  <si>
    <t>Wordt verwacht dat de oplossing (deels) geïnstalleerd wordt op de infrastructuur van Amsterdam UMC?</t>
  </si>
  <si>
    <r>
      <t xml:space="preserve">Lichtgele velden worden door Amsterdam UMC - </t>
    </r>
    <r>
      <rPr>
        <b/>
        <i/>
        <sz val="10"/>
        <color rgb="FFFF0000"/>
        <rFont val="Calibri"/>
        <family val="2"/>
        <scheme val="minor"/>
      </rPr>
      <t xml:space="preserve">Dienst ICT </t>
    </r>
    <r>
      <rPr>
        <i/>
        <sz val="10"/>
        <color theme="1"/>
        <rFont val="Calibri"/>
        <family val="2"/>
        <scheme val="minor"/>
      </rPr>
      <t>ingevuld</t>
    </r>
  </si>
  <si>
    <t>SaaS / Cloud / overige hosting oplossing ?</t>
  </si>
  <si>
    <t>Nee</t>
  </si>
  <si>
    <t>Wordt verwacht dat de oplossing (deels) als SaaS dienst aangeboden gaat worden?</t>
  </si>
  <si>
    <t>Support op locatie en/of remote ?</t>
  </si>
  <si>
    <t>Wordt verwacht dat de leverancier support op locatie of remote support levert?</t>
  </si>
  <si>
    <t>Medische toepassing?</t>
  </si>
  <si>
    <t>Krijgt de oplossing een medische toepassing?</t>
  </si>
  <si>
    <t>Uitvraagvorm PvE</t>
  </si>
  <si>
    <r>
      <t xml:space="preserve">Worden standaard raamovereenkomst / algemene inkoopvoorwaarde (AVI) </t>
    </r>
    <r>
      <rPr>
        <b/>
        <sz val="10"/>
        <color rgb="FFFF0000"/>
        <rFont val="Calibri"/>
        <family val="2"/>
        <scheme val="minor"/>
      </rPr>
      <t>niet</t>
    </r>
    <r>
      <rPr>
        <b/>
        <sz val="10"/>
        <color theme="1"/>
        <rFont val="Calibri"/>
        <family val="2"/>
        <scheme val="minor"/>
      </rPr>
      <t xml:space="preserve"> meegestuurd?</t>
    </r>
  </si>
  <si>
    <t>Eisen opgenomen in de raamovereenkomst / Algemene inkoopvoorwaarden (AIV) komen te vervallen in deze PvE wanneer 'Nee' wordt geantwoord.</t>
  </si>
  <si>
    <r>
      <t xml:space="preserve">Lichtgele velden worden door Amsterdam UMC -  </t>
    </r>
    <r>
      <rPr>
        <b/>
        <i/>
        <sz val="10"/>
        <color rgb="FFFF0000"/>
        <rFont val="Calibri"/>
        <family val="2"/>
        <scheme val="minor"/>
      </rPr>
      <t xml:space="preserve">Inkoop </t>
    </r>
    <r>
      <rPr>
        <i/>
        <sz val="10"/>
        <color theme="1"/>
        <rFont val="Calibri"/>
        <family val="2"/>
        <scheme val="minor"/>
      </rPr>
      <t>ingevuld</t>
    </r>
  </si>
  <si>
    <t xml:space="preserve">Geschiktheidseis vragen activeren in de PvE? </t>
  </si>
  <si>
    <t>In de PvE worden de geschiktheidsvragen meegenomen in de uitvraag. 
Dit betreft de eisen die toetsen of een leverancier voldoet aan de uitgangspunten van Amsterdam UMC.
Leverancier wordt gevraagd deze vragen met Ja/Nee te beantwoorden, eventueel voorzien van een kort toelichting.</t>
  </si>
  <si>
    <t>Functionele en technische vragen activeren in de PvE?</t>
  </si>
  <si>
    <r>
      <t xml:space="preserve">In de PvE worden de eis vragen (voorwaarde vragen = </t>
    </r>
    <r>
      <rPr>
        <b/>
        <i/>
        <sz val="9"/>
        <color theme="1"/>
        <rFont val="Calibri"/>
        <family val="2"/>
        <scheme val="minor"/>
      </rPr>
      <t>Knockout</t>
    </r>
    <r>
      <rPr>
        <i/>
        <sz val="9"/>
        <color theme="1"/>
        <rFont val="Calibri"/>
        <family val="2"/>
        <scheme val="minor"/>
      </rPr>
      <t>) meegenomen in de uitvraag. 
Dit betreft de eisen op functioneel en technische gebied.
Leverancier wordt gevraagd deze vragen met Ja/Nee te beantwoorden, eventueel voorzien van een kort toelichting.</t>
    </r>
  </si>
  <si>
    <t>Verificatie vragen activeren in de PvE?</t>
  </si>
  <si>
    <r>
      <t>In de PvE worden de</t>
    </r>
    <r>
      <rPr>
        <b/>
        <i/>
        <sz val="9"/>
        <color theme="1"/>
        <rFont val="Calibri"/>
        <family val="2"/>
        <scheme val="minor"/>
      </rPr>
      <t xml:space="preserve"> verificatie</t>
    </r>
    <r>
      <rPr>
        <i/>
        <sz val="9"/>
        <color theme="1"/>
        <rFont val="Calibri"/>
        <family val="2"/>
        <scheme val="minor"/>
      </rPr>
      <t xml:space="preserve"> vragen meegenomen in de uitvraag. Dit betreffen informatieve vragen die niet beoordeeld worden, maar ter verificatie/bewijsvoering worden gevraagd.
Leverancier wordt gevraagd deze vragen van een volledig antwoord te voorzien.</t>
    </r>
  </si>
  <si>
    <t>Toe te voegen documenten aan deze PvE</t>
  </si>
  <si>
    <t>Overeenkomst</t>
  </si>
  <si>
    <t xml:space="preserve">Verwerkersovereenkomst Amsterdam UMC </t>
  </si>
  <si>
    <t>Stuur de gemarkeerde documenten met de PvE mee</t>
  </si>
  <si>
    <t>Privacy afspraken on-site en remote access onderhoud</t>
  </si>
  <si>
    <t>Kaders en beleid</t>
  </si>
  <si>
    <t>Aansluitvoorwaarden apparatuur op de ICT-infrastructuur</t>
  </si>
  <si>
    <t>Kader Informatiebeveiliging - Patchbeleid</t>
  </si>
  <si>
    <t>Beleidskader Cloud-applicaties</t>
  </si>
  <si>
    <t>Checklijst aansluiten leveranciers werkplek</t>
  </si>
  <si>
    <t>Change Management - Procesbeschrijving - Dienst ICT- Amsterdam UMC</t>
  </si>
  <si>
    <t>Overzicht</t>
  </si>
  <si>
    <t>Overzicht Amsterdam UMC Dienst ICT - Infrastructuur - ServerDiensten Beheer onderwerpen</t>
  </si>
  <si>
    <t>Toetsing</t>
  </si>
  <si>
    <t>Meesturen met PvE</t>
  </si>
  <si>
    <t>Self Assessment Leveranciers</t>
  </si>
  <si>
    <t>Document dient alleen door de leverancier ingevuld te worden welke mogelijk de gunning gaat krijgen van de opdracht.</t>
  </si>
  <si>
    <t>Bijzonderheden</t>
  </si>
  <si>
    <t>&lt;Gebruik deze ruimte om de leverancier te wijzen op uitzonderlijke situaties, speciale of belangrijke eisen. Als die er niet zijn dan deze ruimte leeg laten&gt;</t>
  </si>
  <si>
    <t>Lees- en gebruikswijzer</t>
  </si>
  <si>
    <r>
      <t xml:space="preserve">Lees- en gebruikswijzer voor medewerker Amsterdam UMC:
</t>
    </r>
    <r>
      <rPr>
        <sz val="9"/>
        <color theme="1"/>
        <rFont val="Calibri"/>
        <family val="2"/>
        <scheme val="minor"/>
      </rPr>
      <t>Het voorblad dient volledig ingevuld te worden [Vastgestelde BIV data classificatie - ingevuld door Amsterdam UMC] + [Scope].
Vul bij de scope in wat de verwachting is welke oplossing een leverancier gaat bieden. Wanneer dit nog niet duidelijk is vul dan altijd een '</t>
    </r>
    <r>
      <rPr>
        <sz val="9"/>
        <color rgb="FF0070C0"/>
        <rFont val="Calibri"/>
        <family val="2"/>
        <scheme val="minor"/>
      </rPr>
      <t>Ja</t>
    </r>
    <r>
      <rPr>
        <sz val="9"/>
        <color theme="1"/>
        <rFont val="Calibri"/>
        <family val="2"/>
        <scheme val="minor"/>
      </rPr>
      <t>' in zodat een brede scope gehanteerd wordt.
Stuur alle documenten welke met 'Meesturen met de PvE' zijn gemarkeerd mee met de PvE naar de leverancier. Deze documenten geven de leverancier extra informatie over wat voor Amsterdam UMC van belang is en wat het beleid en de kaders zijn die gelden voor Amsterdam UMC.
Vragen op de verschillende tabbladen die niet van toepassing zijn dienen gemarkeerd te worden in kolom [J] met '</t>
    </r>
    <r>
      <rPr>
        <sz val="9"/>
        <color rgb="FF0070C0"/>
        <rFont val="Calibri"/>
        <family val="2"/>
        <scheme val="minor"/>
      </rPr>
      <t>Vraag vervallen</t>
    </r>
    <r>
      <rPr>
        <sz val="9"/>
        <color theme="1"/>
        <rFont val="Calibri"/>
        <family val="2"/>
        <scheme val="minor"/>
      </rPr>
      <t xml:space="preserve">'. De betreffende vraag wordt dan grijs gemarkeerd.
Wanneer het nodig is specifieke aanvullende eisen/vragen te stellen dienen deze onder aan de vragen lijst op het betreffende tabblad toegevoegd te worden. 
- Wanneer je meer vragen wil toevoegen dan de beschikbare vrije velden voeg deze dan tussen deze regels toe.
- Pas de Regel ID nummering aan zodat deze doorloopt.
- Zorg dat in kolom M het juiste type vraag staat = Knockout of Verificatie.
- Zorg dat de formule in kolom N op de betreffende regel wordt toegevoegd.
Voeg geen eisen/vragen tussen de bestaande eisen/vragen lijst in, dit in verband met de doorlopende nummering en de controle die op basis van de genummerde vragen wordt uitgevoerd. 
Verander geen tekst in de bestaande vragen. 
</t>
    </r>
    <r>
      <rPr>
        <b/>
        <sz val="9"/>
        <color theme="1"/>
        <rFont val="Calibri"/>
        <family val="2"/>
        <scheme val="minor"/>
      </rPr>
      <t xml:space="preserve">
Lees- en gebruikswijzer Inkoop:
</t>
    </r>
    <r>
      <rPr>
        <sz val="9"/>
        <color theme="1"/>
        <rFont val="Calibri"/>
        <family val="2"/>
        <scheme val="minor"/>
      </rPr>
      <t>Vul het voorblad volledig aan [Uitvraagvorm PvE].</t>
    </r>
    <r>
      <rPr>
        <b/>
        <sz val="9"/>
        <color theme="1"/>
        <rFont val="Calibri"/>
        <family val="2"/>
        <scheme val="minor"/>
      </rPr>
      <t xml:space="preserve">
</t>
    </r>
    <r>
      <rPr>
        <sz val="9"/>
        <color theme="1"/>
        <rFont val="Calibri"/>
        <family val="2"/>
        <scheme val="minor"/>
      </rPr>
      <t>Vul een 'Ja' in bij de betreffende onderdelen wanneer de vragen die hierop van toepassing zijn uitgestuurd moeten worden naar de leverancier (aanbieder) alle overige vragen welke binnen de andere categorieën worden dan grijs gemaakt in de PvE.</t>
    </r>
    <r>
      <rPr>
        <b/>
        <sz val="9"/>
        <color theme="1"/>
        <rFont val="Calibri"/>
        <family val="2"/>
        <scheme val="minor"/>
      </rPr>
      <t xml:space="preserve">
Lees- en gebruikswijzer Leverancier:
</t>
    </r>
    <r>
      <rPr>
        <sz val="9"/>
        <color theme="1"/>
        <rFont val="Calibri"/>
        <family val="2"/>
        <scheme val="minor"/>
      </rPr>
      <t>Vul het voorblad volledig aan (Blauwe velden).
Beantwoord de vragen op de tabbladen, afhankelijk van het type vraag wordt een 'Ja/Nee' antwoord of een 'Toelichting' gevraagd.
Wanneer het benodigd is bij een 'Ja/Nee' een extra toelichting te geven vul dan in de kolom [</t>
    </r>
    <r>
      <rPr>
        <b/>
        <sz val="9"/>
        <color theme="1"/>
        <rFont val="Calibri"/>
        <family val="2"/>
        <scheme val="minor"/>
      </rPr>
      <t>I</t>
    </r>
    <r>
      <rPr>
        <sz val="9"/>
        <color theme="1"/>
        <rFont val="Calibri"/>
        <family val="2"/>
        <scheme val="minor"/>
      </rPr>
      <t>] in '</t>
    </r>
    <r>
      <rPr>
        <sz val="9"/>
        <color rgb="FF0070C0"/>
        <rFont val="Calibri"/>
        <family val="2"/>
        <scheme val="minor"/>
      </rPr>
      <t>Ja + Toelichting</t>
    </r>
    <r>
      <rPr>
        <sz val="9"/>
        <color theme="1"/>
        <rFont val="Calibri"/>
        <family val="2"/>
        <scheme val="minor"/>
      </rPr>
      <t>' of '</t>
    </r>
    <r>
      <rPr>
        <sz val="9"/>
        <color rgb="FF0070C0"/>
        <rFont val="Calibri"/>
        <family val="2"/>
        <scheme val="minor"/>
      </rPr>
      <t>Nee + Toelichting</t>
    </r>
    <r>
      <rPr>
        <sz val="9"/>
        <color theme="1"/>
        <rFont val="Calibri"/>
        <family val="2"/>
        <scheme val="minor"/>
      </rPr>
      <t>'.
Wanneer om een toelichting wordt gevraagd wordt aangegeven of deze 'kort' of 'uitgebreid' dient te zijn. Een uitgebreide toelichting kan in een separaat document toegevoegd worden.
Mocht een eis niet van toepassing zijn vul dan in kolom [</t>
    </r>
    <r>
      <rPr>
        <b/>
        <sz val="9"/>
        <color theme="1"/>
        <rFont val="Calibri"/>
        <family val="2"/>
        <scheme val="minor"/>
      </rPr>
      <t>I</t>
    </r>
    <r>
      <rPr>
        <sz val="9"/>
        <color theme="1"/>
        <rFont val="Calibri"/>
        <family val="2"/>
        <scheme val="minor"/>
      </rPr>
      <t>] '</t>
    </r>
    <r>
      <rPr>
        <sz val="9"/>
        <color rgb="FF0070C0"/>
        <rFont val="Calibri"/>
        <family val="2"/>
        <scheme val="minor"/>
      </rPr>
      <t>N.V.T.</t>
    </r>
    <r>
      <rPr>
        <sz val="9"/>
        <color theme="1"/>
        <rFont val="Calibri"/>
        <family val="2"/>
        <scheme val="minor"/>
      </rPr>
      <t>' in, eventueel met toelichting.</t>
    </r>
  </si>
  <si>
    <t>© 2024 Amsterdam UMC - locatie AMC / VUmc - versie 2.1</t>
  </si>
  <si>
    <t xml:space="preserve">Vragen aanbestedende partij
Questions contracting party </t>
  </si>
  <si>
    <t>Antwoorden leverancier</t>
  </si>
  <si>
    <t>Aanwijzingen voor intern Amsterdam UMC</t>
  </si>
  <si>
    <t>ID</t>
  </si>
  <si>
    <t>Paragraaf</t>
  </si>
  <si>
    <t>Subparagraaf</t>
  </si>
  <si>
    <t>Omschrijving</t>
  </si>
  <si>
    <t>Type</t>
  </si>
  <si>
    <t>Type antwoord</t>
  </si>
  <si>
    <t>Lengte antwoord</t>
  </si>
  <si>
    <t>Antwoord</t>
  </si>
  <si>
    <t>Toelichting op antwoord</t>
  </si>
  <si>
    <t>Toelichting / tips</t>
  </si>
  <si>
    <t>Kolom Type</t>
  </si>
  <si>
    <t>Waarde</t>
  </si>
  <si>
    <t>ICT.1.001</t>
  </si>
  <si>
    <t>ICT001</t>
  </si>
  <si>
    <t>Algemeen</t>
  </si>
  <si>
    <t>De beantwoording van onderstaande eisen en wensen is van toepassing op alle onderdelen en componenten van de door leverancier aangeboden dienstverlening en/of oplossing.</t>
  </si>
  <si>
    <t>Eis</t>
  </si>
  <si>
    <t>Ja/Nee</t>
  </si>
  <si>
    <t>Nog te beantwoorden</t>
  </si>
  <si>
    <t>Dit om te zorgen dat er geen onderdelen of componenten die 'de uitzondering op de regel' zijn.</t>
  </si>
  <si>
    <t>Knockout</t>
  </si>
  <si>
    <t>ICT.1.002</t>
  </si>
  <si>
    <t>ICT002</t>
  </si>
  <si>
    <t>De door u aangeboden dienstverlening en/of ICT-oplossing inclusief alle componenten - w.o. licenties - die worden geleverd e/o aangeschaft mogen worden gebruikt door gebruikers op zowel locatie AMC als locatie VUmc. Hierop zijn geen uitzonderingen of restricties van toepassing in termen van gebruikersrecht, functionaliteit, ondersteuning/support of anderszins.</t>
  </si>
  <si>
    <t>Om te waarborgen dat er geen geografische beperkingen optreden.</t>
  </si>
  <si>
    <t>ICT.1.003</t>
  </si>
  <si>
    <t>ICT003</t>
  </si>
  <si>
    <t>De door u aangeboden dienstverlening en/of ICT-oplossing inclusief alle componenten - w.o. licenties - die worden geleverd e/o aangeschaft mag door Amsterdam UMC worden ingezet ten behoeve van perifere ziekenhuizen waarmee Amsterdam UMC een daartoe strekkende overeenkomst hebben of aangaan.
Hierop zijn geen uitzonderingen of restricties van toepassing in termen van gebruikersrecht, functionaliteit, ondersteuning/support of anderszins.
Indien Amsterdam UMC hiervoor extra componenten moeten aanschaffen, dan zijn de voorwaarden - w.o. financiële - van uw onderhavige inschrijving van toepassing.</t>
  </si>
  <si>
    <t>Dit om te waarborgen dat een eventuele oplossing ook mag worden ingezet t.b.v. Ziekenhuis Amstelland (ZHA). Dit kan alleen achterwege worden gelaten als we 100% zeker weten dat de oplossing niet voor ZHA zal worden ingezet.</t>
  </si>
  <si>
    <t>Voorwaarde</t>
  </si>
  <si>
    <t>ICT.1.004</t>
  </si>
  <si>
    <t>ICT004</t>
  </si>
  <si>
    <t>Normen en kaders</t>
  </si>
  <si>
    <t>De leverancier is gecertificeerd of voldoet volledig aan de NEN7510 (of door leverancier aantoonbaar vergelijkbare) norm en conformeert zich geheel aan de inhoud. leverancier past norm volledig toe op de prestatie die de leverancier voor de Aanbestedende dienst gaat verrichten. 
leverancier voegt indien voorhanden een afschrift van het certificaat toe aan de inschrijving.</t>
  </si>
  <si>
    <t>Inkoop kan besluiten certificaten en overige bewijzen tijdens de verificatiefase in te laten dienen.
Als er aan meerdere normen voldaan moet worden deze in aparte eisen opnemen.
Bijvoorbeeld:
- NEN 7512
- NEN 7513 en 7516 (indien van toepassing)
- ISO 27799
Neem per norm een eis op.</t>
  </si>
  <si>
    <t>Geschiktheidseis</t>
  </si>
  <si>
    <t>ICT.1.005</t>
  </si>
  <si>
    <t>ICT005</t>
  </si>
  <si>
    <r>
      <rPr>
        <b/>
        <sz val="9"/>
        <rFont val="Calibri"/>
        <family val="2"/>
        <scheme val="minor"/>
      </rPr>
      <t xml:space="preserve">Uitsluitend bij een financieel systeem: </t>
    </r>
    <r>
      <rPr>
        <sz val="9"/>
        <rFont val="Calibri"/>
        <family val="2"/>
        <scheme val="minor"/>
      </rPr>
      <t>De leverancier heeft een kwaliteitsborgingsysteem (ISAE 3402 Type 2 of gelijkwaardig).
leverancier voegt een afschrift van het certificaat toe aan de inschrijving.</t>
    </r>
  </si>
  <si>
    <t>Deze eis is uitsluitend van toepassing wanneer het een financieel systeem betreft én outsourcing
Wanneer niet van toepassing regel verwijderen!
Van toepassing bij systemen met financiële verwerkingen.</t>
  </si>
  <si>
    <t>ICT.1.006</t>
  </si>
  <si>
    <t>ICT006</t>
  </si>
  <si>
    <t>De leverancier accepteert en onderschrijft integraal de verwerkersovereenkomst Brancheorganisatie Zorg (BOZ) en sluit deze desgevraagd af met de Aanbestedende dienst.</t>
  </si>
  <si>
    <r>
      <t xml:space="preserve">Neem de Verwerkersovereenkomst Amsterdam UMC mee als bijlage.
</t>
    </r>
    <r>
      <rPr>
        <b/>
        <i/>
        <sz val="9"/>
        <color theme="1"/>
        <rFont val="Calibri"/>
        <family val="2"/>
        <scheme val="minor"/>
      </rPr>
      <t>Let op, document zoals beschreven toevoegen!</t>
    </r>
  </si>
  <si>
    <t>ICT.1.007</t>
  </si>
  <si>
    <t>ICT007</t>
  </si>
  <si>
    <t>Indien remote support nodig is vanuit leverancier, moet de voorgestelde methode voldoen aan de eisen die Amsterdam UMC daaraan stelt: 
1. Remote support kan alleen gestart worden van buitenaf nadat iemand binnen Amsterdam UMC de lijn open zet. 
2. Alle personen die vanuit leverancier aanloggen moeten wanneer zij support werk uitvoeren terug te vinden zijn in de logs, en te herleiden zijn naar een persoon.
3. De gebruikte tool is momenteel Beyond Trust
Uitsluitend in overleg kan hiervan worden afgeweken. Bijvoorbeeld als er al een door Amsterdam UMC goedgekeurde oplossing in gebruik is.</t>
  </si>
  <si>
    <t>Deze eis is alleen van toepassing indien de leverancier beheer op afstand uitvoert en van buitenaf toegang tot systemen van Amsterdam UMC nodig heeft.</t>
  </si>
  <si>
    <t>ICT.1.008</t>
  </si>
  <si>
    <t>ICT008</t>
  </si>
  <si>
    <t>Indien Remote Support vanuit de leverancier nodig is, zal leverancier desgevraagd de Remote Access overeenkomst 'Privacy afspraken on-site en remote access onderhoud' ondertekenen die is gebaseerd op de verwerkersovereenkomst Brancheorganisatie Zorg (BOZ).</t>
  </si>
  <si>
    <r>
      <t xml:space="preserve">Deze eis is alleen van toepassing indien de leverancier beheer op afstand uitvoert en van buitenaf toegang tot systemen van Amsterdam UMC nodig heeft. Leverancier KAN dan toegang hebben tot gevoelige of persoonsgegevens. Rechten en plichten zijn dan geregeld in deze Remote Access overeenkomst. Neem de overeenkomst mee in de stukken.
</t>
    </r>
    <r>
      <rPr>
        <b/>
        <i/>
        <sz val="9"/>
        <color theme="1"/>
        <rFont val="Calibri"/>
        <family val="2"/>
        <scheme val="minor"/>
      </rPr>
      <t>Let op, document zoals beschreven toevoegen!</t>
    </r>
  </si>
  <si>
    <t>ICT.1.009</t>
  </si>
  <si>
    <t>ICT009</t>
  </si>
  <si>
    <t>Leverancier zal geen persoonsgegevens verwerken of laten verwerken door hemzelf of door derden in landen buiten de Europese Economische Ruimte (‘EER’) noch doorgifte van persoonsgegevens naar een land buiten de EER toestaan of toegang verlenen tot persoonsgegevens, vanuit een land buiten de EER, zonder dat aan de AVG eisen die daarvoor gelden is voldaan en  Amsterdam UMC daarvoor voorafgaand contractueel toestemming heeft gegeven.</t>
  </si>
  <si>
    <t>Persoonsgegevens mogen uitsluitend binnen de Europees economische ruimte (EER). Let op, toegang van buiten de EER is ook niet toegestaan.</t>
  </si>
  <si>
    <t>ICT.1.010</t>
  </si>
  <si>
    <t>ICT010</t>
  </si>
  <si>
    <t>Bij de verwerking van patiëntengegevens dient het aangeboden systeem de mogelijkheid te bieden dat Amsterdam UMC bij gebruik kan voldoen aan de AVG.</t>
  </si>
  <si>
    <t>Deze eis is uitsluitend van toepassing wanneer het een zorg systeem betreft binnen de patiënten zorg. 
Wanneer niet van toepassing regel verwijderen!</t>
  </si>
  <si>
    <t>ICT.1.011</t>
  </si>
  <si>
    <t>ICT011</t>
  </si>
  <si>
    <t xml:space="preserve">Het systeem dient functionaliteit te bieden waarmee Amsterdam UMC  invulling kan gegeven aan "het recht op vergetelheid" conform de betreffende richtlijnen geformuleerd door de Autoriteit Persoonsgegevens. </t>
  </si>
  <si>
    <t>Deze eis is uitsluitend van toepassing wanneer er persoonsgegevens worden verwerkt.
Wanneer niet van toepassing regel verwijderen!</t>
  </si>
  <si>
    <t>ICT.1.012</t>
  </si>
  <si>
    <t>ICT012</t>
  </si>
  <si>
    <t>Licht toe hoe dit recht op vergetelheid binnen het systeem is geïmplementeerd.</t>
  </si>
  <si>
    <t>Informatief</t>
  </si>
  <si>
    <t>Toelichting</t>
  </si>
  <si>
    <t>Uitgebreid</t>
  </si>
  <si>
    <t>Verwijderen indien de eis op 'recht op vergetelheid' niet van toepassing is.</t>
  </si>
  <si>
    <t>Verificatie</t>
  </si>
  <si>
    <t>ICT.1.013</t>
  </si>
  <si>
    <t>ICT013</t>
  </si>
  <si>
    <t>De leverancier beschikt over een privacybeleid of een privacyreglement dat niet ouder is dan drie jaar.</t>
  </si>
  <si>
    <t>Dit om te zorgen dat het beleid actueel is.</t>
  </si>
  <si>
    <t>ICT.1.014a</t>
  </si>
  <si>
    <t>ICT015</t>
  </si>
  <si>
    <t>ICT.1.015</t>
  </si>
  <si>
    <r>
      <rPr>
        <b/>
        <sz val="9"/>
        <rFont val="Calibri"/>
        <family val="2"/>
        <scheme val="minor"/>
      </rPr>
      <t>Uitsluitend bij medische systemen:</t>
    </r>
    <r>
      <rPr>
        <sz val="9"/>
        <rFont val="Calibri"/>
        <family val="2"/>
        <scheme val="minor"/>
      </rPr>
      <t xml:space="preserve"> Leverancier beschikt over een  volledig ingevuld MDS2 formulier.</t>
    </r>
  </si>
  <si>
    <t>Uitsluitend bij medische devices. De ‘Manufacturer Disclosure Statement for Medical Device Security (MDS2)’ is een middel om tijdens het inkoopproces informatie te verkrijgen over de security en privacy kenmerken (voor toetsing aan de eisen van ISO 27002 en NEN 7510-2) van een medisch apparaat/systeem en om verder te worden gebruikt in het risicomanagement van bijvoorbeeld een zorginstelling.</t>
  </si>
  <si>
    <t>ICT.1.014b</t>
  </si>
  <si>
    <t>ICT.1.016</t>
  </si>
  <si>
    <r>
      <rPr>
        <b/>
        <sz val="9"/>
        <color theme="1"/>
        <rFont val="Calibri"/>
        <family val="2"/>
        <scheme val="minor"/>
      </rPr>
      <t>Uitsluitend bij medische systemen:</t>
    </r>
    <r>
      <rPr>
        <sz val="9"/>
        <color theme="1"/>
        <rFont val="Calibri"/>
        <family val="2"/>
        <scheme val="minor"/>
      </rPr>
      <t xml:space="preserve"> Leverancier levert als onderdeel van de inschrijving na gunning een volledig ingevuld MDS2 formulier in.</t>
    </r>
  </si>
  <si>
    <t>ICT.1.015a</t>
  </si>
  <si>
    <t>ICT017</t>
  </si>
  <si>
    <t>ICT.1.017</t>
  </si>
  <si>
    <t>BIV - classificatie</t>
  </si>
  <si>
    <t>Leverancier levert als onderdeel van de aanbieding de volgende documentatie aan rekening houdend met de BIV classificatie en alle gestelde eisen in het PVE:</t>
  </si>
  <si>
    <t>Pas dit aan aan de BIV-classificatie. Het kan zijn dat niet alle documentatie nodig is.</t>
  </si>
  <si>
    <t>ICT.1.015b</t>
  </si>
  <si>
    <t>Het infrastructuurschema/referentieontwerp(en) 
(systeem diagram met toelichting en legenda)</t>
  </si>
  <si>
    <t>ICT.1.015c</t>
  </si>
  <si>
    <t>Een schematisch systeemlandschap van alle applicatieonderdelen incl. koppelingen.
(diagram met toelichting en legenda).</t>
  </si>
  <si>
    <t>ICT.1.015d</t>
  </si>
  <si>
    <t>Technische specificaties voor minimaal het beheer en onderhoud (Een beschrijving van specifieke aandachtspunten die van belang zijn voor het correct functioneren van de applicatie).
(beschrijvende tekst en/of tabellen)</t>
  </si>
  <si>
    <t>ICT.1.015e</t>
  </si>
  <si>
    <t>Een technische roadmap met minimaal de volgende aspecten:
- Applicatie distributie
- Ondersteuning voor applicatie technieken 
- Lifecycle van update en upgrades (termijn)
(beschrijvende tekst en/of tabellen)</t>
  </si>
  <si>
    <t>ICT016</t>
  </si>
  <si>
    <t>ICT.1.018</t>
  </si>
  <si>
    <t xml:space="preserve">Geef aan hoe de data wordt verwerkt met betrekking tot de vastgestelde BIV classificatie, hierbij doelen we op het behoud van de integriteit van de data.
</t>
  </si>
  <si>
    <t>Deze en de volgende eis vergen dat de BIV classificatie is ingevuld.</t>
  </si>
  <si>
    <t>ICT018</t>
  </si>
  <si>
    <t>ICT.1.019</t>
  </si>
  <si>
    <t>Documentatie</t>
  </si>
  <si>
    <t>Het systeem en bijbehorende documentatie is in het Nederlands en/of Engels beschikbaar.</t>
  </si>
  <si>
    <t>ICT019</t>
  </si>
  <si>
    <t>ICT.1.020</t>
  </si>
  <si>
    <t>Bij elke release, upgrade en update van de ICT oplossing wordt een actuele versie van de installatie-, configuratie-, beheer- en gebruikersdocumentatie digitaal aangeleverd  ten behoeve van de applicatiebeheerders van Amsterdam UMC.</t>
  </si>
  <si>
    <t>Welke documenten exact vereist zijn is afhankelijk van de dienstverlening van de leverancier.
Bij een SaaS hebben we geen installatiegids nodig.</t>
  </si>
  <si>
    <t>ICT.1.021</t>
  </si>
  <si>
    <t>Toegevoegd</t>
  </si>
  <si>
    <t>&lt;Voeg hier een eventuele aanvullende of gewijzigde eis toe&gt;</t>
  </si>
  <si>
    <t>Vraag vervallen</t>
  </si>
  <si>
    <t>ICT.1.022</t>
  </si>
  <si>
    <t>ICT.1.023</t>
  </si>
  <si>
    <t>ICT.1.024</t>
  </si>
  <si>
    <t>&lt;Voeg hier een eventuele aanvullende of gewijzigde Verificatie vraag toe toe&gt;</t>
  </si>
  <si>
    <t>ICT.1.025</t>
  </si>
  <si>
    <t>ICT.1.026</t>
  </si>
  <si>
    <t>Vragen aanbestedende partij</t>
  </si>
  <si>
    <t>ICT.2.001</t>
  </si>
  <si>
    <t>ICT187</t>
  </si>
  <si>
    <t>ICT</t>
  </si>
  <si>
    <t>Amsterdam UMC ICT - beleid</t>
  </si>
  <si>
    <t>leverancier heeft kennis genomen van ICT 'Aansluitvoorwaarden apparatuur op de ICT-infrastructuur' en conformeert zich daaraan.</t>
  </si>
  <si>
    <r>
      <t xml:space="preserve">Deze regel is uitsluitend van toepassing bij een systeem dat binnen de ICT omgeving van Amsterdam UMC wordt geïmplementeerd.
Wanneer niet van toepassing regel verwijderen!
Van toepassing bij on-premises systeem en/of bij SaaS componenten welke on-premises worden geplaatst.
</t>
    </r>
    <r>
      <rPr>
        <b/>
        <sz val="9"/>
        <color rgb="FFFF0000"/>
        <rFont val="Calibri"/>
        <family val="2"/>
        <scheme val="minor"/>
      </rPr>
      <t>Let op, document zoals beschreven toevoegen!</t>
    </r>
  </si>
  <si>
    <t>ICT.2.002</t>
  </si>
  <si>
    <t>ICT188</t>
  </si>
  <si>
    <t>Leverancier heeft kennis genomen van ICT 'Beleidskader Cloud-applicaties' en conformeert zich daaraan.</t>
  </si>
  <si>
    <r>
      <t xml:space="preserve">Alleen van toepassing bij SaaS en/of Cloud oplossingen.
Wanneer niet van toepassing regel verwijderen!
</t>
    </r>
    <r>
      <rPr>
        <b/>
        <sz val="9"/>
        <color rgb="FFFF0000"/>
        <rFont val="Calibri"/>
        <family val="2"/>
        <scheme val="minor"/>
      </rPr>
      <t>Let op, document zoals beschreven toevoegen!</t>
    </r>
  </si>
  <si>
    <t>ICT.2.003</t>
  </si>
  <si>
    <t>ICT189</t>
  </si>
  <si>
    <t xml:space="preserve">Na eventuele gunning zal de leverancier zich committeren aan de aanwijzingen uit de 'Self Assessment Leveranciers' en zal de checklist volledig invullen en waar van toepassing de gevraagde gegevens aanleveren. </t>
  </si>
  <si>
    <r>
      <t xml:space="preserve">In 'Checklist' leveranciers gaat in op informatiebeveiliging, controle en logging.
</t>
    </r>
    <r>
      <rPr>
        <b/>
        <i/>
        <sz val="9"/>
        <color rgb="FFFF0000"/>
        <rFont val="Calibri"/>
        <family val="2"/>
        <scheme val="minor"/>
      </rPr>
      <t>Let op, document zoals beschreven toevoegen</t>
    </r>
    <r>
      <rPr>
        <i/>
        <sz val="9"/>
        <color rgb="FFFF0000"/>
        <rFont val="Calibri"/>
        <family val="2"/>
        <scheme val="minor"/>
      </rPr>
      <t xml:space="preserve"> </t>
    </r>
    <r>
      <rPr>
        <i/>
        <sz val="9"/>
        <color theme="1"/>
        <rFont val="Calibri"/>
        <family val="2"/>
        <scheme val="minor"/>
      </rPr>
      <t xml:space="preserve">en naam document verwerken in de tekst  "&lt;Naam aanbesteding&gt; - jjmmdd" !
</t>
    </r>
  </si>
  <si>
    <t>ICT.2.004</t>
  </si>
  <si>
    <t>ICT190</t>
  </si>
  <si>
    <t>Gedurende de looptijd van het contract moeten de geboden ICT oplossingen blijven voldoen aan het in deze aanbesteding gestelde beleid en beleidskaders van Amsterdam UMC.</t>
  </si>
  <si>
    <t>ICT.2.005</t>
  </si>
  <si>
    <t>ICT191</t>
  </si>
  <si>
    <t>Leverancier zal bij het uitvoeren van changes aan de ICT-oplossing zich strikt houden aan de changeprocedure 'Change Management - Procesbeschrijving - Dienst ICT- Amsterdam UMC' van het Amsterdam UMC.</t>
  </si>
  <si>
    <t>Uitsluitend voor systemen die op locatie Amsterdam UMC worden gehost en waar de leverancier het beheer geheel of gedeeltelijk uitvoert.
Dit document is op aanvraag verkrijgbaar. Dat gaan we niet wijd verspreiden.
Beknopt komt het er op neer dat iedere change via het CAB verloopt en vooraf moet worden aangevraagd en goedgekeurd.
Voor het verhelpen van acute storingen is een versnelde route voorzien.</t>
  </si>
  <si>
    <t>ICT.2.006</t>
  </si>
  <si>
    <t>ICT192</t>
  </si>
  <si>
    <t>De leverancier houdt zich aan het patchbeleid van Amsterdam UMC en heeft kennis genomen van ICT 'Kader Informatiebeveiliging - Patchbeleid - v1.0'. 
Hierbij geldt dat Amsterdam UMC de prioriteit bepaalt en security patches als Urgent worden beschouwd.</t>
  </si>
  <si>
    <t>ICT.2.007</t>
  </si>
  <si>
    <t>ICT.2.008</t>
  </si>
  <si>
    <t>ICT.2.009</t>
  </si>
  <si>
    <t>ICT.2.010</t>
  </si>
  <si>
    <t>ICT.2.011</t>
  </si>
  <si>
    <t>ICT.2.012</t>
  </si>
  <si>
    <t>ICT.3.001</t>
  </si>
  <si>
    <t>ICT032</t>
  </si>
  <si>
    <t>Doorontwikkeling &amp; releasebeleid</t>
  </si>
  <si>
    <t>Lifecyle management is beschreven. Geef aan in welke frequentie minor en major releases (incl. releasenotes) worden uitgebracht en hoe deze releases beschikbaar worden gesteld aan de klanten (tijdslijn, flexibiliteit, keuzevrijheid).</t>
  </si>
  <si>
    <t>Uitsluitend voor on-premises systemen, anders achterwege laten.
We willen inzicht hebben in de frequentie waarmee nieuwe versies e.d. worden uitgebracht. Hoge frequentie betekent veel beheer, veel testen en vergt veel van de eindgebruikers.</t>
  </si>
  <si>
    <t>ICT.3.002</t>
  </si>
  <si>
    <t>ICT033</t>
  </si>
  <si>
    <t>Wens</t>
  </si>
  <si>
    <t>Uitsluitend voor on-premises systemen, anders achterwege laten.
Dit om inzicht te krijgen in de het tempo en de snelheid waarmee de leverancier de technische ontwikkelingen volgt. Dit moet in lijn lopen met onze eigen strategie.</t>
  </si>
  <si>
    <t>ICT.3.003</t>
  </si>
  <si>
    <t>ICT.3.004</t>
  </si>
  <si>
    <t>ICT.3.005</t>
  </si>
  <si>
    <t>ICT.3.006</t>
  </si>
  <si>
    <t>ICT.3.007</t>
  </si>
  <si>
    <t>ICT.3.008</t>
  </si>
  <si>
    <t>Type Antwoord</t>
  </si>
  <si>
    <t>ICT.4.001</t>
  </si>
  <si>
    <t>ICT034</t>
  </si>
  <si>
    <t>Informatiebeveiliging &amp; toegang
Continuïteitsbeheer</t>
  </si>
  <si>
    <t>De leverancier heeft preventieve en correctieve maatregelen geïmplementeerd ten behoeve van de realisatie van de beschikbaarheidseisen aantoonbaar getroffen, bijvoorbeeld een bescherming tegen DDoS aanvallen.</t>
  </si>
  <si>
    <t>Handhaven wanneer de ICT-oplossing SaaS of overige hosting dienstverlening betreft. Anders kan de eis vervallen.</t>
  </si>
  <si>
    <t>ICT.4.002</t>
  </si>
  <si>
    <t>ICT035</t>
  </si>
  <si>
    <t>De leverancier heeft zich op de hoogte gesteld van  is bekend met de infrastructuur van de Aanbestedende dienst en eventuele single points of failure en heeft maatregelen getroffen om storingen binnen de afgesproken termijn te kunnen verhelpen.</t>
  </si>
  <si>
    <t>De 'single points of failure' moeten daadwerkelijk bekend worden gemaakt.</t>
  </si>
  <si>
    <t>ICT.4.003</t>
  </si>
  <si>
    <t>ICT036</t>
  </si>
  <si>
    <t>De leverancier bewaakt aantoonbaar de beschikbaarheid en capaciteit van applicaties en systemen continu.</t>
  </si>
  <si>
    <t>ICT.4.004</t>
  </si>
  <si>
    <t>ICT037</t>
  </si>
  <si>
    <t>De leverancier bewaakt aantoonbaar de beschikbaarheid en capaciteit van applicaties en systemen continu. Overschrijdingen van drempelwaarden worden tijdig gesignaleerd en gerapporteerd aan de opdrachtgever.</t>
  </si>
  <si>
    <t>ICT.4.005</t>
  </si>
  <si>
    <t>ICT038</t>
  </si>
  <si>
    <t>De leverancier maakt minimaal dagelijks aantoonbaar een back-ups conform overeengekomen beschikbaarheidseisen.</t>
  </si>
  <si>
    <t>ICT.4.006</t>
  </si>
  <si>
    <t>ICT039</t>
  </si>
  <si>
    <t>De leverancier bewaart aantoonbaar back-ups beveiligd off-site. Een afstand van ten minste vijf kilometer tussen primaire opslag en back-up locatie is daarbij vereist. De locaties blijven aantoonbaar binnen de Europese Economische Ruimte (EER)</t>
  </si>
  <si>
    <t>ICT.4.007</t>
  </si>
  <si>
    <t>ICT040</t>
  </si>
  <si>
    <t>De leverancier heeft aantoonbaar voor de geleverde diensten continuïteits- of disasterrecovery plannen beschikbaar, actualiseert ze regelmatig en test op regelmatige basis. Opdrachtgever wordt op de hoogte gesteld wanneer de testen zijn gepland, indien er impact op de geleverde dienst kan zijn. Indien tekortkomingen worden geconstateerd, dient er een verbeterplan of nieuw plan met duidelijk omschreven acties te worden opgesteld.</t>
  </si>
  <si>
    <t>ICT.4.008</t>
  </si>
  <si>
    <t>ICT041</t>
  </si>
  <si>
    <t>De ICT oplossing beschikt over een back-up functionaliteit</t>
  </si>
  <si>
    <t>ICT.4.009</t>
  </si>
  <si>
    <t>ICT042</t>
  </si>
  <si>
    <t>Beschrijf uw back-up procedure</t>
  </si>
  <si>
    <t>uitgebreid</t>
  </si>
  <si>
    <t>ICT.4.010</t>
  </si>
  <si>
    <t>ICT043</t>
  </si>
  <si>
    <t>Back-ups worden weggeschreven op netwerkschijven van Amsterdam UMC.</t>
  </si>
  <si>
    <t>Handhaven wanneer beheer van het systeem volledig bij Amsterdam UMC ligt.</t>
  </si>
  <si>
    <t>ICT.4.011</t>
  </si>
  <si>
    <t>ICT044</t>
  </si>
  <si>
    <t>Het systeem beschikt over de mogelijkheid voor back-up voor de configuratie, instellingen, rekenregels en (drempel)waarden van de ICT oplossing, die in voorkomend geval weer eenvoudig is in te lezen.</t>
  </si>
  <si>
    <t>ICT.4.012</t>
  </si>
  <si>
    <t>ICT046</t>
  </si>
  <si>
    <t>Informatiebeveiliging &amp; toegang
Geheimhouding</t>
  </si>
  <si>
    <t>Werknemers van de leverancier en, voor zover van toepassing, ingehuurd personeel en externe gebruikers, die bij de  zijn bij verwerkingen in aanraking komen met de gegevens van risicoklasse 2 en 3 dienen een Verklaring Omtrent het Gedrag (VOG) t.b.v. werkgevers/organisatie te overleggen.</t>
  </si>
  <si>
    <t>ICT.4.013</t>
  </si>
  <si>
    <t>ICT047</t>
  </si>
  <si>
    <t>Informatiebeveiliging &amp; toegang
Fysieke beveiliging</t>
  </si>
  <si>
    <t>Alle door de leverancier toegepaste IT-voorzieningen en apparatuur zijn aantoonbaar fysiek beschermd tegen toegang door onbevoegden en tegen schade en storingen.</t>
  </si>
  <si>
    <t>ICT.4.014</t>
  </si>
  <si>
    <t>ICT048</t>
  </si>
  <si>
    <t>Informatiebeveiliging &amp; toegang
Logische toegangsbeveiliging</t>
  </si>
  <si>
    <t>Alle autorisaties vinden aantoonbaar plaats op basis van functiescheiding en least privilege. Er is scheiding van bevoegdheden rond taken, verantwoordelijkheden en bevoegdheden met aantoonbaar extra aandacht voor accounts met hoge privileges.</t>
  </si>
  <si>
    <t>Dit is een eis aan de applicatie, ongeacht of dit SaaS, on-premises  of anders is.</t>
  </si>
  <si>
    <t>ICT.4.015</t>
  </si>
  <si>
    <t>ICT049</t>
  </si>
  <si>
    <t>Autorisaties kunnen aantoonbaar worden toegekend op basis van modules/functionaliteiten (incl. lees- of wijzigingsrechten) op scherm/functie/tabblad niveau.</t>
  </si>
  <si>
    <t>ICT.4.016</t>
  </si>
  <si>
    <t>ICT050</t>
  </si>
  <si>
    <t>Rollen moeten op gebruikersniveau toegewezen kunnen worden waarbij het inzichtelijk moet zijn wanneer een gebruiker aan meerdere rollen gekoppeld wordt. Bijvoorbeeld bij het uitvoeren van beheerwerkzaamheden.</t>
  </si>
  <si>
    <t>ICT.4.017</t>
  </si>
  <si>
    <t>ICT051</t>
  </si>
  <si>
    <t>De leverancier heeft aantoonbaar beleid voor toegangsbeveiliging vastgesteld en gedocumenteerd, waarin in ieder geval is bepaald dat:
• gebruikers en beheerders een unieke login ID en wachtwoord combinatie hebben, 
• gedeelde login ID en wachtwoord combinaties niet zijn toegestaan,
• toegang voor gebruikers en beheerders beperkt is tot het netwerk en de netwerkdiensten waarvoor zij specifiek bevoegd zijn.</t>
  </si>
  <si>
    <t>ICT.4.018</t>
  </si>
  <si>
    <t>ICT052</t>
  </si>
  <si>
    <t>De leverancier volgt aantoonbaar een formeel proces voor het beheer van toegangsrechten van gebruikers en beheerders. 
Het toegangsbeheerproces omvat ten minste:
• het registreren van gebruikers en de aan hen toegekende rechten, 
• het toekennen van niet meer rechten dan nodig voor de uitoefening van taken en 
• het wijzigen of intrekken van die rechten bij wijziging of beëindiging van het dienstverband of contract</t>
  </si>
  <si>
    <t>ICT.4.019</t>
  </si>
  <si>
    <t>ICT053</t>
  </si>
  <si>
    <t>De beheerders die in dienst zijn van of namens de leverancier toegang tot het systeem hebben worden aantoonbaar op de hoogte gesteld van het toegangsbeveiligingsbeleid en ondertekenen een verklaring dat zij persoonlijke geheime authenticatie-informatie geheimhouden en in geval van inbreuk direct maatregelen nemen om de gevolgen te beperken.</t>
  </si>
  <si>
    <t>ICT.4.020</t>
  </si>
  <si>
    <t>ICT054</t>
  </si>
  <si>
    <t xml:space="preserve">De leverancier controleert aantoonbaar maandelijks minimaal één maal per half jaar of de toegekende rechten van de beheerders die in dienst zijn van of namens de leverancier toegang tot het systeem hebben toegangsrechten hebben conform het toegangsbeveiligingsbeleid. </t>
  </si>
  <si>
    <t>ICT.4.021</t>
  </si>
  <si>
    <t>ICT055</t>
  </si>
  <si>
    <r>
      <t>Aan de hand van het interne toegangsbeveiligingsbeleid dat de leverancier hanteert voert de leverancier aantoonbaar beveiligde inlogprocedures voor systemen en toepassingen. De inlogprocedures omvatten, gezien gevoeligheid van de gegevens, sterke authenticatie (</t>
    </r>
    <r>
      <rPr>
        <sz val="9"/>
        <color rgb="FF00B050"/>
        <rFont val="Calibri"/>
        <family val="2"/>
        <scheme val="minor"/>
      </rPr>
      <t xml:space="preserve">= </t>
    </r>
    <r>
      <rPr>
        <sz val="9"/>
        <color theme="1"/>
        <rFont val="Calibri"/>
        <family val="2"/>
        <scheme val="minor"/>
      </rPr>
      <t xml:space="preserve">multi-factor authenticatie).
</t>
    </r>
  </si>
  <si>
    <t>ICT.4.022</t>
  </si>
  <si>
    <t>ICT056</t>
  </si>
  <si>
    <t>Geef aan welke multi-factor authenticatie methoden uw oplossing faciliteert.</t>
  </si>
  <si>
    <t>kort</t>
  </si>
  <si>
    <t>ICT.4.023</t>
  </si>
  <si>
    <t>ICT057</t>
  </si>
  <si>
    <t>De inlogprocedures die gebruik maken van multi-factor authenticatie dienen federatief op basis van Active Directory Federation Services (ADFS), Security Assertion Markup Language (SAML) of FIDO. Hiermee dient Single Sign LogOn (SSO) gefaciliteerd te worden.</t>
  </si>
  <si>
    <t>ICT.4.024</t>
  </si>
  <si>
    <t>ICT058</t>
  </si>
  <si>
    <t>Het aangeboden systeem ondersteunt IAM (Identity and Access Management). 
Licht dit toe.</t>
  </si>
  <si>
    <t>ICT.4.025</t>
  </si>
  <si>
    <t>ICT059</t>
  </si>
  <si>
    <t>Indien de geboden IAM invulling niet voorziet in functionaliteit om niet meer valide accounts inclusief geassocieerde rechten structuren automatisch te verwijderen dient er in het systeem tooling beschikbaar te zijn om deze niet meer relevante accounts met alle geassocieerde artefacts als rechten e.d. op te schonen.</t>
  </si>
  <si>
    <t>ICT.4.026</t>
  </si>
  <si>
    <t>ICT060</t>
  </si>
  <si>
    <t>Informatiebeveiliging &amp; toegang
Technische kwetsbaarheden</t>
  </si>
  <si>
    <t>De  leverancier voert aantoonbaar een intern proces ter voorkoming van het introduceren van technische kwetsbaarheden in het aangeboden systeem. 
Het proces omvat in ieder geval een regelmatige evaluatie van het product op basis van het steeds veranderende dreigingslandschap die bij impact leiden tot een adequate aanpassing in het systeem teneinde de dreiging weg te nemen.
Het proces omvat in ieder geval:
• het regelmatig up-to-date houden van systemen en software (patching),
• het tijdig vergaren van informatie over nieuwe kwetsbaarheden (intelligence),
• het geautomatiseerd controleren van programmapakketten en infrastructurele programmatuur op bekende zwakheden,
• het continu testen van webapplicaties op kwetsbaarheden (Web vulnerability scanning) en het uitvoeren van een penetratietest ten minste eenmaal per jaar,
• het gebruik van anti-malware (inclusief antivirus) software van verschillende marktpartijen met verschillende engines die geactualiseerd zodra updates beschikbaar zijn,
• beperkingen op het installeren van (ongeautoriseerde) software.</t>
  </si>
  <si>
    <t>ICT.4.027</t>
  </si>
  <si>
    <t>ICT061</t>
  </si>
  <si>
    <t>De  leverancier inspecteert aantoonbaar alle gegevensverkeer vanuit externe en/of niet-vertrouwde netwerken in real-time.</t>
  </si>
  <si>
    <t>ICT.4.028</t>
  </si>
  <si>
    <t>ICT062</t>
  </si>
  <si>
    <t>De  leverancier voert aantoonbaar een Intrusion Detection/Prevention Systeem dat netwerk gebaseerde aanvallen herkent op basis van signatures, protocol validatie en anomaly detection.</t>
  </si>
  <si>
    <t>ICT.4.029</t>
  </si>
  <si>
    <t>ICT063</t>
  </si>
  <si>
    <t>De  leverancier verwijdert of disabled aantoonbaar alle niet voor de dienst(en) noodzakelijke services op systemen, of –  indien de systeem of virtualisatie laag dit niet toelaat –  blokkeert de dienst(en) via gedocumenteerde filters op de meest nabijgelegen netwerkcomponent die deze filtering kan verschaffen.</t>
  </si>
  <si>
    <t>ICT.4.030</t>
  </si>
  <si>
    <t>ICT064</t>
  </si>
  <si>
    <t>Informatiebeveiliging &amp; toegang
Versleuteling</t>
  </si>
  <si>
    <t>De leverancier versleutelt aantoonbaar vertrouwelijke gegevens, waaronder privacygevoelige informatie, in rust te allen tijde. Vooral in de volgende situaties:
• op verwijderbare media (zoals extern opgeslagen back-up tapes, Dvd's, geheugenkaarten en USB-sticks);
• in het opslaggeheugen van mobiele apparatuur (zoals het in- en externe geheugen van laptops, smartphones en tablets).</t>
  </si>
  <si>
    <t>ICT.4.031</t>
  </si>
  <si>
    <t>ICT065</t>
  </si>
  <si>
    <t>End-to-end encryptie is ten alle tijden noodzakelijk, indien data  getransporteerd wordt (zoals tijdens back-up). 
De leverancier versleutelt aantoonbaar de privacygevoelige informatie in beweging in ieder geval in de volgende situaties:
• beheersessies over het eigen netwerk (met encryptievoorzieningen binnen de beheertools of gebruikte protocollen);
• draadloze datacommunicatie;
• wachtwoorden, die worden opgeslagen of verzonden.</t>
  </si>
  <si>
    <t>ICT.4.032</t>
  </si>
  <si>
    <t>ICT066</t>
  </si>
  <si>
    <t>De leverancier maakt gebruik van verbindingsencryptie en hashing algoritmen, bij externe verbindingen (bijvoorbeeld over het internet), die voldoen aan de huidige eisen en de OWASP standaarden.</t>
  </si>
  <si>
    <t>Handhaven wanneer de ICT-oplossing SaaS, overige hosting dienstverlening of 'beheer op afstand' betreft. Anders kan de eis vervallen.</t>
  </si>
  <si>
    <t>ICT.4.033</t>
  </si>
  <si>
    <t>ICT067</t>
  </si>
  <si>
    <t>De leverancier gebruikt hardware oplossingen (zoals smart cards en Hardware Security Module producten) die zijn gecertificeerd volgens daartoe strekkende standaards.
Als voor het gebruik de van de oplossing hardware zoals smartcards of dongels vereist zijn, dan dient deze hardware gecertificeerd te zijn volgens daartoe strekkende standaards.
Indien niet van toepassing, vul dan 'ja' in.</t>
  </si>
  <si>
    <t>ICT.4.034</t>
  </si>
  <si>
    <t>ICT068</t>
  </si>
  <si>
    <t>Bij SaaS dienstverlening of indien het onderdeel is van de opdracht  verwijdert de leverancier aantoonbaar data van af te danken apparatuur en verwijderbare media middels een secure erase alvorens af te voeren, of heeft contracten met een derde partij die deze datadragers volgens een gecertificeerde methode vernietigd.</t>
  </si>
  <si>
    <t>ICT.4.035</t>
  </si>
  <si>
    <t>ICT070</t>
  </si>
  <si>
    <t>De leverancier hanteert een geldigheidstermijn van cryptografische sleutels en certificaten met een maximum van 1 jaar.</t>
  </si>
  <si>
    <t>ICT.4.036</t>
  </si>
  <si>
    <t>ICT071</t>
  </si>
  <si>
    <t>Informatiebeveiliging &amp; toegang
Data integriteit</t>
  </si>
  <si>
    <t>Misbruik van bestaande sessies dient aantoonbaar te worden tegengegaan door sessiemanagement in te richten.  Dat kan middels het toevoegen van security headers bij gebruik van HTTP. Andere protocollen zoals SMTP, IMAP, POP3, HL7 en SSH moeten met andere methoden aantoonbaar worden beveiligd.</t>
  </si>
  <si>
    <t>Alleen van toepassing bij SaaS en/of Cloud oplossingen.
Wanneer niet van toepassing regel verwijderen!</t>
  </si>
  <si>
    <t>ICT.4.037</t>
  </si>
  <si>
    <t>ICT072</t>
  </si>
  <si>
    <t>Alle in- en uitvoer van data binnen het systeem wordt aantoonbaar genormaliseerd, gevalideerd en ingeperkt waarbij data-integriteit aantoonbaar wordt gewaarborgd</t>
  </si>
  <si>
    <t>ICT.4.038</t>
  </si>
  <si>
    <t>ICT073</t>
  </si>
  <si>
    <t>Het lekken van configuratiegegevens in headers, banners en error pagina's dient aantoonbaar voorkomen te zijn.</t>
  </si>
  <si>
    <t>ICT.4.039</t>
  </si>
  <si>
    <t>ICT074</t>
  </si>
  <si>
    <t>Informatiebeveiliging &amp; toegang
Controle en logging</t>
  </si>
  <si>
    <t>De leverancier legt aantoonbaar activiteiten die gebruikers uitvoeren op (persoons-) gegevens vast in logbestanden en registreert goedgekeurde en geweigerde pogingen om toegang te verkrijgen tot bronnen van informatie.</t>
  </si>
  <si>
    <t>ICT.4.040</t>
  </si>
  <si>
    <t>ICT075</t>
  </si>
  <si>
    <t>De leverancier beschermt aantoonbaar logfaciliteiten en informatie in logbestanden tegen vervalsing en onbevoegde toegang.</t>
  </si>
  <si>
    <t>ICT.4.041</t>
  </si>
  <si>
    <t>ICT076</t>
  </si>
  <si>
    <t>De leverancier legt activiteiten van systeembeheerders en -operators vast en beoordeelt ze aantoonbaar regelmatig.</t>
  </si>
  <si>
    <t>ICT.4.042</t>
  </si>
  <si>
    <t>ICT077</t>
  </si>
  <si>
    <t>De leverancier gebruikt aantoonbaar één referentietijdbron voor alle onderliggende systemen en systeemcomponenten waarmee alle relevante informatie verwerkende systemen worden gesynchroniseerd, zodat de nauwkeurigheid van logbestanden gewaarborgd is.</t>
  </si>
  <si>
    <t>ICT.4.043</t>
  </si>
  <si>
    <t>ICT078</t>
  </si>
  <si>
    <t>De leverancier levert aan de Aanbestedende dienst maandelijks een rapportage waarin ten minste zijn opgenomen:
• aantallen geslaagde en mislukte inlogpogingen;
• data en tijden van niet succesvolle inlogpogingen;
• gevraagde en verleende toegang tot gedeelde bestanden/informatie buiten de regulieren gebruikstijden;
• activiteiten van beheerders;
• significante gebruikershandelingen (zoals mutaties aan autorisaties, configuratieparameters en stamgegevens; afhankelijk van applicatie);
• gedetecteerde malware (wormen/virussen/spyware e.d.) en storingen in de dienstverlening.</t>
  </si>
  <si>
    <t>ICT.4.044</t>
  </si>
  <si>
    <t>ICT079</t>
  </si>
  <si>
    <t xml:space="preserve">De leverancier bewaart alle informatie in de logbestanden tenminste 3 maanden en ten hoogste 6 maanden, tenzij wettelijke verplichtingen anders voorschrijven of de logbestanden nodig zijn voor onderzoek in het kader van een (vermoed) beveiligingsincident. Gedurende die periode kan deze informatie gegarandeerd worden ingezien door de Aanbestedende dienst. </t>
  </si>
  <si>
    <t>ICT.4.045</t>
  </si>
  <si>
    <t>ICT081</t>
  </si>
  <si>
    <t>De ICT oplossing heeft uitgebreide logging functionaliteit welke verdachte activiteiten of afwijkingen detecteert. Het toegangslog is een belangrijk onderdeel van deze logging functionaliteit.</t>
  </si>
  <si>
    <t>Zowel voor on-premises als off-premises systemen.</t>
  </si>
  <si>
    <t>ICT.4.046</t>
  </si>
  <si>
    <t>De ICT oplossing heeft een mogelijkheid om specifieke logs zoals het toegangslog en security log naar een centrale logging omgeving over te zetten.</t>
  </si>
  <si>
    <t>ICT.4.047</t>
  </si>
  <si>
    <t>ICT082</t>
  </si>
  <si>
    <t>Integriteit: Logging events zijn beveiligd tegen aanpassingen.</t>
  </si>
  <si>
    <t>ICT.4.048</t>
  </si>
  <si>
    <t>ICT084</t>
  </si>
  <si>
    <t>Informatiebeveiliging &amp; architectuur</t>
  </si>
  <si>
    <t>De ICT oplossing voldoet aan de zeven principes voor privacy by design:
-Proactive not reactive - hier gaat het om maatregelen om te voorkomen dat de privacy van mensen wordt geschonden.
-Privacy as the default setting - individuen hoeven geen actie te ondernemen om hun privacy te beschermen, privacy is ingebouwd in de software.
-Privacy embedded into design - privacy wordt een essentieel deel van de kernfunctionaliteiten. 
-Full functionality - valse tegenstelling zoals security vs. privacy of functionaliteit vs privacy vermijden. 
-Transparantie &amp; recht op informatie -  De applicaties waar een organisatie gebruik van maakt moet conform zijn aan het niveau van privacy en security dat door de organisatie wordt gehanteerd. 
-Respect for User Privacy - de privacy van het individu is overal in het ontwerp van de software op de voorgrond aanwezig.
-End-to-End security - Voordat er persoonsgegevens worden verzameld is Privacy by Design al geïmplementeerd.</t>
  </si>
  <si>
    <t>ICT.4.049</t>
  </si>
  <si>
    <t>ICT085</t>
  </si>
  <si>
    <t>Op welke wijze heeft u deze zeven privacy by design principes geïmplementeerd? Lever hiervoor onderbouwende documentatie aan.</t>
  </si>
  <si>
    <t>Leverancier zal hiervoor een aparte bijlage moeten indienen.</t>
  </si>
  <si>
    <t>ICT.4.050</t>
  </si>
  <si>
    <t>ICT086</t>
  </si>
  <si>
    <t>De ICT oplossing voldoet aan de volgende security-aspecten:
- Security by design: leverancier houdt rekening  met security aspecten
- Security by default: Alle standaard instelling staan default op veilig ingesteld.</t>
  </si>
  <si>
    <t>ICT.4.051</t>
  </si>
  <si>
    <t>ICT087</t>
  </si>
  <si>
    <t>Op welke wijze heeft u deze security-aspecten geïmplementeerd? Lever hiervoor onderbouwende documentatie aan.</t>
  </si>
  <si>
    <t>ICT.4.052</t>
  </si>
  <si>
    <t>ICT126</t>
  </si>
  <si>
    <t>Applicatie-beheerders kunnen zelf direct bij de logging van de applicatie.</t>
  </si>
  <si>
    <t>ICT.4.053</t>
  </si>
  <si>
    <t>ICT127</t>
  </si>
  <si>
    <t>Het logging level moet instelbaar zijn (voorbeeld van levels: Debug, Info, Warning, Error e.d.).</t>
  </si>
  <si>
    <t>ICT.4.054</t>
  </si>
  <si>
    <t>ICT128</t>
  </si>
  <si>
    <t xml:space="preserve">Voor troubleshooting zijn de logs doorzoekbaar, toegankelijk en te archiveren buiten de applicatie. </t>
  </si>
  <si>
    <t>ICT.4.055</t>
  </si>
  <si>
    <t>ICT129</t>
  </si>
  <si>
    <t>De ICT oplossing houdt logging bij over de prestaties van de apparatuur en eventuele foutmeldingen en technische storingen.</t>
  </si>
  <si>
    <t>ICT.4.056</t>
  </si>
  <si>
    <t>ICT130</t>
  </si>
  <si>
    <t>Logging van de applicatie wordt geschreven naar een OS standaard of open, leesbaar formaat.</t>
  </si>
  <si>
    <t>ICT.4.057</t>
  </si>
  <si>
    <t>ICT131</t>
  </si>
  <si>
    <t>Logging wordt robuust/bestendig bewaard.</t>
  </si>
  <si>
    <t>ICT.4.058</t>
  </si>
  <si>
    <t>ICT159</t>
  </si>
  <si>
    <t>Informatiebeveiliging &amp; toegang
Organisatie van informatiebeleid</t>
  </si>
  <si>
    <t>De directie van de leverancier heeft een Informatiebeveiligingsbeleid vastgesteld en communiceert dit aantoonbaar op regelmatige basis (jaarlijks), zowel intern als aan relevante externe partijen.</t>
  </si>
  <si>
    <t>Deze en onderstaande eisen zijn bedoeld om de toepassing van een kwaliteitssysteem te verifiëren dat gelijkwaardig is aan de NEN 7510. Bij een geldig certificaat zal de leverancier overal 'ja' in kunnen vullen.</t>
  </si>
  <si>
    <t>ICT.4.059</t>
  </si>
  <si>
    <t>ICT160</t>
  </si>
  <si>
    <t>Het informatiebeveiligingsbeleid wordt aantoonbaar tenminste jaarlijks beoordeeld of als zich een grote verandering heeft voorgedaan.</t>
  </si>
  <si>
    <t>ICT.4.060</t>
  </si>
  <si>
    <t>ICT161</t>
  </si>
  <si>
    <t>De leverancier heeft de verantwoordelijkheden met betrekking tot Informatiebeveiliging gedefinieerd en vastgelegd, en toegepast in de vorm van functiebeschrijvingen.</t>
  </si>
  <si>
    <t>ICT.4.061</t>
  </si>
  <si>
    <t>ICT162</t>
  </si>
  <si>
    <t>Informatiebeveiliging &amp; toegang
Organisatie van risicoanalyse</t>
  </si>
  <si>
    <t>De leverancier voert aantoonbaar ten minste jaarlijks een risicoanalyse uit om de bedreigingen en kwetsbaarheden, de gevolgen daarvan voor de organisatie en de kans op die gevolgen in kaart te brengen. Op basis van de risicoanalyse worden adequate beveiligingsmaatregelen vastgesteld en ingevoerd.</t>
  </si>
  <si>
    <t>ICT.4.062</t>
  </si>
  <si>
    <t>ICT163</t>
  </si>
  <si>
    <t>De leverancier beschrijft hoe de geïdentificeerde risico’s worden behandeld en onderbouwt waarom eventuele restrisico’s worden geaccepteerd. Beschrijf kort deze vigerende risico analyse.</t>
  </si>
  <si>
    <t>ICT.4.063</t>
  </si>
  <si>
    <t>ICT164</t>
  </si>
  <si>
    <t>Informatiebeveiliging &amp; toegang
Bewustzijn en training</t>
  </si>
  <si>
    <t>Alle werknemers van de leverancier en, voor zover van toepassing, ingehuurd personeel en externe gebruikers krijgen aantoonbaar, conform de vigerende ISO/NEN normeringen, training bij indiensttreding en vervolgens regelmatig bijscholing over het Informatiebeveiligingsbeleid en de informatiebeveiligingsprocedures. Beschrijf deze intake procedure.</t>
  </si>
  <si>
    <t>ICT.4.064</t>
  </si>
  <si>
    <t>ICT165</t>
  </si>
  <si>
    <t>Informatiebeveiliging &amp; toegang
Organisatie van Incidentenbeheer</t>
  </si>
  <si>
    <t>De leverancier heeft aantoonbaar een proces voor incidentenbeheer in gebruik met functiebeschrijvingen waarin de taken met betrekking tot incidentenbeheer zijn opgenomen. In het proces wordt onderscheid gemaakt tussen de activiteiten classificeren, prioriteren, diagnosticeren, communiceren en dossiervorming.</t>
  </si>
  <si>
    <t>ICT.4.065</t>
  </si>
  <si>
    <t>ICT166</t>
  </si>
  <si>
    <t>De leverancier hanteert aantoonbaar een vaste werkwijze en vast format voor incidentrapportages.</t>
  </si>
  <si>
    <t>ICT.4.066</t>
  </si>
  <si>
    <t>ICT167</t>
  </si>
  <si>
    <t>De leverancier heeft aantoonbaar een incident classificatiekader (al dan niet geautomatiseerd) naar urgentie en impact in gebruik.</t>
  </si>
  <si>
    <t>ICT.4.067</t>
  </si>
  <si>
    <t>ICT168</t>
  </si>
  <si>
    <t>De leverancier heeft aantoonbaar een procedure ingericht om de opdrachtgever tijdig en adequaat te informeren over potentiële datalekken waarvan hij kennis krijgt (inclusief die bij sub-bewerkers of hulpleveranciers) en documenteert bij een incident alle stappen die zijn ondernomen in het kader van de meldplicht datalekken.</t>
  </si>
  <si>
    <t>ICT.4.068</t>
  </si>
  <si>
    <t>ICT169</t>
  </si>
  <si>
    <t>Informatiebeveiliging &amp; toegang
Organisatie van Wijzigingsbeheer</t>
  </si>
  <si>
    <t>De leverancier heeft aantoonbaar een proces ingericht voor wijzigingsbeheer, bijvoorbeeld op basis van ITIL v3 of ISO 20000-1.</t>
  </si>
  <si>
    <t>ICT.4.069</t>
  </si>
  <si>
    <t>ICT170</t>
  </si>
  <si>
    <t>De leverancier test wijzigingen aantoonbaar éérst in een test- of acceptatieomgeving alvorens deze in productie te brengen en legt testresultaten vast.</t>
  </si>
  <si>
    <t>ICT.4.070</t>
  </si>
  <si>
    <t>ICT.4.071</t>
  </si>
  <si>
    <t>ICT.4.072</t>
  </si>
  <si>
    <t>ICT.4.073</t>
  </si>
  <si>
    <t>ICT.4.074</t>
  </si>
  <si>
    <t>ICT.4.075</t>
  </si>
  <si>
    <t>ICT.5.001</t>
  </si>
  <si>
    <t>ICT020</t>
  </si>
  <si>
    <t>SaaS oplossing</t>
  </si>
  <si>
    <t>De oplossing betreft een SaaS oplossing waarbij de leverancier verantwoordelijk is voor het beschikbaar maken en beheren (operations, d.w.z. technisch beheer, inclusief serverbeheer en databasebeheer) en het door ontwikkelen (development). De kosten hiervan zijn opgenomen in het aanbod.</t>
  </si>
  <si>
    <t xml:space="preserve">Alleen van toepassing bij SaaS en/of Cloud oplossingen.
Wanneer niet van toepassing regel verwijderen!
Toelichting: Software-as-a-Service (SaaS) is een model waarbij softwaretoepassingen via internet worden aangeleverd, dus als service. </t>
  </si>
  <si>
    <t>ICT.5.002</t>
  </si>
  <si>
    <t>ICT021</t>
  </si>
  <si>
    <t>Geef aan in welke marktsegmenten en in welke aantallen enterprise klanten in NL of Europa al gebruik maken van deze software als een SaaS oplossing.</t>
  </si>
  <si>
    <t>ICT.5.003</t>
  </si>
  <si>
    <t>ICT022</t>
  </si>
  <si>
    <t>In voorkomende gevallen kan de Aanbestedende dienst gebruik maken van de exit-strategie die leverancier standaard aanbiedt. Beschrijf de voorhanden zijnde exit-strategie naar de belangrijkste SaaS leveranciers die soortgelijke diensten leveren. Geef aan hoe u de migratie voorziet van de data en van de inrichting.</t>
  </si>
  <si>
    <t>zeer uitgebreid</t>
  </si>
  <si>
    <t>ICT.5.004</t>
  </si>
  <si>
    <t>ICT023</t>
  </si>
  <si>
    <t>Performance</t>
  </si>
  <si>
    <t>Indien van toepassing, vul dan in de 'toelichting op antwoord' het aantal gebruikers in. Wanneer vooraf duidelijk is dat deze eis niet van toepassing is zet dan deze vraag op vervallen.</t>
  </si>
  <si>
    <t>ICT.5.005</t>
  </si>
  <si>
    <t>ICT024</t>
  </si>
  <si>
    <t xml:space="preserve">Het systeem kan omgaan met voorziene en onvoorziene toe- en afname in minimaal 25% van het in de overeenkomst overeengekomen aantal gebruikers, hoeveelheid gegevens en de belasting van het systeem. </t>
  </si>
  <si>
    <t>ICT.5.006</t>
  </si>
  <si>
    <t>ICT025</t>
  </si>
  <si>
    <t xml:space="preserve">De leverancier neemt conform een af te sluiten Service Level Argeement (SLA) verantwoordelijkheid voor zijn invloed op de performance en werkt constructief samen indien er performanceproblemen worden ervaren. </t>
  </si>
  <si>
    <t>Zowel voor off-premises als on-premises waarbij Leverancier relevante dienstverlening biedt.</t>
  </si>
  <si>
    <t>ICT.5.007</t>
  </si>
  <si>
    <t>ICT134</t>
  </si>
  <si>
    <t>leverancier checkt regulier of performance prestaties gelijk zijn gebleven en/of geeft advies waarmee bestaande performance op pijl gehouden kan worden. Denk hierbij aan veranderingen in productie, upgrades en updates.</t>
  </si>
  <si>
    <t>ICT.5.008</t>
  </si>
  <si>
    <t>ICT.5.009</t>
  </si>
  <si>
    <t>ICT.5.010</t>
  </si>
  <si>
    <t>ICT.5.011</t>
  </si>
  <si>
    <t>ICT.5.012</t>
  </si>
  <si>
    <t>ICT.5.013</t>
  </si>
  <si>
    <t>ICT.6.001</t>
  </si>
  <si>
    <t>ICT088</t>
  </si>
  <si>
    <t>Servers en storage (backend)</t>
  </si>
  <si>
    <t>De ICT oplossing draait op de meest recente of N-1 versie van Microsoft OS of Linux OS.
Wat betreft server beheer zijn de volgende modellen toegestaan:
1. Virtual rackhosting inclusief ESX (m.b.v. van OVA of ISO image)
2. Beheer server tot en met OS door Amsterdam UMC. 
3. Turn key hosting (volledig beheer door Amsterdam UMC)
Geef aan welk platform u gebruikt en welk beheermodel van toepassing is.</t>
  </si>
  <si>
    <t>Alleen van toepassing op on-premises systemen.</t>
  </si>
  <si>
    <t>ICT.6.002</t>
  </si>
  <si>
    <t>ICT089</t>
  </si>
  <si>
    <t>Leverancier zorgt ervoor dat levert binnen 18 maanden na de release van een nieuwe versie van het OS of andere ICT componenten zoals virtualisatie, voor een compatibele client en server versie van de oplossing. leverancier zorgt ervoor dat er een compatibele client en server versie van de oplossing beschikbaar is voor de meest recente versie (versie N) van het OS of andere ICT componenten zoals virtualisatie en op de vorige nog gesupporte versie (N-1)  binnen 18 maanden na de release van versie N. 
De kosten hiervoor zijn opgenomen in de aanbieding.</t>
  </si>
  <si>
    <t>Als er een nieuwe versie van het operating system wordt gepubliceerd, moet leverancier een aangepaste versie van de geleverde software aanbieden.</t>
  </si>
  <si>
    <t>ICT.6.003</t>
  </si>
  <si>
    <t>ICT089b</t>
  </si>
  <si>
    <t>Leverancier voorziet ook in adequate ondersteuning bij (desgewenst on-site) implementatie van de nieuwe versies. Zie ook eis onder 'Licenties'.</t>
  </si>
  <si>
    <t>Alleen voor on-premises systemen waarvan het beheer bij Amsterdam UMC ligt.</t>
  </si>
  <si>
    <t>ICT.6.004</t>
  </si>
  <si>
    <t>ICT090</t>
  </si>
  <si>
    <t>De gebruikte database maakt gebruik van de meest recente of N-1 versie van:
- Microsoft SQL (Always on bij hoge beschikbaarheidseis)
- Oracle (geen RAC)
- MySQL (alleen als onderdeel van LAMP distributie) 
- Cache van InterSystems
Geef aan welke database u gebruikt.</t>
  </si>
  <si>
    <t>Ja/Nee + Toelichting</t>
  </si>
  <si>
    <t>ICT.6.005</t>
  </si>
  <si>
    <t>ICT091</t>
  </si>
  <si>
    <t>De ICT oplossing ondersteunt maatregelen om opschaling omtrent CPU, geheugen en storage mogelijk te maken.</t>
  </si>
  <si>
    <t>Alleen voor on-premises systemen.</t>
  </si>
  <si>
    <t>ICT.6.006</t>
  </si>
  <si>
    <t>ICT092</t>
  </si>
  <si>
    <t>Beschrijf op welke wijze opschaling van CPU, geheugen of storage mogelijk is.</t>
  </si>
  <si>
    <t>ICT.6.007</t>
  </si>
  <si>
    <t>ICT093</t>
  </si>
  <si>
    <t>Indien de server applicatie gevirtualiseerd is, dient deze volledig ondersteund te worden op VMware ESX virtualisatie platform.</t>
  </si>
  <si>
    <t>ICT.6.008</t>
  </si>
  <si>
    <t>ICT094</t>
  </si>
  <si>
    <t>De ICT oplossing functioneert volledig zonder dat de gebruiker systeembeheerrechten benodigd heeft.</t>
  </si>
  <si>
    <t>ICT.6.009</t>
  </si>
  <si>
    <t>ICT095</t>
  </si>
  <si>
    <t>Er zijn geen domain administrator rechten nodig voor een correcte werking van de ICT oplossing.</t>
  </si>
  <si>
    <t>ICT.6.010</t>
  </si>
  <si>
    <t>ICT096</t>
  </si>
  <si>
    <t xml:space="preserve">De ICT oplossing wordt geleverd met een gedocumenteerde roll-back mogelijkheid voor het herstellen van de beschikbaarheid na installatie van een nieuwe versie/release/update of upgrade. </t>
  </si>
  <si>
    <t>ICT.6.011</t>
  </si>
  <si>
    <t>ICT097</t>
  </si>
  <si>
    <t>Na installatie van elke nieuwe release, patch, upgrade en/of update van de ICT oplossing zijn bestaande gegevens nog volledig beschikbaar en bruikbaar. Het mag geen gevolgen hebben op reeds uitgevoerde validaties.</t>
  </si>
  <si>
    <t>ICT.6.012</t>
  </si>
  <si>
    <t>ICT098</t>
  </si>
  <si>
    <t>Richtlijnen en procedures voor het wijzigen van hard- en software van de systemen, waaronder releasemanagement en beveiligingspatches, zijn schriftelijk vastgelegd. Hierbij wordt het change managementproces van het Amsterdam UMC gevolgd, onderdeel hiervan is dat zonder voorafgaande toestemming geen updates e.d. worden uitgevoerd tijdens productie tijden.</t>
  </si>
  <si>
    <t>ICT.6.013a</t>
  </si>
  <si>
    <t>ICT099</t>
  </si>
  <si>
    <r>
      <t xml:space="preserve">Alleen voor on-premises systemen. Bij SaaS systemen wordt dit via een andere vraag uitgevraagd.
</t>
    </r>
    <r>
      <rPr>
        <b/>
        <i/>
        <sz val="9"/>
        <color rgb="FFFF0000"/>
        <rFont val="Calibri"/>
        <family val="2"/>
        <scheme val="minor"/>
      </rPr>
      <t>Vul het minimale beschikbaarheids percentage in op basis van de BIV classificatie.</t>
    </r>
  </si>
  <si>
    <t>ICT.6.013b</t>
  </si>
  <si>
    <t>Onderdeel van deze aanbieding is een high-availability ICT oplossing die voldoet aan de beschikbaarheid eisen volgend uit de BIV classificatie (Zie voorblad).
Dit houdt in dat de downtijd bij serverproblemen minimaal is. Geef aan hoe u hieraan voldoet.</t>
  </si>
  <si>
    <t>Alleen voor on-premises systemen. Bij SaaS systemen wordt dit via een andere vraag uitgevraagd.</t>
  </si>
  <si>
    <t>ICT.6.014</t>
  </si>
  <si>
    <t>ICT101</t>
  </si>
  <si>
    <t>De ICT oplossing kan gebruikmaken van de centrale opslag omgeving van Amsterdam UMC. Toelichting, Amsterdam UMC wil hiermee voorkomen dat losse storage oplossingen worden aangeboden.</t>
  </si>
  <si>
    <t>ICT.6.015</t>
  </si>
  <si>
    <t>ICT103</t>
  </si>
  <si>
    <t>Opslag capaciteit en performance worden vooraf door leverancier afgegeven in TerraBytes (TBs), IOPS en latency bandbreedte.</t>
  </si>
  <si>
    <t>ICT.6.016</t>
  </si>
  <si>
    <t>ICT104</t>
  </si>
  <si>
    <t>Indien van toepassing kan de clientsoftware worden gevirtualiseerd met Microsoft App-V 4.6 of hoger of Citrix Xenapp 7 of hoger zonder verlies van performance, beeldkwaliteit, functionaliteit.</t>
  </si>
  <si>
    <t>Voor on-premises-applicaties die via OneView beschikbaar worden gesteld.</t>
  </si>
  <si>
    <t>ICT.6.017</t>
  </si>
  <si>
    <t>ICT105</t>
  </si>
  <si>
    <t>Welke virtualisatie mogelijkheden heeft u?</t>
  </si>
  <si>
    <t>ICT.6.018</t>
  </si>
  <si>
    <t>ICT.6.019</t>
  </si>
  <si>
    <t>ICT.6.020</t>
  </si>
  <si>
    <t>ICT.6.021</t>
  </si>
  <si>
    <t>ICT.6.022</t>
  </si>
  <si>
    <t>ICT.6.023</t>
  </si>
  <si>
    <t>ICT.7.001</t>
  </si>
  <si>
    <t>ICT171</t>
  </si>
  <si>
    <t>ICT - Netwerk</t>
  </si>
  <si>
    <t>Alle netwerkverbindingen naar de ICT omgeving van Amsterdam UMC lopen altijd door een door Amsterdam UMC beheerde Firewall. Dit geldt ook als de leverancier als onderdeel van de ICT-oplossing eigen netwerk componenten zoals Firewalls, Routers of Switches aanbiedt.   Geef aan welke netwerk componenten er worden meegeleverd (bv. Switches, routers etc.).</t>
  </si>
  <si>
    <t>Het kan zijn dat Leverancier componenten aanbiedt die als firewall kunnen fungeren. Die componenten mogen wel worden ingezet maar mogen niet als firewall worden ingezet. Vanuit security oogpunt is dat niet toegestaan. Amsterdam UMC beheert de firewalls.</t>
  </si>
  <si>
    <t>ICT.7.002</t>
  </si>
  <si>
    <t>ICT172</t>
  </si>
  <si>
    <t xml:space="preserve">Aanbestedende dienst accepteert geen netwerk switches van leverancier tenzij deze onderdeel uitmaken en zich bevinden binnen een door de volledig door de leverancier beheerde oplossing (turn key hosting oplossing). </t>
  </si>
  <si>
    <t>Amsterdam UMC beheert het netwerk en de daarin opgenomen switches. Switches van leverancier zijn alleen toegestaan binnen een door de Leverancier beheerde oplossing.</t>
  </si>
  <si>
    <t>ICT.7.003</t>
  </si>
  <si>
    <t>ICT174</t>
  </si>
  <si>
    <t>Communicatie met overige systemen vindt plaats op basis van FQDN DNS naam.</t>
  </si>
  <si>
    <t>Alleen voor on-premises oplossingen.</t>
  </si>
  <si>
    <t>ICT.7.004</t>
  </si>
  <si>
    <t>ICT176</t>
  </si>
  <si>
    <t>Alle rapportages uit de ICT oplossing of uit de apparatuur is te printen m.b.v. netwerkprinters van Amsterdam UMC.</t>
  </si>
  <si>
    <t>Dit zijn standaard Xerox printers.</t>
  </si>
  <si>
    <t>ICT.7.005</t>
  </si>
  <si>
    <t>leverancier kan van elk component specificeren via welke netwerkpoorten deze communiceert en levert een diagram waarin van alle componenten de intern en extern benodigde communicatie stromen op OSI laag 4 uitgewerkt zijn.</t>
  </si>
  <si>
    <t>Amsterdam UMC hanteert een least privilige inrichting op het netwerk en staat uitsluitend strikt gespecificeerde communicatie tussen de diverse componenten toe.</t>
  </si>
  <si>
    <t>ICT.7.006</t>
  </si>
  <si>
    <t>ICT.7.007</t>
  </si>
  <si>
    <t>ICT.7.008</t>
  </si>
  <si>
    <t>ICT.7.009</t>
  </si>
  <si>
    <t>ICT.7.010</t>
  </si>
  <si>
    <t>ICT.7.011</t>
  </si>
  <si>
    <t>ICT.8.001</t>
  </si>
  <si>
    <t>ICT026</t>
  </si>
  <si>
    <t>Applicatie</t>
  </si>
  <si>
    <t>Het systeem biedt een geïntegreerde gebruikerservaring met één uniforme gebruikersinterface.</t>
  </si>
  <si>
    <t>Dit om het gebruikersgemak te verhogen.</t>
  </si>
  <si>
    <t>ICT.8.002</t>
  </si>
  <si>
    <t>ICT028</t>
  </si>
  <si>
    <t>Amsterdam UMC heeft een op Citrix gebaseerde VDI-omgeving. Geef een overzicht van de voor uw ICT-oplossing vereiste componenten en eventuele plug-ins binnen deze Citrix omgeving</t>
  </si>
  <si>
    <t>ICT.8.003a</t>
  </si>
  <si>
    <t>ICT029</t>
  </si>
  <si>
    <t>Het webbased gedeelte van het systeem  werkt met de meest recente versie van Microsoft Edge.</t>
  </si>
  <si>
    <t>ICT.8.003b</t>
  </si>
  <si>
    <t>Het webbased gedeelte van het systeem is bij voorkeur html5 compliant, geef op welke web technologie wordt gebruikt (indien van toepassing).</t>
  </si>
  <si>
    <t>ICT.8.004</t>
  </si>
  <si>
    <t>ICT030</t>
  </si>
  <si>
    <t xml:space="preserve">Het systeem gebruikt geen browser add-ons (zoals Java of Flash). </t>
  </si>
  <si>
    <t>Vanuit security oogpunt is dit ongewenst.</t>
  </si>
  <si>
    <t>ICT.8.005</t>
  </si>
  <si>
    <t>ICT031</t>
  </si>
  <si>
    <r>
      <rPr>
        <sz val="9"/>
        <rFont val="Calibri"/>
        <family val="2"/>
        <scheme val="minor"/>
      </rPr>
      <t xml:space="preserve">De </t>
    </r>
    <r>
      <rPr>
        <sz val="9"/>
        <color theme="1"/>
        <rFont val="Calibri"/>
        <family val="2"/>
        <scheme val="minor"/>
      </rPr>
      <t xml:space="preserve">mobiele applicaties die onderdeel zijn van uw ICT-aanbieding </t>
    </r>
    <r>
      <rPr>
        <sz val="9"/>
        <rFont val="Calibri"/>
        <family val="2"/>
        <scheme val="minor"/>
      </rPr>
      <t>dienen</t>
    </r>
    <r>
      <rPr>
        <sz val="9"/>
        <color theme="1"/>
        <rFont val="Calibri"/>
        <family val="2"/>
        <scheme val="minor"/>
      </rPr>
      <t xml:space="preserve"> met behulp van security containment van de binnen de Aanbestedende dienst geëxploiteerde Mobile Device Management (Mobile Iron of Intune) af te schermen te zijn.</t>
    </r>
  </si>
  <si>
    <t>Mobiele devices moeten kunnen worden beheerd met onze standaard systeem voor mobile device management.</t>
  </si>
  <si>
    <t>ICT.8.006</t>
  </si>
  <si>
    <t>Het systeem voorziet in gegevensvalidatie en ondersteunt correcte invoer van gegevens t.b.v. optimale gegevensregistratie.</t>
  </si>
  <si>
    <t>ICT.8.007</t>
  </si>
  <si>
    <t>ICT177</t>
  </si>
  <si>
    <t>Integratie</t>
  </si>
  <si>
    <t xml:space="preserve">Het systeem dient te kunnen koppelen met alle gespecificeerde deelsystemen en/of apparatuur, on-premises of in de cloud. </t>
  </si>
  <si>
    <r>
      <t xml:space="preserve">Deze eis is uitsluitend van toepassing wanneer koppelingen met andere systemen/toepassingen/apparatuur moet worden gerealiseerd. Die systemen/toepassingen/apparaten kunnen binnen Amsterdam UMC staan en/of in de cloud.
Als er geen koppelingen noodzakelijk zijn, deze regel verwijderen. Als er koppelingen nodig zijn, dan hier de systemen/toepassingen/apparaten vermelden.
</t>
    </r>
    <r>
      <rPr>
        <b/>
        <i/>
        <sz val="9"/>
        <color theme="1"/>
        <rFont val="Calibri"/>
        <family val="2"/>
        <scheme val="minor"/>
      </rPr>
      <t>Zie ook de volgende eis die als voorbeeld dient wanneer er koppelingen nodig zijn met specifieke eisen die daaraan worden gesteld.</t>
    </r>
  </si>
  <si>
    <t>ICT.8.008</t>
  </si>
  <si>
    <t>ICT178</t>
  </si>
  <si>
    <r>
      <rPr>
        <b/>
        <sz val="9"/>
        <color rgb="FFFF0000"/>
        <rFont val="Calibri"/>
        <family val="2"/>
        <scheme val="minor"/>
      </rPr>
      <t xml:space="preserve">Dit is een voorbeeld voor een mogelijke eis vervang deze met de juiste tekst: </t>
    </r>
    <r>
      <rPr>
        <i/>
        <sz val="9"/>
        <color theme="0" tint="-0.3499252296517838"/>
        <rFont val="Calibri"/>
        <family val="2"/>
        <scheme val="minor"/>
      </rPr>
      <t xml:space="preserve">Alle communicatie met het LIMS moet via één of twee (verdeel/meet kanaal) koppelingen vanuit één centrale besturingscomputer van de automaat kunnen worden gerealiseerd. </t>
    </r>
  </si>
  <si>
    <t>Neem hier eisen op t.a.v. koppelingen die specifiek zijn voor de ICT-oplossing en/of het systeem waarmee de ICT-oplossing moet koppelen (zie het voorbeeld).
Als die eisen er niet zijn, deze rij verwijderen. Als er meer eisen zijn, dan per eis een nieuwe regel.</t>
  </si>
  <si>
    <t>ICT.8.009</t>
  </si>
  <si>
    <t>Beschrijf de mogelijkheden die het systeem biedt voor het customized uitwisselen, zowel importeren als exporteren, van gegevens waarmee bedoeld wordt het kunnen selecteren van deelgegevens.</t>
  </si>
  <si>
    <t>Deze eis is uitsluitend van toepassing wanneer koppelingen met andere systemen/toepassingen/apparatuur moet worden gerealiseerd. Die systemen/toepassingen/apparaten kunnen binnen Amsterdam UMC staan en/of in de cloud.
Als er geen koppelingen noodzakelijk zijn, deze regel verwijderen. Als er koppelingen nodig zijn, dan hier de systemen/toepassingen/apparaten vermelden.</t>
  </si>
  <si>
    <t>ICT.8.010</t>
  </si>
  <si>
    <t>Beschrijf in welke mate het systeem ondersteunt in een harmonisatieslag, c.q. het samengaan van afdelingen met hun processen, werkwijzen en inrichting van systemen en datasets.</t>
  </si>
  <si>
    <t>ICT.8.011</t>
  </si>
  <si>
    <t>ICT179</t>
  </si>
  <si>
    <t>De ICT-oplossing bevat integratie-opties om naadloos front-end integraties met applicaties van derden te kunnen faciliteren.
Licht dit toe en geef aan welke koppelvlakken of-functionaliteiten standaard aanwezig zijn binnen de ICT-oplossing.</t>
  </si>
  <si>
    <t>Bijv. standaard Office365-koppelingen, Youforce-koppelingen, ServiceNow-koppelingen, ERP-koppelingen.</t>
  </si>
  <si>
    <t>ICT.8.012</t>
  </si>
  <si>
    <t>ICT180</t>
  </si>
  <si>
    <t>Beschrijf huidige ontwikkelingen en strategie t.a.v. datauitwisseling met externe partijen.</t>
  </si>
  <si>
    <t>informatief</t>
  </si>
  <si>
    <t>Puur informatief en alleen opnemen indien relevant voor de gevraagde ICT-oplossing. We willen weten of de leverancier nieuwe koppelingen/koppelvlakken ontwikkelt vanwege nieuwe technologie, nieuwe wetgeving, samenwerking met andere producten van andere leveranciers, etc. die een impact kunnen hebben op de gewenste/voorziene koppelingen.</t>
  </si>
  <si>
    <t>ICT.8.013</t>
  </si>
  <si>
    <t>ICT182</t>
  </si>
  <si>
    <t>Geef aan in hoeverre het systeem koppelmethodes zoals webservices (API) en Src2Stg ondersteunt en hoe daarbij autorisaties in stand blijven.</t>
  </si>
  <si>
    <t>ICT.8.014</t>
  </si>
  <si>
    <t>ICT184</t>
  </si>
  <si>
    <t>Ingeval koppelingen vereist zijn maakt de voorgestelde ICT-oplossing gebruik van één van onderstaande integratie-standaarden:
- HL7
- XML
- FHIR
- ASTM
- DICOM
- Bestand import</t>
  </si>
  <si>
    <t>Eis dat de genoemde standaarden worden ondersteund.
Vervolgens een eis dat men de specificeert welke standaard/standaarden worden ondersteund.</t>
  </si>
  <si>
    <t>ICT.8.015</t>
  </si>
  <si>
    <t>ICT185</t>
  </si>
  <si>
    <t>Data integratie verloopt bij voorkeur via vastgestelde nationale e/o internationale standaarden. Geef aan welke integratie-standaard(en) uw oplossing ondersteunt.</t>
  </si>
  <si>
    <t>ICT.8.016</t>
  </si>
  <si>
    <t>ICT186</t>
  </si>
  <si>
    <t>Indien leverancier HL7 ondersteunt dan levert leverancier het HL7 V2 of V3 conformance statement aan.</t>
  </si>
  <si>
    <t>Leveranciers hebben dit document doorgaans standaard beschikbaar.</t>
  </si>
  <si>
    <t>ICT.8.017</t>
  </si>
  <si>
    <t>Wat zijn de mogelijkheden die leverancier biedt voor het uitwisselen van data ten behoeve van rapportages.</t>
  </si>
  <si>
    <t>ICT.8.018</t>
  </si>
  <si>
    <t>ICT.8.019</t>
  </si>
  <si>
    <t>ICT.8.020</t>
  </si>
  <si>
    <t>ICT.8.021</t>
  </si>
  <si>
    <t>ICT.8.022</t>
  </si>
  <si>
    <t>ICT.8.023</t>
  </si>
  <si>
    <t>ICT.9.001</t>
  </si>
  <si>
    <t>ICT106</t>
  </si>
  <si>
    <t>Authenticatie &amp; Autorisatie (client en/of server software)</t>
  </si>
  <si>
    <t>De applicatie kan voor authenticatie en autorisatie omgaan met Active Directory, eventueel via Federatie.
1. In het geval van Active Directory ondersteunt de applicatie authenticatie via Kerberos of LDAP (Op voorkeurs volgorde).
2. In het geval van Federatie gaat de voorkeur uit naar: OpenID Connect (OIDC)/oAuth2 of SAML 2.0 (Op voorkeurs volgorde).</t>
  </si>
  <si>
    <t>Zowel voor on-premises als off-premises oplossingen.</t>
  </si>
  <si>
    <t>ICT.9.002</t>
  </si>
  <si>
    <t>Voor applicaties waarbij eindgebruikers zich moeten authentiseren verloopt dit via federatie met de AD van het Amsterdam UMC.</t>
  </si>
  <si>
    <t>ICT.9.003</t>
  </si>
  <si>
    <t>Bij Active Directory authenticatie kan de applicatie omgaan met meer dan 1 Account forest.</t>
  </si>
  <si>
    <t>Relevant voor on-premises oplossingen.</t>
  </si>
  <si>
    <t>ICT.9.004</t>
  </si>
  <si>
    <t>ICT107</t>
  </si>
  <si>
    <t>Authenticatie van gebruikers op basis van cryptografische techniek, hardware tokens of challenge/response protocollen (sterke authenticatie) vindt in ieder geval plaats in de volgende situaties:
• wanneer Single Sign-On wordt toegepast;
• bij toegang vanuit een onvertrouwd netwerk;
• bij beheer van kritische beveiligingsvoorzieningen (zoals firewalls, Intrusion Detection and Prevention Systems en routers).</t>
  </si>
  <si>
    <t>ICT.9.005</t>
  </si>
  <si>
    <t>ICT108</t>
  </si>
  <si>
    <t>Indien een AD-integratie niet mogelijk is dienen de applicatie specifieke accounts worden voorzien van sterke wachtwoorden die voldoen aan lokale richtlijnen (w.o. minimale lengte, vereiste complexiteit, lock-out mogelijkheden).</t>
  </si>
  <si>
    <t>Zowel voor on-premises als off-premises oplossingen.
Alleen van toepassing in de situatie dat ICT.9.001 niet mogelijk is.</t>
  </si>
  <si>
    <t>ICT.9.006</t>
  </si>
  <si>
    <t>ICT109</t>
  </si>
  <si>
    <t>Geef aan van welk mechanisme u gebruik maakt.</t>
  </si>
  <si>
    <t>ICT.9.007</t>
  </si>
  <si>
    <t>ICT110</t>
  </si>
  <si>
    <t>Indien wordt gekozen voor een applicatie die bestaat uit meerdere componenten, gelden bovenstaande eisen voor alle componenten.</t>
  </si>
  <si>
    <t>ICT.9.008</t>
  </si>
  <si>
    <t>ICT111</t>
  </si>
  <si>
    <t>Wachtwoorden worden niet onversleuteld in de applicatie server of client software opgeslagen.</t>
  </si>
  <si>
    <t>ICT.9.009</t>
  </si>
  <si>
    <t>ICT112</t>
  </si>
  <si>
    <t>Wachtwoorden worden alleen encrypted tussen client en server gecommuniceerd</t>
  </si>
  <si>
    <t>ICT.9.010</t>
  </si>
  <si>
    <t>ICT113</t>
  </si>
  <si>
    <t>Default accounts mogen niet worden gebruikt, ze zijn altijd disabled.
Default accounts, hebben een standaardset met machtigingen en privileges die worden gegeven aan niet-geregistreerde gebruikers van een systeem of service. Default accounts worden standaard aangemaakt (bv bij MS Windows).</t>
  </si>
  <si>
    <t>ICT.9.011</t>
  </si>
  <si>
    <t>ICT114</t>
  </si>
  <si>
    <r>
      <t xml:space="preserve">Voor </t>
    </r>
    <r>
      <rPr>
        <u/>
        <sz val="9"/>
        <color theme="1"/>
        <rFont val="Calibri"/>
        <family val="2"/>
        <scheme val="minor"/>
      </rPr>
      <t>alle</t>
    </r>
    <r>
      <rPr>
        <sz val="9"/>
        <color theme="1"/>
        <rFont val="Calibri"/>
        <family val="2"/>
        <scheme val="minor"/>
      </rPr>
      <t xml:space="preserve"> accounts die leverancier heeft bij Amsterdam UMC geldt dat Leverancier een beleid voor toegangsbeveiliging heeft vastgesteld en gedocumenteerd, waarin in ieder geval is bepaald dat:
• gebruikers en beheerders een unieke login ID en wachtwoord combinatie hebben, 
• gedeelde login ID en wachtwoord combinaties niet zijn toegestaan en
• toegang voor gebruikers en beheerders beperkt is tot het netwerk en de netwerkdiensten waarvoor zij specifiek bevoegd zijn
• geen default account met default wachtwoorden zijn aanwezig
• geen default SNMP-communitystrings in gebruik zijn.
</t>
    </r>
  </si>
  <si>
    <t>Van toepassing op on-premises systemen waarbij de Leverancier toegang heeft voor het uitvoeren van een vorm van beheer.</t>
  </si>
  <si>
    <t>ICT.9.012</t>
  </si>
  <si>
    <t>ICT116</t>
  </si>
  <si>
    <t xml:space="preserve">Aan de hand van het toegangsbeveiligingsbeleid richt de leverancier beveiligde inlogprocedures voor systemen en toepassingen in. De inlogprocedures omvatten ten minste een sterk wachtwoord. 
</t>
  </si>
  <si>
    <t>ICT.9.013</t>
  </si>
  <si>
    <t>ICT117</t>
  </si>
  <si>
    <t>Bestaande gebruikers moeten binnen applicatie omgezet kunnen worden van AD, dus amc\jsmit moet kunnen worden omgezet naar amsterdamumc\jsmit</t>
  </si>
  <si>
    <t>Dit om de migratie van de huidige AD's (van VUmc en AMC) over naar een Amsterdam UMC AD mogelijk te maken.</t>
  </si>
  <si>
    <t>ICT.9.014</t>
  </si>
  <si>
    <t>ICT118</t>
  </si>
  <si>
    <t>De bevoegdheid tot het uitvoeren van specifieke handelingen binnen de oplossing is per medewerker groep of medewerker met behulp van privileges instelbaar. De privileges dienen door applicatiebeheer ingericht te kunnen worden.</t>
  </si>
  <si>
    <t>Om IAM beter mogelijk te maken en geldt voor on-premises en off-premises systemen.</t>
  </si>
  <si>
    <t>ICT.9.015</t>
  </si>
  <si>
    <t xml:space="preserve">Het beheer van de rechten bij gebruikers binnen een systeem/ applicatie moet geregeld kunnen worden vanuit het centrale Amsterdam UMC IAM systeem (= IGA - Identety Govenance and Administration). </t>
  </si>
  <si>
    <t>Van toepassing op on-premises oplossingen.</t>
  </si>
  <si>
    <t>ICT.9.016</t>
  </si>
  <si>
    <t xml:space="preserve">Amsterdam UMC gebruikt  als mechanisme om rechten voor eindgebruikers vast te leggen:
- Actif Directory (AD) groepen.
- Eindgebruikers rollen en rechten administratie in Systeem/ applicatie. In dit geval moet een interface beschikbaar zijn voor het synchroniseren van de eindgebruikersrechten bijvoorkeur via de SKIM standaard. 
Geef aan van welk mechanisme u gebruik maakt om aan te sluiten op het op het IAM systeem.  </t>
  </si>
  <si>
    <t>ICT.9.017</t>
  </si>
  <si>
    <t xml:space="preserve">Amsterdam UMC gebruikt  als off-premise mechanisme om rechten voor eindgebruikers vast te leggen:
- Eindgebruikers rollen en rechten administratie in Systeem/ applicatie. De beschikbare interface voor het synchroniseren van de eindgebruikersrechten gebruikt bijvoorkeur de SKIM standaard. 
Geef aan van welk mechanisme u gebruik maakt om aan te sluiten op het op het IAM systeem.  </t>
  </si>
  <si>
    <t xml:space="preserve">Van toepassing op off-premises systemen </t>
  </si>
  <si>
    <t>ICT.9.018</t>
  </si>
  <si>
    <t>ICT.9.019</t>
  </si>
  <si>
    <t>ICT.9.020</t>
  </si>
  <si>
    <t>ICT.9.021</t>
  </si>
  <si>
    <t>ICT.9.022</t>
  </si>
  <si>
    <t>ICT.9.023</t>
  </si>
  <si>
    <t>ICT.10.001</t>
  </si>
  <si>
    <t>ICT120</t>
  </si>
  <si>
    <t>ICT - Apparatuur</t>
  </si>
  <si>
    <t>Zijn er admin rechten nodig voor eind gebruiker om aan te loggen op apparaat?</t>
  </si>
  <si>
    <t>Uitsluitend relevant als apparaten onderdeel zijn van de  ICT-oplossing, anders kan de eis vervallen.</t>
  </si>
  <si>
    <t>ICT.10.002</t>
  </si>
  <si>
    <t>ICT121</t>
  </si>
  <si>
    <t>Indien het apparaat embedded software component heeft of software van een derde partij (zoals het OS), is de leverancier verantwoordelijk voor de levering en implementatie van OS updates en patches.
Embedded software moet ten alle tijden in support zijn bij de inschrijver. Leverancier zal de kosten hiervoor opnemen in zijn aanbieding.</t>
  </si>
  <si>
    <r>
      <t xml:space="preserve">Uitsluitend relevant als apparaten onderdeel zijn van de  ICT-oplossing, anders kan de eis vervallen.
</t>
    </r>
    <r>
      <rPr>
        <i/>
        <sz val="9"/>
        <color rgb="FFFF0000"/>
        <rFont val="Calibri"/>
        <family val="2"/>
        <scheme val="minor"/>
      </rPr>
      <t>Opmerking voor inkoop: De uitvraag van deze kosten moeten opgenomen worden in het prijzenblad.</t>
    </r>
  </si>
  <si>
    <t>ICT.10.003</t>
  </si>
  <si>
    <t>ICT122</t>
  </si>
  <si>
    <t xml:space="preserve">Amsterdam UMC hanteert een BeyondTrust remote support oplossing (voormalig Bomgar) voor remote toegang. Volstaat BeyondTrust voor uw oplossing?  Zo nee, welke remote tooling is benodigd? </t>
  </si>
  <si>
    <t>ICT.10.004</t>
  </si>
  <si>
    <t>ICT123</t>
  </si>
  <si>
    <t>Hoe wordt het apparaat aangesloten om te communiceren? (UTP, RS232, draadloos, etc.)</t>
  </si>
  <si>
    <t>ICT.10.005</t>
  </si>
  <si>
    <t>ICT124</t>
  </si>
  <si>
    <t>Moeten er andere peripherals gekoppeld worden aan het apparaat en zijn hier specifieke drivers voor benodigd?</t>
  </si>
  <si>
    <t>ICT.10.006</t>
  </si>
  <si>
    <t>ICT203</t>
  </si>
  <si>
    <t>ICT - End points voor gebruikers</t>
  </si>
  <si>
    <t>Als de werkplek integraal onderdeel is van de gecertificeerde ICT-Oplossing of 'Medical Device' (bijv. FDA), levert de Leverancier de werkplek. 
In andere gevallen levert Amsterdam UMC de werkplek.
Als de leverancier de werkplek levert dan moet de werkplek voldoen aan de eisen in de "Checklist nieuwe leveranciers werkplek".
Onder een werkplek wordt verstaan: computer, toetsenbord, muis en beeldscherm.</t>
  </si>
  <si>
    <t>Amsterdam UMC levert de werkplekken (pc's) om het systeem te gebruiken. Slechts in zeer specifieke gevallen kan, uitsluitend in overleg met Dienst ICT, hiervan worden afgeweken.</t>
  </si>
  <si>
    <t>ICT.10.007</t>
  </si>
  <si>
    <t>ICT204</t>
  </si>
  <si>
    <t>Eindgebruikers hebben bij dagelijksgebruik van het systeem geen beheerrechten nodig.</t>
  </si>
  <si>
    <t>ICT.10.008</t>
  </si>
  <si>
    <t>ICT205</t>
  </si>
  <si>
    <t>Patches en (beveiligings) updates voor het OS van de PC worden uitgevoerd door Amsterdam UMC (tenzij Amsterdam UMC verlangt dat Leverancier dit uitvoert).
De leverancier notificeert Amsterdam UMC als specifieke patches problemen kunnen opleveren en dus niet uitgevoerd moeten worden.
In dat geval zal Leverancier binnen 30 dagen een herziene patch aanbieden.
Zie verder de eisen in de 'Checklist nieuwe leveranciers werkplek'.</t>
  </si>
  <si>
    <t>ICT.10.009</t>
  </si>
  <si>
    <t>ICT208</t>
  </si>
  <si>
    <t>Vermeld in detail de specificaties waaraan de werkplek, wanneer deze door Amsterdam UMC wordt geleverd, moet voldoen om goed te kunnen werken met de aangeboden oplossing.</t>
  </si>
  <si>
    <t>Amsterdam UMC levert de werkplekken.</t>
  </si>
  <si>
    <t>ICT.10.010</t>
  </si>
  <si>
    <t>ICT254</t>
  </si>
  <si>
    <t>Maak inzichtelijk per type  desktop-omgeving (FAT- en/of VDI client) welke netwerk throughput nodig is.
Idem voor andere kritische resources en benodigde performance (bv. geheugen, processor etc.)</t>
  </si>
  <si>
    <t>ICT.10.011</t>
  </si>
  <si>
    <t>ICT207</t>
  </si>
  <si>
    <t>Geef aan of het vereist is dat de leverancier de werkplek moet kunnen overnemen in operationele situaties (bijvoorbeeld bij ondersteuning eindgebruikers of troubleshooting).</t>
  </si>
  <si>
    <t>ICT.10.012</t>
  </si>
  <si>
    <t>ICT.10.013</t>
  </si>
  <si>
    <t>ICT.10.014</t>
  </si>
  <si>
    <t>ICT.10.015</t>
  </si>
  <si>
    <t>ICT.10.016</t>
  </si>
  <si>
    <t>ICT.10.017</t>
  </si>
  <si>
    <t>Antwoorden Inschrijver</t>
  </si>
  <si>
    <t>ICT.11.001</t>
  </si>
  <si>
    <t>ICT - Datamigratie</t>
  </si>
  <si>
    <t>Er is functionaliteit om data te importeren</t>
  </si>
  <si>
    <t>ICT.11.002</t>
  </si>
  <si>
    <t>De functionaliteit om data te importeren test de te laden data voordat data geladen wordt door dezelfde validatieregels toe te passen die normaliter ook in de front-end van de applicatie van toepassing zijn.</t>
  </si>
  <si>
    <t>ICT.11.003</t>
  </si>
  <si>
    <t>De functionaliteit om data te importeren voorziet in rapportage met daarin het aantal geladen records, het aantal niet te laden records en de reden voor het niet laden van records.</t>
  </si>
  <si>
    <t>ICT.11.004</t>
  </si>
  <si>
    <t>In het systeem kunnen validaties tijdelijk uitgeschakeld worden. Dit is alleen nodig in die specifieke gevallen waar de validatieregels het laden van historische data verhinderen tijdens de migratie. Ofwel leverancier biedt hiervoor een alternatief. 
Licht in dat geval het alternatief toe en geef daarbij in elk geval aan hoe in dit alternatief wordt omgegaan met afgeronde transacties en transacties in progress.</t>
  </si>
  <si>
    <t>ICT.11.005</t>
  </si>
  <si>
    <t>Het is mogelijk de applicatie te configureren en velden toe te voegen om referenties naar de oude applicaties te laden.</t>
  </si>
  <si>
    <t>ICT.11.006</t>
  </si>
  <si>
    <t>De leverancier levert de definities voor de laad datafiles die aangeboden dienen te worden voor ICT.11.001. 
Hierin staat minimaal:
1. Naam van het veld (techn/funct)
2. Verwacht formaat
3. Is het veld verplicht of optioneel
4. Een voorbeeld van de data dat in dit veld wordt geregistreerd
5. Kwaliteitseisen waar de data aan moet voldoen</t>
  </si>
  <si>
    <t>ICT.11.007</t>
  </si>
  <si>
    <t xml:space="preserve">De leverancier levert specialisten die expertise bijdragen voor het mappen van data velden tussen de uit te faseren systemen en de nieuwe applicatie. </t>
  </si>
  <si>
    <t>Deze eis uitsluitend toevoegen wanneer er ook projectondersteuning wordt uitgevraagd geleverd door de leverancier.</t>
  </si>
  <si>
    <t>ICT.11.008</t>
  </si>
  <si>
    <t>De leverancier draagt bij aan de ontwikkeling van het data migratie implementie draaiboek en stelt i.v.m. mogelijke afhankelijkheden de volgordelijkheid van het laden van datasets vast.</t>
  </si>
  <si>
    <t>ICT.11.009</t>
  </si>
  <si>
    <t>De leverancier is verantwoordelijk voor het laden van de data gebruikmakend van een data import functionaliteit. Tijdens de bouw- en testfase wordt verwacht dat datafiles regelmatig geladen worden om migratie processen te testen.</t>
  </si>
  <si>
    <t>ICT.11.010</t>
  </si>
  <si>
    <t>Toegang tot de data is beveiligd, alleen de leverancier en Amsterdam UMC hebben toegang tot de data en de datamigratie omgeving.</t>
  </si>
  <si>
    <t>ICT.11.011</t>
  </si>
  <si>
    <t>Opslag en toegang tot de te migreren data en de gemigreerde data vindt uitsluitend plaats binnen de EER.</t>
  </si>
  <si>
    <t>ICT.11.012</t>
  </si>
  <si>
    <t>Er is versiecontrole op alle documenten, code en configuraties die geproduceerd worden ten behoeve van de data migratie en kwaliteit analyse.</t>
  </si>
  <si>
    <t>ICT.11.013</t>
  </si>
  <si>
    <t xml:space="preserve">De leverancier kan een data migratie specialist inzetten die het data mapping proces faciliteert. </t>
  </si>
  <si>
    <t>ICT.11.014</t>
  </si>
  <si>
    <t xml:space="preserve">Als onderdeel van het antwoord op deze RFP levert de leverancier een high level analyse plan waarin alle activiteiten zijn opgenomen die de leverancier noodzakelijk acht om de analyse component van dit project af te ronden. Dit plan heeft de volgende informatie:
  1. Activiteit
  2. Wat is de benodigde input
  3. Wat is de output
  4. Wanneer vindt deze activiteit plaats
  5. Hoe lang duurt de activiteit
  6. Wie is hiervoor nodig  </t>
  </si>
  <si>
    <t>Handhaven tenzij dit door Inkoop in de scope wordt opgenomen of het geheel niet van toepassing is.</t>
  </si>
  <si>
    <t>ICT.11.015</t>
  </si>
  <si>
    <t>De Leverancier levert een data mapping document waarin minimaal het volgende is gedocumenteerd:
  1. Transformatieregels van bronvelden naar doelsysteem inclusief type veld en formaat
  2. Voor welke datavelden in het doelsysteem geen data in de bron is gevonden
  3. Voor welke brondata geen plaats in het doel systeem is gevonden
  4. Minimale datakwaliteit eisen die gedefinieerd worden door het doelsysteem (type data, verplichte data, data bereik, referentiedata)</t>
  </si>
  <si>
    <t>ICT.11.016</t>
  </si>
  <si>
    <t>Het door Amsterdam UMC goedgekeurde data mapping document vormt de basis voor het bouwen en testen van het data transformatieproces.</t>
  </si>
  <si>
    <t>ICT.11.017</t>
  </si>
  <si>
    <t>De leverancier is verantwoordelijk voor het bouwen van de transformatie scripts om data vanuit bronsysteem om te zetten naar het formaat dat geladen kan worden met de geboden import functionaliteit.
Beschrijf uw plan van aanpak voor het verzorgen van de datamigratie stroom, waarbij u verantwoordelijk bent voor het organiseren van datamapping sessies, het bouwen en testen van transformatie scripts en het uitvoeren van het implementatie draaiboek in de acceptatiefase en de go-live.
In uw plan van aanpak staat minimaal hoe de kwaliteit van de data gewaarborgd wordt, key milestones, afhankelijkheden, een RACI matrix en een indicatie van de kosten.</t>
  </si>
  <si>
    <t>ICT.11.018</t>
  </si>
  <si>
    <t>De leverancier levert een herhaalbaar, efficiënt proces met een minimum aan handmatige stappen om de geleverde brondata in te lezen.</t>
  </si>
  <si>
    <t>ICT.11.019</t>
  </si>
  <si>
    <t>ICT209</t>
  </si>
  <si>
    <t>De leverancier levert een herhaalbaar, efficiënt proces met een minimum aan handmatige stappen om de data te transformeren in het formaat van het doelsysteem.</t>
  </si>
  <si>
    <t>ICT.11.020</t>
  </si>
  <si>
    <t>ICT210</t>
  </si>
  <si>
    <t>Het transformatieproces heeft een filter waarbij de scope van een data migratie run kan worden gemanipuleerd. Dit filter is minimaal gebaseerd op:
  1. Datumbereik van de analyse (van en tot datum), en/of
  2. Type analyse (bijvoorbeeld microbiologie), en/of
  3. Een lijst met sleutel-Ids van entiteiten (bijv. analyses of patiënten), en
  4. Het voldoen aan de minimale eisen aan datakwaliteit (bijv. grenswaarden)</t>
  </si>
  <si>
    <t>ICT.11.021</t>
  </si>
  <si>
    <t>ICT212</t>
  </si>
  <si>
    <t>De leverancier levert een geautomatiseerd en herhaalbaar transformatierapport, met minimaal de volgende informatie:
  1. Reconciliatie tellingen van de belangrijkste entiteiten
  2. Overzicht van de records die niet zijn getransformeerd (aantal en reden)
  3. Details van de records die niet zijn getransformeerd (sleutel-Id en reden).</t>
  </si>
  <si>
    <t>ICT.11.022</t>
  </si>
  <si>
    <t>De leverancier levert een herhaalbaar, efficiënt proces met een minimum aan handmatige stappen om de datakwaliteit van de geleverde data te analyseren.</t>
  </si>
  <si>
    <t>ICT.11.023</t>
  </si>
  <si>
    <t xml:space="preserve">De datakwaliteit regels worden geconfigureerd gebaseerd op de datakwaliteit analyse in het data mapping document. </t>
  </si>
  <si>
    <t>ICT.11.024</t>
  </si>
  <si>
    <t>De leverancier toont aan middels een testrapportage dat het gehele datakwaliteit analyse proces is gebouwd volgens specificaties uit het data mapping document en correct functioneert.</t>
  </si>
  <si>
    <t>ICT.11.025</t>
  </si>
  <si>
    <t xml:space="preserve">Naast de output files wordt een datakwaliteit rapport geleverd als onderdeel van het datakwaliteit analyse proces. Dit rapport wordt automatisch gecreëerd met minimale handmatige stappen. Het rapport heeft minimaal de volgende informatie:
  1. Overzicht van de records die voldoen aan de eisen
  2. Overzicht van de records die niet voldoen aan de eisen (aantal en reden)
  3. Details van de records die niet voldoen aan de kwaliteitseisen (sleutel-Id en reden)
</t>
  </si>
  <si>
    <t>ICT.11.026</t>
  </si>
  <si>
    <t>ICT - Data exit strategie</t>
  </si>
  <si>
    <t>De opgeslagen en verwerkte data blijft eigendom van opdrachtgever. De data is exporteerbaar in een  leesbaar en machine importeerbaar formaat. Het datamodel van de opgeslagen data is beschikbaar en kan op verzoek van opdrachtgever verstrekt worden.</t>
  </si>
  <si>
    <t>ICT.11.027</t>
  </si>
  <si>
    <t>Beschrijf wat de exit strategie is bij contract beëindiging. Neem hierin minimaal op hoe de data aan opdrachtgever overgedragen wordt, in welk formaat dit gebeurd, binnen welke maximale tijdsspanne na verzoek van opdrachtgever dit uitgevoerd wordt en hoe het bijbehorende datamodel gedeeld wordt.</t>
  </si>
  <si>
    <t>ICT.11.028</t>
  </si>
  <si>
    <t>ICT.11.029</t>
  </si>
  <si>
    <t>ICT.11.030</t>
  </si>
  <si>
    <t>ICT.11.031</t>
  </si>
  <si>
    <t>ICT.11.032</t>
  </si>
  <si>
    <t>ICT.11.033</t>
  </si>
  <si>
    <t>ICT.12.001</t>
  </si>
  <si>
    <t>ICT137</t>
  </si>
  <si>
    <t>Licenties</t>
  </si>
  <si>
    <t xml:space="preserve">Licht de licentiestructuur toe van de aangeboden software. Geef hierbij duidelijk aan welke limieten en/of beperkingen aan het aangeboden licentietype zijn verbonden in termen van bijvoorbeeld aantallen gebruikers, typen gebruikers, beschikbare functionaliteit, etc.
Geef aan hoe de Aanbestedende dienst de door u gesignaleerde beperkingen kan wegnemen, bijvoorbeeld door extra licenties aan te schaffen, andere types (zo ja, welke) licenties aan te schaffen. </t>
  </si>
  <si>
    <t>Nuttig bij de beoordeling van de aanbieding en om in de toekomst het aantal licenties te beheren.</t>
  </si>
  <si>
    <t>ICT.12.002</t>
  </si>
  <si>
    <t>ICT138</t>
  </si>
  <si>
    <t>De aanbieding bevat een site licenties voor de alle aangeboden omgevingen (bijv. Acceptatie en Test (OTAP)), eventueel gesplitst per locatie van de Aanbestedende dienst en ongeacht het aantal gebruikers (gedurende de looptijd).</t>
  </si>
  <si>
    <t>Bij SaaS-oplossingen wil Amsterdam UMC minimaal een 'proef' omgeving waar inrichtingen e.d. kunnen worden uitgeprobeerd. Bij ICT-oplossingen die gehost worden op locatie zijn minimaal een acceptatie- en een productieomgeving nodig. Changes (nieuwe versies e.d.) moeten altijd eerst getest worden voordat ze op de productie-omgeving worden geïmplementeerd.</t>
  </si>
  <si>
    <t>ICT.12.003</t>
  </si>
  <si>
    <t>De aanbieding bevat alle licenties voor elke benodigde middleware toepassing ten behoeve van de aanbestedende dienst (bijv. Oracle Java) . Dit gedurende de looptijd van de overeenkomst en ongeacht het aantal gebruikers.</t>
  </si>
  <si>
    <t>ICT.12.004</t>
  </si>
  <si>
    <t>ICT139</t>
  </si>
  <si>
    <t>Inschrijver verzorgt alle licenties die nodig zijn voor de gewenste en gevraagde functionaliteit, het aantal gebruikers en het verwacht gebruik inclusief het onderhoud en support op de geleverde licenties.</t>
  </si>
  <si>
    <t xml:space="preserve">Bepaal vooraf waarvoor licenties benodigd zijn (zoals licenties voor gebruikers, infrastructuur, middleware etc.) en pas deze eis dienovereenkomstig aan.
</t>
  </si>
  <si>
    <t>ICT.12.005</t>
  </si>
  <si>
    <t>ICT140</t>
  </si>
  <si>
    <t xml:space="preserve">De toegang voor de gelicentieerde gebruikers tot de ICT oplossing en/of de in gebruik zijnde functionaliteit zal nooit blokkeren naar aanleiding van overschrijding van de licentievoorwaarden. </t>
  </si>
  <si>
    <t>Het kan gebeuren dat er te weinig licenties zijn ingekocht waardoor één gebruiker niet kan inloggen. Dit mag echter geen invloed hebben op de overige licenties/gebruikers.</t>
  </si>
  <si>
    <t>ICT.12.006</t>
  </si>
  <si>
    <t>ICT141</t>
  </si>
  <si>
    <t xml:space="preserve">Er worden geen licentie keys welke via een hardware oplossing werken gebruikt (Bijv. USB dongles). </t>
  </si>
  <si>
    <t>ICT.12.007</t>
  </si>
  <si>
    <t>ICT142</t>
  </si>
  <si>
    <t>Indien er componenten worden geïnstalleerd voor automatische controle van licenties mogen deze niet leiden tot single point of failure of het niet functioneren van de ICT-oplossing op werkplekken van de Aanbestedende dienst.</t>
  </si>
  <si>
    <t>Het liefst hebben we geen componenten voor licentiecontroles. Pas op dat we dit niet verwarren met het meten van licenties waarbij de metingen worden doorgegeven aan de fabrikant.</t>
  </si>
  <si>
    <t>ICT.12.008</t>
  </si>
  <si>
    <t>ICT143</t>
  </si>
  <si>
    <t>Er vindt geen off-site licentieverificatie plaats noch worden er licentiegegevens naar buiten de Aanbestedende dienst verzonden.</t>
  </si>
  <si>
    <t>Niet van toepassing op SaaS. Bij on-premises oplossingen houdt Amsterdam UMC zelf het licentiegebruik bij.</t>
  </si>
  <si>
    <t>ICT.12.009</t>
  </si>
  <si>
    <t>ICT156</t>
  </si>
  <si>
    <t>Inschrijver ondersteunt het gebruik van de ICT oplossing of andere ICT componenten behorende bij deze aanbesteding, inclusief updates/fixes/patches/upgrades/nieuwe versies voor die releaseversie, gedurende de gehele looptijd van het contract en eventuele verlenging.</t>
  </si>
  <si>
    <t>ICT.12.010</t>
  </si>
  <si>
    <t>ICT157</t>
  </si>
  <si>
    <t>Leverancier zal de kosten voor updates/ fixes/ patches/ upgrades/ nieuwe versies (incl. security updates/fixes) opnemen in zijn aanbieding voor de gehele looptijd van de overeenkomst.</t>
  </si>
  <si>
    <r>
      <t xml:space="preserve">Doorgaans is dat in de 'supportvergoeding' inbegrepen. Andere termen zijn 'Software Assurance'. Bij software abonnementen is dit standaard inbegrepen.
</t>
    </r>
    <r>
      <rPr>
        <b/>
        <i/>
        <sz val="9"/>
        <color rgb="FFFF0000"/>
        <rFont val="Calibri"/>
        <family val="2"/>
        <scheme val="minor"/>
      </rPr>
      <t>Inkoop zal dit moeten uitvragen bij de uitvraag van de prijzen en tarieven. Zorg ervoor dat er wordt aangegeven voor hoeveel jaar de leveranciers support moeten aanbieden.</t>
    </r>
  </si>
  <si>
    <t>ICT.12.011</t>
  </si>
  <si>
    <t>ICT157b</t>
  </si>
  <si>
    <t>Desgevraagd ondersteunt Leverancier Amsterdam UMC bij de implementatie van aangeleverde Updates/patches/upgrades/nieuwe versies. Ondersteuning kan on- of off-site plaatsvinden ter beoordeling Amsterdam UMC. De kosten voor de ondersteuning zijn in de aanbieding opgenomen.</t>
  </si>
  <si>
    <t>Uitsluitend bij on-premises oplossingen die worden beheerd door Dienst ICT.</t>
  </si>
  <si>
    <t>ICT.12.012</t>
  </si>
  <si>
    <t>ICT158</t>
  </si>
  <si>
    <t>Updates/fixes voor veiligheidsproblemen worden altijd voor alle ondersteunde versies van de aangeboden oplossing beschikbaar gesteld.</t>
  </si>
  <si>
    <t>Om te voorkomen dat alleen updates e.d. voor de meest recente versie worden gepubliceerd.
Alleen relevant voor on-premises systemen. Anders eis laten vallen.</t>
  </si>
  <si>
    <t>ICT.12.013</t>
  </si>
  <si>
    <t>ICT.12.014</t>
  </si>
  <si>
    <t>ICT.12.015</t>
  </si>
  <si>
    <t>ICT.12.016</t>
  </si>
  <si>
    <t>ICT.12.017</t>
  </si>
  <si>
    <t>ICT.12.018</t>
  </si>
  <si>
    <t>ICT.13.001</t>
  </si>
  <si>
    <t>ICT144</t>
  </si>
  <si>
    <t>ICT - Serviceverlening</t>
  </si>
  <si>
    <t>Opdrachtnemer biedt een Service desk. De Service desk is bemand met gekwalificeerd personeel van de Opdrachtnemer dat in staat is de meldingen van het Amsterdam UMC ten aanzien van de opdracht te behandelen (een zogenaamde skilled Service desk).</t>
  </si>
  <si>
    <t>Een Service desk die alleen de telefoontjes aanneemt is onvoldoende. Dat is een vertragende schakel tussen incident en oplossing.</t>
  </si>
  <si>
    <t>ICT.13.002</t>
  </si>
  <si>
    <t>ICT145</t>
  </si>
  <si>
    <t>De Service desk van de Leverancier is minimaal 9 x 5 en bij een BIV classificatie met Beschikbaarheid [Hoog] (zie voorblad) 24 x 7 telefonisch en per mail bereikbaar.</t>
  </si>
  <si>
    <r>
      <t>Bepaal of de Service desk 24 x 7, 5 x 9 of anders bereikbaar moet zijn.</t>
    </r>
    <r>
      <rPr>
        <i/>
        <sz val="9"/>
        <color rgb="FF00B050"/>
        <rFont val="Calibri"/>
        <family val="2"/>
        <scheme val="minor"/>
      </rPr>
      <t xml:space="preserve"> </t>
    </r>
    <r>
      <rPr>
        <b/>
        <i/>
        <sz val="9"/>
        <color rgb="FFFF0000"/>
        <rFont val="Calibri"/>
        <family val="2"/>
        <scheme val="minor"/>
      </rPr>
      <t>Pas dit in de tekst aan.</t>
    </r>
    <r>
      <rPr>
        <i/>
        <sz val="9"/>
        <color theme="1"/>
        <rFont val="Calibri"/>
        <family val="2"/>
        <scheme val="minor"/>
      </rPr>
      <t xml:space="preserve">
Niet voor ieder systeem is 24x7 ondersteuning noodzakelijk.</t>
    </r>
  </si>
  <si>
    <t>ICT.13.003</t>
  </si>
  <si>
    <t>ICT146</t>
  </si>
  <si>
    <t xml:space="preserve">Bij de Service desk kunnen beheerders van de Aanbestedende dienst meldingen doen (storing, ondersteuning, opdracht, kennisgeving, vraag, etc.).
Aanvragen aangaande onder meer offertes, bestelopdrachten, leveringen, gebreken, garantie, klachten en overige aspecten verlopen ook via de Service Desk. </t>
  </si>
  <si>
    <t>Eigenlijk willen we een 'one stop shop' waardoor we bij de Service desk terecht kunnen met al onze vragen en geen zoektocht hoeven te houden in de Leveranciers organisatie.</t>
  </si>
  <si>
    <t>ICT.13.004</t>
  </si>
  <si>
    <t>ICT147</t>
  </si>
  <si>
    <t>Opdrachtnemer biedt 24 x 7 ondersteuning waarbij de gestelde prioriteiten van meldingen in de SLA gelden.
Escalatiepaden zijn beschikbaar inclusief bereikbaarheidsinformatie.</t>
  </si>
  <si>
    <t>Pas dit eventueel aan aan de hand van de DPIA/BIV etc. aan.</t>
  </si>
  <si>
    <t>ICT.13.005</t>
  </si>
  <si>
    <t>ICT148</t>
  </si>
  <si>
    <t>Opdrachtnemer voorziet in incident management ten behoeve van het door Opdrachtnemer beheerde deel van de ICT-oplossing. Storingsmeldingen worden aangenomen en opgevolgd, op het moment dat Opdrachtnemer een storing detecteert wordt de Aanbestedende dienst geïnformeerd en wordt een herstelactie geïnitieerd conform de in het SLA overeengekomen service levels.
Alle changes (waaronder ook herstelacties) worden conform de changeprocedure van de Aanbestedende dienst uitgevoerd.</t>
  </si>
  <si>
    <t>Voor systemen die op locatie Amsterdam UMC worden gehost.</t>
  </si>
  <si>
    <t>ICT.13.006</t>
  </si>
  <si>
    <t>ICT149</t>
  </si>
  <si>
    <t>Opdrachtnemer behandelt incidenten op basis van een door het Amsterdam UMC aangegeven incident classificatie (Top, Hoog, Midden, Laag). In onderling overleg tussen Amsterdam UMC en Opdrachtnemer kan de urgentie van een individueel incident worden aangepast. In geval geen overeenstemming kan worden bereikt, beslist het Amsterdam UMC.</t>
  </si>
  <si>
    <t>ICT.13.007</t>
  </si>
  <si>
    <t>ICT150</t>
  </si>
  <si>
    <t>Opdrachtnemer levert Problem management ten behoeve van het door Opdrachtnemer beheerde deel van de ICT-oplossing. Repeterende incidenten worden voorkomen door het actief opsporen van structurele fouten (via root cause analysis) en het initiëren van de hiervoor benodigde wijzigingen (via change management) conform de in het SLA overeengekomen service-levels.</t>
  </si>
  <si>
    <t>ICT.13.008</t>
  </si>
  <si>
    <t>ICT151</t>
  </si>
  <si>
    <r>
      <t>Leverancier rapporteert schriftelijk in een vaste afgesproken frequentie (minimaal half jaarlijks) de ontvangen, opgeloste en in behandeling zijnde meldingen in de ICT-oplossing en de aan Amsterdam UMC gemelde inbreuken op de informatiebeveiliging. 
Alle gerapporteerde zaken worden binnen de vastgestelde termijnen in de SLA</t>
    </r>
    <r>
      <rPr>
        <sz val="9"/>
        <rFont val="Calibri"/>
        <family val="2"/>
      </rPr>
      <t xml:space="preserve"> opgelost.  </t>
    </r>
  </si>
  <si>
    <t>Zowel voor on-premises als off-premises systemen. Ook SaaS leveranciers moeten de kwaliteit van de dienstverlening inzichtelijk maken.</t>
  </si>
  <si>
    <t>ICT.13.009</t>
  </si>
  <si>
    <t>ICT152</t>
  </si>
  <si>
    <t xml:space="preserve">Het systeem kan overal en 7 x 24 uur worden gebruikt. 
</t>
  </si>
  <si>
    <t>ICT.13.010</t>
  </si>
  <si>
    <t>ICT153</t>
  </si>
  <si>
    <r>
      <t xml:space="preserve">De beschikbaarheid van de ICT-oplossing bedraagt </t>
    </r>
    <r>
      <rPr>
        <b/>
        <sz val="9"/>
        <color rgb="FFFF0000"/>
        <rFont val="Calibri"/>
        <family val="2"/>
        <scheme val="minor"/>
      </rPr>
      <t>99,8</t>
    </r>
    <r>
      <rPr>
        <sz val="9"/>
        <color theme="1"/>
        <rFont val="Calibri"/>
        <family val="2"/>
        <scheme val="minor"/>
      </rPr>
      <t xml:space="preserve">% 
Aangekondigd en gepland onderhoud doet geen afbreuk aan de beschikbaarheid.
</t>
    </r>
  </si>
  <si>
    <r>
      <t xml:space="preserve">Bepaal samen met de business de gewenste beschikbaarheid. 99,8 % is maximaal 1,5 uur uitval per maand.
</t>
    </r>
    <r>
      <rPr>
        <b/>
        <i/>
        <sz val="9"/>
        <color rgb="FFFF0000"/>
        <rFont val="Calibri"/>
        <family val="2"/>
        <scheme val="minor"/>
      </rPr>
      <t>Pas het percentage aan wanneer de business andere beschikbaarheid vereist.</t>
    </r>
  </si>
  <si>
    <t>ICT.13.011a</t>
  </si>
  <si>
    <t>ICT155</t>
  </si>
  <si>
    <t>Wijzigingsbeheer</t>
  </si>
  <si>
    <t>Leverancier houdt in haar software release en life cycle rekening met de ontwikkelingen (life cycle) van onderliggende OS, browsers, hardware en andere afhankelijkheden.</t>
  </si>
  <si>
    <t>Dit is voor alle systemen van belang, ongeacht of het SaaS, Cloud of on-premises systemen zijn.</t>
  </si>
  <si>
    <t>ICT.13.011b</t>
  </si>
  <si>
    <t>Beschrijf uw release en life cycle beleid van de software.</t>
  </si>
  <si>
    <t>Informatie</t>
  </si>
  <si>
    <t>ICT.13.012</t>
  </si>
  <si>
    <t>ICT154</t>
  </si>
  <si>
    <t>Regulier onderhoud vindt buiten de reguliere werktijden plaats en kent een maximale downtime die aansluit bij het ondersteunde proces en nooit de 4 uur zal overschrijden.</t>
  </si>
  <si>
    <t>Handhaven wanneer de ICT-oplossing SaaS of overige hosting dienstverlening betreft. Anders kan de eis vervallen.
Bepaal de juiste behoefte in overleg met de business.</t>
  </si>
  <si>
    <t>ICT.13.013</t>
  </si>
  <si>
    <t xml:space="preserve">Inschrijver voert wijzigingen uit in de overeengekomen servicevensters na schriftelijke toestemming van de Aanbestedende dienst voorafgaand aan realisatie. </t>
  </si>
  <si>
    <t>Handhaven wanneer de ICT-oplossing SaaS of overige hosting dienstverlening betreft. Als wij zelf het beheer doen kan de eis vervallen.</t>
  </si>
  <si>
    <t>ICT.13.014</t>
  </si>
  <si>
    <t>De Inschrijver documenteert aantoonbaar de situatie na een wijziging in de configuratiedatabase.</t>
  </si>
  <si>
    <t>ICT.13.015</t>
  </si>
  <si>
    <t xml:space="preserve">Inschrijver test na het uitkomen van patches van het operating system zelf de uitwerking hiervan op eigen infrastructuur en rapporteert d.m.v. een testrapport de bevindingen - en assisteert desgewenst het Amsterdam UMC bij installatie en uitrol van patches op lokale systemen </t>
  </si>
  <si>
    <t>ICT.13.016</t>
  </si>
  <si>
    <t>Bij nieuwe versies van de ICT oplossing, of delen daarvan, garandeert Inschrijver dat de complete functionaliteit in een acceptatieomgeving en productie (TAP) getest kan worden alvorens deze in productie wordt genomen.</t>
  </si>
  <si>
    <t>ICT.13.017</t>
  </si>
  <si>
    <t xml:space="preserve">Inschrijver implementeert alle software upgrades en updates in alle aanwezige omgevingen die noodzakelijk zijn voor de garantie op een goedwerkend systeem alsook alle software upgrades en updates van third party componenten. </t>
  </si>
  <si>
    <t>Alleen relevant voor on-premises systemen én ondersteuning gewenst is. Anders eis laten vallen.</t>
  </si>
  <si>
    <t>ICT.13.018</t>
  </si>
  <si>
    <t xml:space="preserve">Na een update/aanpassing aan het systeem kan het systeem worden gecontroleerd d.m.v. vooraf opgestelde testprocedure.  </t>
  </si>
  <si>
    <t>ICT.13.019</t>
  </si>
  <si>
    <t>Tijdens het uitvoeren van updates is de leverancier desgewenst fysiek aanwezig op locatie. De kosten hiervoor zijn in de aanbieding verdisconteerd.</t>
  </si>
  <si>
    <t>ICT.13.020</t>
  </si>
  <si>
    <t>ICT119</t>
  </si>
  <si>
    <t>De ICT oplossing met een back-end heeft minimaal drie omgevingen (TAP): 
• Test-omgeving (voor eerste installatie van de software en testen technische zaken)
• Acceptatie-omgeving (inrichten en testen van nieuwe functionaliteit)
• Productie-omgeving (productie)</t>
  </si>
  <si>
    <r>
      <t xml:space="preserve">Alleen relevant voor on-premises systemen. Anders eis laten vallen. Aanpassen aan de behoefte.
</t>
    </r>
    <r>
      <rPr>
        <b/>
        <i/>
        <sz val="9"/>
        <color rgb="FFFF0000"/>
        <rFont val="Calibri"/>
        <family val="2"/>
        <scheme val="minor"/>
      </rPr>
      <t>Deze eis is conform het standaard beleid, bepaald of voor deze oplossing hiervan afgeweken gaat worden en pas dan de tekst aan.</t>
    </r>
  </si>
  <si>
    <t>ICT.13.021</t>
  </si>
  <si>
    <t>Het is mogelijk om een configuratie, referentie en user data kopie te maken en te kopiëren van een omgeving naar een andere omgevingen te maken voor TAP doeleinden</t>
  </si>
  <si>
    <t>Alleen relevant voor on-premises systemen. Anders eis laten vallen.</t>
  </si>
  <si>
    <t>ICT.13.022</t>
  </si>
  <si>
    <t>ICT.13.023</t>
  </si>
  <si>
    <t>ICT.13.024</t>
  </si>
  <si>
    <t>ICT.13.025</t>
  </si>
  <si>
    <t>ICT.13.026</t>
  </si>
  <si>
    <t>ICT.13.027</t>
  </si>
  <si>
    <t>ICT.14.001</t>
  </si>
  <si>
    <t>ICT250</t>
  </si>
  <si>
    <t>Opleidingen</t>
  </si>
  <si>
    <t>Opleiding van functioneel e/o technisch beheerders is onderdeel van uw aanbieding.</t>
  </si>
  <si>
    <t>Opleiding voor functioneel beheer is voor zowel on- als off-premises systemen handig. Voor on-premises systemen waar Amsterdam UMC het technisch beheer uitvoert is opleiding daarvoor handig.</t>
  </si>
  <si>
    <t>ICT.14.002</t>
  </si>
  <si>
    <t>ICT251</t>
  </si>
  <si>
    <t>Welke opleidingen biedt u aan voor applicatiebeheer als onderdeel van de implementatie.</t>
  </si>
  <si>
    <t xml:space="preserve">Hoe ziet uw scholingsprogramma voor applicatiebeheer eruit bij implementatie van een nieuw systeem? </t>
  </si>
  <si>
    <t>ICT.14.003</t>
  </si>
  <si>
    <t>ICT252</t>
  </si>
  <si>
    <t>Welke faciliteiten biedt u inzake nascholing en gebruikersdagen?</t>
  </si>
  <si>
    <t>ICT.14.004</t>
  </si>
  <si>
    <t>De installatie en configuratie alsmede de vastlegging daarvan van de ICT oplossing gebeurt door Inschrijver in samenwerking met de systeem- en applicatiebeheerders van Amsterdam UMC.
(Toelichting: Om de overdracht van relevante informatie naar de beheerorganisatie te waarborgen.)</t>
  </si>
  <si>
    <t>Alleen relevant bij on-premises oplossingen waarbij installatie e/o inrichting onderdeel uitmaakt van de opdracht.</t>
  </si>
  <si>
    <t>ICT.14.005</t>
  </si>
  <si>
    <t>ICT.14.006</t>
  </si>
  <si>
    <t>ICT.14.007</t>
  </si>
  <si>
    <t>ICT.14.008</t>
  </si>
  <si>
    <t>ICT.14.009</t>
  </si>
  <si>
    <t>ICT.14.010</t>
  </si>
  <si>
    <t>LOV Type antwoord</t>
  </si>
  <si>
    <t>Gewenst type antwoord</t>
  </si>
  <si>
    <t>BIV classificatie (V)</t>
  </si>
  <si>
    <t>BIV classificatie (BI)</t>
  </si>
  <si>
    <t>Keuze</t>
  </si>
  <si>
    <t>Verstrekken</t>
  </si>
  <si>
    <t>Niet mee met PvE</t>
  </si>
  <si>
    <t xml:space="preserve">N.V.T. </t>
  </si>
  <si>
    <t>Hoog medisch</t>
  </si>
  <si>
    <t>Ja + toelichting</t>
  </si>
  <si>
    <t>Nee + toelichting</t>
  </si>
  <si>
    <t xml:space="preserve">Alle communicatie/koppeling met het LMS moet vanuit één centrale besturingscomputer van de apparaat kunnen worden gerealiseerd. </t>
  </si>
  <si>
    <r>
      <t>De oplossing die leverancier aanbiedt biedt de Pathologie medewerkers</t>
    </r>
    <r>
      <rPr>
        <sz val="9"/>
        <color rgb="FFFF0000"/>
        <rFont val="Calibri"/>
        <family val="2"/>
        <scheme val="minor"/>
      </rPr>
      <t xml:space="preserve"> </t>
    </r>
    <r>
      <rPr>
        <sz val="9"/>
        <rFont val="Calibri"/>
        <family val="2"/>
        <scheme val="minor"/>
      </rPr>
      <t xml:space="preserve">van de Aanbestedende dienst met afdoende performance waarbij de maximale laadtijd van een pagina of zoekresultatenscherm in een webapplicatie in 99,9% van de gevallen niet meer dan 0,7 seconden bedraagt.
Deze eis geldt voor een standaard Amsterdam UMC virtuele werkplek en voor beide locaties van het Amsterdam UMC.  </t>
    </r>
  </si>
  <si>
    <t>Onderdeel van deze aanbieding is een high-availability ICT oplossing die voldoet aan de beschikbaarheid eisen volgend uit de BIV classificatie (Zie voorblad). 
Minimale vereiste beschikbaarheid is 99,99%.</t>
  </si>
  <si>
    <t>Alle netwerkverbindingen naar de ICT omgeving van Amsterdam UMC lopen altijd door een door Amsterdam UMC beheerde Firewall. Dit geldt ook als de leverancier als onderdeel van de ICT-oplossing eigen netwerk componenten zoals Firewalls, Routers of Switches aanbiedt. Geef aan welke netwerk componenten er worden meegeleverd (bv. Switches, routers etc.).</t>
  </si>
  <si>
    <t>Het systeem moet kunnen koppelen met LMS 5 (Deutsche Telekom Healthcare).
Beschrijf de mogelijkheden die het systeem biedt voor het customized uitwisselen, zowel importeren als exporteren, van gegevens waarmee bedoeld wordt het kunnen selecteren van deelgegevens.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</si>
</sst>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413]d\ mmmm\ yyyy;@"/>
    <numFmt numFmtId="165" formatCode="[$-413]d/mmm/yyyy;@"/>
  </numFmts>
  <fonts count="47" x14ac:knownFonts="1">
    <font>
      <sz val="11"/>
      <color theme="1"/>
      <name val="Calibri"/>
      <family val="2"/>
      <scheme val="minor"/>
    </font>
    <font>
      <sz val="9"/>
      <color theme="0"/>
      <name val="Calibri"/>
      <family val="2"/>
      <scheme val="minor"/>
    </font>
    <font>
      <sz val="9"/>
      <color theme="1"/>
      <name val="Calibri"/>
      <family val="2"/>
      <scheme val="minor"/>
    </font>
    <font>
      <sz val="9"/>
      <name val="Calibri"/>
      <family val="2"/>
      <scheme val="minor"/>
    </font>
    <font>
      <sz val="10"/>
      <color rgb="FF000000"/>
      <name val="Arial"/>
      <family val="2"/>
    </font>
    <font>
      <sz val="11"/>
      <color rgb="FF000000"/>
      <name val="Calibri"/>
      <family val="2"/>
      <charset val="1"/>
    </font>
    <font>
      <b/>
      <sz val="9"/>
      <color theme="1"/>
      <name val="Calibri"/>
      <family val="2"/>
      <scheme val="minor"/>
    </font>
    <font>
      <sz val="11"/>
      <color theme="1"/>
      <name val="Calibri"/>
      <family val="2"/>
    </font>
    <font>
      <i/>
      <sz val="9"/>
      <color theme="1"/>
      <name val="Calibri"/>
      <family val="2"/>
      <scheme val="minor"/>
    </font>
    <font>
      <sz val="9"/>
      <name val="Calibri"/>
      <family val="2"/>
    </font>
    <font>
      <b/>
      <i/>
      <sz val="9"/>
      <color theme="1"/>
      <name val="Calibri"/>
      <family val="2"/>
      <scheme val="minor"/>
    </font>
    <font>
      <u/>
      <sz val="9"/>
      <color theme="1"/>
      <name val="Calibri"/>
      <family val="2"/>
      <scheme val="minor"/>
    </font>
    <font>
      <b/>
      <i/>
      <sz val="9"/>
      <color rgb="FFFF0000"/>
      <name val="Calibri"/>
      <family val="2"/>
      <scheme val="minor"/>
    </font>
    <font>
      <sz val="10"/>
      <color theme="1"/>
      <name val="Calibri"/>
      <family val="2"/>
      <scheme val="minor"/>
    </font>
    <font>
      <b/>
      <sz val="18"/>
      <color rgb="FFFFFFFF"/>
      <name val="Calibri"/>
      <family val="2"/>
      <scheme val="minor"/>
    </font>
    <font>
      <b/>
      <sz val="10"/>
      <color theme="1"/>
      <name val="Calibri"/>
      <family val="2"/>
      <scheme val="minor"/>
    </font>
    <font>
      <b/>
      <sz val="10"/>
      <color theme="0"/>
      <name val="Calibri"/>
      <family val="2"/>
      <scheme val="minor"/>
    </font>
    <font>
      <i/>
      <sz val="10"/>
      <color theme="1"/>
      <name val="Calibri"/>
      <family val="2"/>
      <scheme val="minor"/>
    </font>
    <font>
      <b/>
      <i/>
      <sz val="10"/>
      <color theme="1"/>
      <name val="Calibri"/>
      <family val="2"/>
      <scheme val="minor"/>
    </font>
    <font>
      <sz val="8"/>
      <color theme="1"/>
      <name val="Calibri"/>
      <family val="2"/>
      <scheme val="minor"/>
    </font>
    <font>
      <b/>
      <sz val="11"/>
      <color theme="1"/>
      <name val="Calibri"/>
      <family val="2"/>
      <scheme val="minor"/>
    </font>
    <font>
      <b/>
      <sz val="14"/>
      <color theme="1"/>
      <name val="Trebuchet MS"/>
      <family val="2"/>
      <charset val="1"/>
    </font>
    <font>
      <sz val="9"/>
      <color rgb="FF0070C0"/>
      <name val="Calibri"/>
      <family val="2"/>
      <scheme val="minor"/>
    </font>
    <font>
      <u/>
      <sz val="11"/>
      <color theme="10"/>
      <name val="Calibri"/>
      <family val="2"/>
      <scheme val="minor"/>
    </font>
    <font>
      <sz val="9"/>
      <color rgb="FFFF0000"/>
      <name val="Calibri"/>
      <family val="2"/>
      <scheme val="minor"/>
    </font>
    <font>
      <sz val="9"/>
      <color rgb="FF00B050"/>
      <name val="Calibri"/>
      <family val="2"/>
      <scheme val="minor"/>
    </font>
    <font>
      <sz val="10"/>
      <color rgb="FF00B050"/>
      <name val="Calibri"/>
      <family val="2"/>
      <scheme val="minor"/>
    </font>
    <font>
      <i/>
      <strike/>
      <sz val="9"/>
      <color rgb="FFFF0000"/>
      <name val="Calibri"/>
      <family val="2"/>
      <scheme val="minor"/>
    </font>
    <font>
      <sz val="11"/>
      <color rgb="FF1F497D"/>
      <name val="Calibri"/>
      <family val="2"/>
      <scheme val="minor"/>
    </font>
    <font>
      <sz val="12"/>
      <color theme="1"/>
      <name val="Times New Roman"/>
      <family val="1"/>
    </font>
    <font>
      <sz val="10.5"/>
      <color rgb="FF000000"/>
      <name val="Arial"/>
      <family val="2"/>
    </font>
    <font>
      <sz val="11"/>
      <color rgb="FF00B050"/>
      <name val="Calibri"/>
      <family val="2"/>
      <scheme val="minor"/>
    </font>
    <font>
      <b/>
      <sz val="10"/>
      <color rgb="FFFF0000"/>
      <name val="Calibri"/>
      <family val="2"/>
      <scheme val="minor"/>
    </font>
    <font>
      <i/>
      <sz val="11"/>
      <color theme="1"/>
      <name val="Calibri"/>
      <family val="2"/>
      <scheme val="minor"/>
    </font>
    <font>
      <b/>
      <i/>
      <sz val="10"/>
      <color rgb="FFFF0000"/>
      <name val="Calibri"/>
      <family val="2"/>
      <scheme val="minor"/>
    </font>
    <font>
      <sz val="11"/>
      <name val="Calibri"/>
      <family val="2"/>
      <scheme val="minor"/>
    </font>
    <font>
      <i/>
      <sz val="9"/>
      <color rgb="FF00B050"/>
      <name val="Calibri"/>
      <family val="2"/>
      <scheme val="minor"/>
    </font>
    <font>
      <b/>
      <i/>
      <sz val="11"/>
      <color theme="1"/>
      <name val="Calibri"/>
      <family val="2"/>
      <scheme val="minor"/>
    </font>
    <font>
      <i/>
      <sz val="10"/>
      <color rgb="FF000000"/>
      <name val="Calibri"/>
      <family val="2"/>
      <scheme val="minor"/>
    </font>
    <font>
      <sz val="9"/>
      <color rgb="FF000000"/>
      <name val="Calibri"/>
      <family val="2"/>
      <scheme val="minor"/>
    </font>
    <font>
      <sz val="10"/>
      <name val="Calibri"/>
      <family val="2"/>
      <scheme val="minor"/>
    </font>
    <font>
      <i/>
      <sz val="9"/>
      <name val="Calibri"/>
      <family val="2"/>
      <scheme val="minor"/>
    </font>
    <font>
      <b/>
      <sz val="9"/>
      <color rgb="FFFF0000"/>
      <name val="Calibri"/>
      <family val="2"/>
      <scheme val="minor"/>
    </font>
    <font>
      <i/>
      <sz val="9"/>
      <color rgb="FFFF0000"/>
      <name val="Calibri"/>
      <family val="2"/>
      <scheme val="minor"/>
    </font>
    <font>
      <i/>
      <sz val="11"/>
      <name val="Calibri"/>
      <family val="2"/>
      <scheme val="minor"/>
    </font>
    <font>
      <i/>
      <sz val="9"/>
      <color theme="0" tint="-0.3499252296517838"/>
      <name val="Calibri"/>
      <family val="2"/>
      <scheme val="minor"/>
    </font>
    <font>
      <b/>
      <sz val="9"/>
      <name val="Calibri"/>
      <family val="2"/>
      <scheme val="minor"/>
    </font>
  </fonts>
  <fills count="24">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8" tint="0.79992065187536243"/>
        <bgColor indexed="64"/>
      </patternFill>
    </fill>
    <fill>
      <patternFill patternType="solid">
        <fgColor theme="4"/>
        <bgColor indexed="64"/>
      </patternFill>
    </fill>
    <fill>
      <patternFill patternType="solid">
        <fgColor rgb="FF7030A0"/>
        <bgColor indexed="64"/>
      </patternFill>
    </fill>
    <fill>
      <patternFill patternType="solid">
        <fgColor theme="7" tint="0.39997558519241921"/>
        <bgColor indexed="64"/>
      </patternFill>
    </fill>
    <fill>
      <patternFill patternType="solid">
        <fgColor theme="9" tint="0.79992065187536243"/>
        <bgColor indexed="64"/>
      </patternFill>
    </fill>
    <fill>
      <patternFill patternType="solid">
        <fgColor theme="4" tint="0.79992065187536243"/>
        <bgColor indexed="64"/>
      </patternFill>
    </fill>
    <fill>
      <patternFill patternType="solid">
        <fgColor rgb="FFFFFFFF"/>
        <bgColor indexed="64"/>
      </patternFill>
    </fill>
    <fill>
      <patternFill patternType="solid">
        <fgColor theme="7" tint="0.79992065187536243"/>
        <bgColor indexed="64"/>
      </patternFill>
    </fill>
    <fill>
      <patternFill patternType="solid">
        <fgColor theme="6" tint="0.79992065187536243"/>
        <bgColor indexed="64"/>
      </patternFill>
    </fill>
    <fill>
      <patternFill patternType="solid">
        <fgColor theme="9" tint="0.59993285927915285"/>
        <bgColor indexed="64"/>
      </patternFill>
    </fill>
    <fill>
      <patternFill patternType="solid">
        <fgColor theme="3"/>
        <bgColor indexed="64"/>
      </patternFill>
    </fill>
    <fill>
      <patternFill patternType="solid">
        <fgColor theme="6" tint="0.59993285927915285"/>
        <bgColor indexed="64"/>
      </patternFill>
    </fill>
    <fill>
      <patternFill patternType="solid">
        <fgColor theme="5" tint="0.59993285927915285"/>
        <bgColor indexed="64"/>
      </patternFill>
    </fill>
    <fill>
      <patternFill patternType="solid">
        <fgColor theme="4" tint="0.59993285927915285"/>
        <bgColor indexed="64"/>
      </patternFill>
    </fill>
    <fill>
      <patternFill patternType="solid">
        <fgColor theme="3" tint="0.79992065187536243"/>
        <bgColor indexed="64"/>
      </patternFill>
    </fill>
    <fill>
      <patternFill patternType="solid">
        <fgColor theme="8" tint="0.59993285927915285"/>
        <bgColor indexed="64"/>
      </patternFill>
    </fill>
    <fill>
      <patternFill patternType="solid">
        <fgColor theme="7" tint="0.59993285927915285"/>
        <bgColor indexed="64"/>
      </patternFill>
    </fill>
    <fill>
      <patternFill patternType="solid">
        <fgColor theme="9" tint="0.39997558519241921"/>
        <bgColor indexed="64"/>
      </patternFill>
    </fill>
    <fill>
      <patternFill patternType="solid">
        <fgColor theme="5" tint="-0.24991607409894101"/>
        <bgColor indexed="64"/>
      </patternFill>
    </fill>
    <fill>
      <patternFill patternType="solid">
        <fgColor theme="9"/>
        <bgColor indexed="64"/>
      </patternFill>
    </fill>
  </fills>
  <borders count="27">
    <border>
      <left/>
      <right/>
      <top/>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right/>
      <top style="medium">
        <color auto="1"/>
      </top>
      <bottom/>
      <diagonal/>
    </border>
    <border>
      <left/>
      <right/>
      <top/>
      <bottom style="medium">
        <color auto="1"/>
      </bottom>
      <diagonal/>
    </border>
    <border>
      <left style="medium">
        <color auto="1"/>
      </left>
      <right/>
      <top/>
      <bottom/>
      <diagonal/>
    </border>
    <border>
      <left/>
      <right/>
      <top style="medium">
        <color auto="1"/>
      </top>
      <bottom style="medium">
        <color auto="1"/>
      </bottom>
      <diagonal/>
    </border>
    <border>
      <left style="medium">
        <color auto="1"/>
      </left>
      <right/>
      <top/>
      <bottom style="medium">
        <color auto="1"/>
      </bottom>
      <diagonal/>
    </border>
    <border>
      <left style="medium">
        <color auto="1"/>
      </left>
      <right/>
      <top style="medium">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top/>
      <bottom style="thin">
        <color auto="1"/>
      </bottom>
      <diagonal/>
    </border>
  </borders>
  <cellStyleXfs count="5">
    <xf numFmtId="0" fontId="0" fillId="0" borderId="0"/>
    <xf numFmtId="0" fontId="4" fillId="0" borderId="0"/>
    <xf numFmtId="0" fontId="4" fillId="0" borderId="0"/>
    <xf numFmtId="0" fontId="5" fillId="0" borderId="0"/>
    <xf numFmtId="0" fontId="23" fillId="0" borderId="0" applyNumberFormat="0" applyFill="0" applyBorder="0" applyAlignment="0" applyProtection="0"/>
  </cellStyleXfs>
  <cellXfs count="199">
    <xf numFmtId="0" fontId="0" fillId="0" borderId="0" xfId="0"/>
    <xf numFmtId="0" fontId="0" fillId="2" borderId="0" xfId="0" applyFill="1"/>
    <xf numFmtId="0" fontId="13" fillId="0" borderId="0" xfId="0" applyFont="1" applyAlignment="1">
      <alignment vertical="top"/>
    </xf>
    <xf numFmtId="0" fontId="13" fillId="0" borderId="0" xfId="0" applyFont="1"/>
    <xf numFmtId="0" fontId="13" fillId="0" borderId="1" xfId="0" applyFont="1" applyBorder="1" applyProtection="1">
      <protection locked="0"/>
    </xf>
    <xf numFmtId="0" fontId="13" fillId="0" borderId="2" xfId="0" applyFont="1" applyBorder="1" applyProtection="1">
      <protection locked="0"/>
    </xf>
    <xf numFmtId="0" fontId="13" fillId="0" borderId="3" xfId="0" applyFont="1" applyBorder="1" applyProtection="1">
      <protection locked="0"/>
    </xf>
    <xf numFmtId="0" fontId="20" fillId="0" borderId="0" xfId="0" applyFont="1"/>
    <xf numFmtId="0" fontId="0" fillId="0" borderId="0" xfId="0" applyAlignment="1">
      <alignment vertical="top"/>
    </xf>
    <xf numFmtId="0" fontId="13" fillId="0" borderId="0" xfId="0" applyFont="1" applyAlignment="1" applyProtection="1">
      <alignment vertical="top"/>
      <protection locked="0"/>
    </xf>
    <xf numFmtId="0" fontId="13" fillId="3" borderId="0" xfId="0" applyFont="1" applyFill="1" applyAlignment="1" applyProtection="1">
      <alignment vertical="top"/>
      <protection locked="0"/>
    </xf>
    <xf numFmtId="0" fontId="13" fillId="0" borderId="4" xfId="0" applyFont="1" applyBorder="1" applyAlignment="1" applyProtection="1">
      <alignment vertical="top"/>
      <protection locked="0"/>
    </xf>
    <xf numFmtId="0" fontId="13" fillId="4" borderId="0" xfId="0" applyFont="1" applyFill="1" applyAlignment="1" applyProtection="1">
      <alignment vertical="top"/>
      <protection locked="0"/>
    </xf>
    <xf numFmtId="164" fontId="13" fillId="4" borderId="0" xfId="0" applyNumberFormat="1" applyFont="1" applyFill="1" applyAlignment="1" applyProtection="1">
      <alignment vertical="top"/>
      <protection locked="0"/>
    </xf>
    <xf numFmtId="165" fontId="13" fillId="4" borderId="5" xfId="0" applyNumberFormat="1" applyFont="1" applyFill="1" applyBorder="1" applyAlignment="1" applyProtection="1">
      <alignment vertical="top"/>
      <protection locked="0"/>
    </xf>
    <xf numFmtId="0" fontId="15" fillId="0" borderId="0" xfId="0" applyFont="1"/>
    <xf numFmtId="0" fontId="15" fillId="0" borderId="6" xfId="0" applyFont="1" applyBorder="1"/>
    <xf numFmtId="0" fontId="8" fillId="0" borderId="2" xfId="0" applyFont="1" applyBorder="1"/>
    <xf numFmtId="0" fontId="15" fillId="0" borderId="7" xfId="0" applyFont="1" applyBorder="1"/>
    <xf numFmtId="0" fontId="13" fillId="0" borderId="4" xfId="0" applyFont="1" applyBorder="1"/>
    <xf numFmtId="0" fontId="16" fillId="5" borderId="8" xfId="0" applyFont="1" applyFill="1" applyBorder="1"/>
    <xf numFmtId="0" fontId="15" fillId="0" borderId="9" xfId="0" applyFont="1" applyBorder="1"/>
    <xf numFmtId="0" fontId="15" fillId="0" borderId="8" xfId="0" applyFont="1" applyBorder="1"/>
    <xf numFmtId="0" fontId="15" fillId="0" borderId="6" xfId="0" applyFont="1" applyBorder="1" applyAlignment="1">
      <alignment vertical="top" wrapText="1"/>
    </xf>
    <xf numFmtId="0" fontId="8" fillId="0" borderId="2" xfId="0" applyFont="1" applyBorder="1" applyAlignment="1">
      <alignment vertical="top" wrapText="1"/>
    </xf>
    <xf numFmtId="0" fontId="15" fillId="0" borderId="6" xfId="0" applyFont="1" applyBorder="1" applyAlignment="1">
      <alignment wrapText="1"/>
    </xf>
    <xf numFmtId="0" fontId="8" fillId="0" borderId="2" xfId="0" applyFont="1" applyBorder="1" applyAlignment="1">
      <alignment wrapText="1"/>
    </xf>
    <xf numFmtId="0" fontId="15" fillId="0" borderId="6" xfId="0" applyFont="1" applyBorder="1" applyAlignment="1">
      <alignment vertical="top"/>
    </xf>
    <xf numFmtId="0" fontId="15" fillId="0" borderId="8" xfId="0" applyFont="1" applyBorder="1" applyAlignment="1">
      <alignment vertical="top"/>
    </xf>
    <xf numFmtId="0" fontId="13" fillId="0" borderId="5" xfId="0" applyFont="1" applyBorder="1"/>
    <xf numFmtId="0" fontId="19" fillId="0" borderId="0" xfId="0" applyFont="1" applyAlignment="1">
      <alignment horizontal="right"/>
    </xf>
    <xf numFmtId="0" fontId="13" fillId="0" borderId="0" xfId="0" applyFont="1" applyAlignment="1" applyProtection="1">
      <alignment horizontal="center" vertical="top"/>
      <protection locked="0"/>
    </xf>
    <xf numFmtId="0" fontId="3" fillId="0" borderId="10" xfId="0" applyFont="1" applyBorder="1" applyAlignment="1">
      <alignment vertical="top"/>
    </xf>
    <xf numFmtId="0" fontId="2" fillId="0" borderId="10" xfId="0" applyFont="1" applyBorder="1" applyAlignment="1">
      <alignment vertical="top"/>
    </xf>
    <xf numFmtId="0" fontId="1" fillId="6" borderId="10" xfId="0" applyFont="1" applyFill="1" applyBorder="1" applyAlignment="1">
      <alignment horizontal="center" vertical="top"/>
    </xf>
    <xf numFmtId="0" fontId="2" fillId="7" borderId="11" xfId="0" applyFont="1" applyFill="1" applyBorder="1" applyAlignment="1">
      <alignment horizontal="center" vertical="top" wrapText="1"/>
    </xf>
    <xf numFmtId="0" fontId="1" fillId="6" borderId="12" xfId="0" applyFont="1" applyFill="1" applyBorder="1" applyAlignment="1">
      <alignment vertical="top"/>
    </xf>
    <xf numFmtId="0" fontId="1" fillId="6" borderId="12" xfId="0" applyFont="1" applyFill="1" applyBorder="1" applyAlignment="1">
      <alignment vertical="top" wrapText="1"/>
    </xf>
    <xf numFmtId="0" fontId="1" fillId="6" borderId="12" xfId="0" applyFont="1" applyFill="1" applyBorder="1" applyAlignment="1">
      <alignment horizontal="left" vertical="top" wrapText="1"/>
    </xf>
    <xf numFmtId="0" fontId="2" fillId="7" borderId="0" xfId="0" applyFont="1" applyFill="1" applyAlignment="1">
      <alignment horizontal="left" vertical="top" wrapText="1"/>
    </xf>
    <xf numFmtId="0" fontId="13" fillId="0" borderId="10" xfId="0" applyFont="1" applyBorder="1" applyAlignment="1">
      <alignment vertical="top"/>
    </xf>
    <xf numFmtId="0" fontId="3" fillId="8" borderId="10" xfId="0" applyFont="1" applyFill="1" applyBorder="1" applyAlignment="1">
      <alignment horizontal="left" vertical="top" wrapText="1"/>
    </xf>
    <xf numFmtId="0" fontId="2" fillId="0" borderId="10" xfId="0" applyFont="1" applyBorder="1" applyAlignment="1">
      <alignment vertical="top" wrapText="1"/>
    </xf>
    <xf numFmtId="0" fontId="8" fillId="9" borderId="10" xfId="0" applyFont="1" applyFill="1" applyBorder="1" applyAlignment="1">
      <alignment vertical="top" wrapText="1"/>
    </xf>
    <xf numFmtId="0" fontId="2" fillId="4" borderId="10" xfId="0" applyFont="1" applyFill="1" applyBorder="1" applyAlignment="1">
      <alignment horizontal="left" vertical="top" wrapText="1"/>
    </xf>
    <xf numFmtId="0" fontId="3" fillId="0" borderId="10" xfId="0" applyFont="1" applyBorder="1" applyAlignment="1">
      <alignment vertical="top" wrapText="1"/>
    </xf>
    <xf numFmtId="0" fontId="2" fillId="10" borderId="10" xfId="0" applyFont="1" applyFill="1" applyBorder="1" applyAlignment="1">
      <alignment vertical="top"/>
    </xf>
    <xf numFmtId="49" fontId="2" fillId="0" borderId="10" xfId="0" applyNumberFormat="1" applyFont="1" applyBorder="1" applyAlignment="1">
      <alignment horizontal="left" vertical="top" wrapText="1"/>
    </xf>
    <xf numFmtId="0" fontId="2" fillId="0" borderId="10" xfId="0" applyFont="1" applyBorder="1" applyAlignment="1">
      <alignment horizontal="left" vertical="top" wrapText="1"/>
    </xf>
    <xf numFmtId="0" fontId="3" fillId="11" borderId="10" xfId="0" applyFont="1" applyFill="1" applyBorder="1" applyAlignment="1">
      <alignment horizontal="left" vertical="top" wrapText="1"/>
    </xf>
    <xf numFmtId="0" fontId="2" fillId="0" borderId="13" xfId="0" applyFont="1" applyBorder="1" applyAlignment="1">
      <alignment vertical="top" wrapText="1"/>
    </xf>
    <xf numFmtId="0" fontId="8" fillId="9" borderId="13" xfId="0" applyFont="1" applyFill="1" applyBorder="1" applyAlignment="1">
      <alignment vertical="top" wrapText="1"/>
    </xf>
    <xf numFmtId="0" fontId="13" fillId="0" borderId="13" xfId="0" applyFont="1" applyBorder="1" applyAlignment="1">
      <alignment vertical="top"/>
    </xf>
    <xf numFmtId="0" fontId="2" fillId="0" borderId="14" xfId="0" applyFont="1" applyBorder="1" applyAlignment="1">
      <alignment horizontal="left" vertical="top" wrapText="1" indent="2"/>
    </xf>
    <xf numFmtId="0" fontId="8" fillId="9" borderId="14" xfId="0" applyFont="1" applyFill="1" applyBorder="1" applyAlignment="1">
      <alignment vertical="top" wrapText="1"/>
    </xf>
    <xf numFmtId="0" fontId="2" fillId="0" borderId="12" xfId="0" applyFont="1" applyBorder="1" applyAlignment="1">
      <alignment horizontal="left" vertical="top" wrapText="1" indent="2"/>
    </xf>
    <xf numFmtId="0" fontId="8" fillId="9" borderId="12" xfId="0" applyFont="1" applyFill="1" applyBorder="1" applyAlignment="1">
      <alignment vertical="top" wrapText="1"/>
    </xf>
    <xf numFmtId="0" fontId="3" fillId="12" borderId="10" xfId="0" applyFont="1" applyFill="1" applyBorder="1" applyAlignment="1">
      <alignment horizontal="left" vertical="top" wrapText="1"/>
    </xf>
    <xf numFmtId="0" fontId="3" fillId="0" borderId="15" xfId="0" applyFont="1" applyBorder="1" applyAlignment="1" applyProtection="1">
      <alignment vertical="top"/>
      <protection locked="0"/>
    </xf>
    <xf numFmtId="0" fontId="3" fillId="0" borderId="10" xfId="0" applyFont="1" applyBorder="1" applyAlignment="1" applyProtection="1">
      <alignment vertical="top"/>
      <protection locked="0"/>
    </xf>
    <xf numFmtId="0" fontId="2" fillId="0" borderId="10" xfId="0" applyFont="1" applyBorder="1" applyAlignment="1" applyProtection="1">
      <alignment vertical="top"/>
      <protection locked="0"/>
    </xf>
    <xf numFmtId="0" fontId="3" fillId="0" borderId="13" xfId="0" applyFont="1" applyBorder="1" applyAlignment="1" applyProtection="1">
      <alignment vertical="top"/>
      <protection locked="0"/>
    </xf>
    <xf numFmtId="0" fontId="0" fillId="0" borderId="0" xfId="0" applyProtection="1">
      <protection locked="0"/>
    </xf>
    <xf numFmtId="0" fontId="1" fillId="6" borderId="16" xfId="0" applyFont="1" applyFill="1" applyBorder="1" applyAlignment="1">
      <alignment horizontal="center" vertical="top"/>
    </xf>
    <xf numFmtId="0" fontId="2" fillId="7" borderId="0" xfId="0" applyFont="1" applyFill="1" applyAlignment="1">
      <alignment horizontal="center" vertical="top"/>
    </xf>
    <xf numFmtId="0" fontId="1" fillId="6" borderId="10" xfId="0" applyFont="1" applyFill="1" applyBorder="1" applyAlignment="1">
      <alignment vertical="top"/>
    </xf>
    <xf numFmtId="0" fontId="1" fillId="6" borderId="10" xfId="0" applyFont="1" applyFill="1" applyBorder="1" applyAlignment="1">
      <alignment horizontal="left" vertical="top" wrapText="1"/>
    </xf>
    <xf numFmtId="0" fontId="1" fillId="6" borderId="10" xfId="0" applyFont="1" applyFill="1" applyBorder="1" applyAlignment="1">
      <alignment vertical="top" wrapText="1"/>
    </xf>
    <xf numFmtId="0" fontId="2" fillId="7" borderId="0" xfId="0" applyFont="1" applyFill="1" applyAlignment="1">
      <alignment horizontal="left" vertical="center"/>
    </xf>
    <xf numFmtId="0" fontId="0" fillId="0" borderId="0" xfId="0" applyAlignment="1" applyProtection="1">
      <alignment wrapText="1"/>
      <protection locked="0"/>
    </xf>
    <xf numFmtId="0" fontId="2" fillId="8" borderId="10" xfId="0" applyFont="1" applyFill="1" applyBorder="1" applyAlignment="1">
      <alignment horizontal="left" vertical="top" wrapText="1"/>
    </xf>
    <xf numFmtId="0" fontId="2" fillId="0" borderId="0" xfId="0" applyFont="1" applyAlignment="1">
      <alignment vertical="top"/>
    </xf>
    <xf numFmtId="0" fontId="3" fillId="4" borderId="10" xfId="0" applyFont="1" applyFill="1" applyBorder="1" applyAlignment="1">
      <alignment horizontal="left" vertical="top" wrapText="1"/>
    </xf>
    <xf numFmtId="0" fontId="3" fillId="0" borderId="15" xfId="0" applyFont="1" applyBorder="1" applyAlignment="1" applyProtection="1">
      <alignment vertical="top" wrapText="1"/>
      <protection locked="0"/>
    </xf>
    <xf numFmtId="0" fontId="21" fillId="0" borderId="0" xfId="0" applyFont="1"/>
    <xf numFmtId="0" fontId="2" fillId="0" borderId="10" xfId="0" applyFont="1" applyBorder="1" applyAlignment="1" applyProtection="1">
      <alignment vertical="top" wrapText="1"/>
      <protection locked="0"/>
    </xf>
    <xf numFmtId="0" fontId="23" fillId="0" borderId="2" xfId="4" applyBorder="1" applyAlignment="1">
      <alignment vertical="top"/>
    </xf>
    <xf numFmtId="0" fontId="23" fillId="0" borderId="3" xfId="4" applyBorder="1" applyAlignment="1">
      <alignment vertical="top" wrapText="1"/>
    </xf>
    <xf numFmtId="0" fontId="28" fillId="0" borderId="0" xfId="0" applyFont="1" applyAlignment="1">
      <alignment horizontal="left" vertical="center" indent="5"/>
    </xf>
    <xf numFmtId="0" fontId="30" fillId="0" borderId="0" xfId="0" applyFont="1" applyAlignment="1">
      <alignment horizontal="left" vertical="center" indent="5"/>
    </xf>
    <xf numFmtId="0" fontId="29" fillId="0" borderId="0" xfId="0" applyFont="1" applyAlignment="1">
      <alignment vertical="center"/>
    </xf>
    <xf numFmtId="0" fontId="31" fillId="0" borderId="0" xfId="0" applyFont="1"/>
    <xf numFmtId="0" fontId="33" fillId="2" borderId="0" xfId="0" applyFont="1" applyFill="1" applyAlignment="1">
      <alignment vertical="top"/>
    </xf>
    <xf numFmtId="0" fontId="33" fillId="0" borderId="0" xfId="0" applyFont="1" applyAlignment="1">
      <alignment vertical="top"/>
    </xf>
    <xf numFmtId="0" fontId="35" fillId="2" borderId="0" xfId="0" applyFont="1" applyFill="1"/>
    <xf numFmtId="0" fontId="26" fillId="0" borderId="0" xfId="0" applyFont="1" applyAlignment="1">
      <alignment horizontal="left" vertical="center" wrapText="1"/>
    </xf>
    <xf numFmtId="0" fontId="26" fillId="0" borderId="0" xfId="0" applyFont="1" applyAlignment="1">
      <alignment vertical="center" wrapText="1"/>
    </xf>
    <xf numFmtId="0" fontId="13" fillId="11" borderId="0" xfId="0" applyFont="1" applyFill="1" applyAlignment="1" applyProtection="1">
      <alignment horizontal="center" vertical="top"/>
      <protection locked="0"/>
    </xf>
    <xf numFmtId="0" fontId="15" fillId="0" borderId="6" xfId="0" applyFont="1" applyBorder="1" applyAlignment="1">
      <alignment horizontal="left" vertical="top" indent="1"/>
    </xf>
    <xf numFmtId="0" fontId="8" fillId="0" borderId="2" xfId="0" applyFont="1" applyBorder="1" applyAlignment="1">
      <alignment vertical="top"/>
    </xf>
    <xf numFmtId="0" fontId="39" fillId="0" borderId="10" xfId="0" applyFont="1" applyBorder="1" applyAlignment="1">
      <alignment vertical="top" wrapText="1"/>
    </xf>
    <xf numFmtId="49" fontId="3" fillId="0" borderId="10" xfId="0" applyNumberFormat="1" applyFont="1" applyBorder="1" applyAlignment="1">
      <alignment horizontal="left" vertical="top" wrapText="1"/>
    </xf>
    <xf numFmtId="0" fontId="40" fillId="0" borderId="10" xfId="0" applyFont="1" applyBorder="1" applyAlignment="1">
      <alignment vertical="top"/>
    </xf>
    <xf numFmtId="0" fontId="3" fillId="10" borderId="10" xfId="0" applyFont="1" applyFill="1" applyBorder="1" applyAlignment="1">
      <alignment vertical="top"/>
    </xf>
    <xf numFmtId="0" fontId="3" fillId="0" borderId="10" xfId="0" applyFont="1" applyBorder="1" applyAlignment="1">
      <alignment horizontal="left" vertical="top" wrapText="1"/>
    </xf>
    <xf numFmtId="0" fontId="13" fillId="0" borderId="0" xfId="0" applyFont="1" applyAlignment="1">
      <alignment horizontal="center" vertical="top"/>
    </xf>
    <xf numFmtId="0" fontId="13" fillId="0" borderId="5" xfId="0" applyFont="1" applyBorder="1" applyAlignment="1">
      <alignment horizontal="center" vertical="top"/>
    </xf>
    <xf numFmtId="0" fontId="15" fillId="0" borderId="0" xfId="0" applyFont="1" applyAlignment="1">
      <alignment vertical="top"/>
    </xf>
    <xf numFmtId="0" fontId="17" fillId="13" borderId="0" xfId="0" applyFont="1" applyFill="1" applyAlignment="1">
      <alignment vertical="top"/>
    </xf>
    <xf numFmtId="0" fontId="17" fillId="0" borderId="0" xfId="0" applyFont="1" applyAlignment="1">
      <alignment vertical="top" wrapText="1"/>
    </xf>
    <xf numFmtId="0" fontId="18" fillId="0" borderId="0" xfId="0" applyFont="1" applyAlignment="1">
      <alignment vertical="top"/>
    </xf>
    <xf numFmtId="0" fontId="17" fillId="0" borderId="0" xfId="0" applyFont="1" applyAlignment="1">
      <alignment vertical="top"/>
    </xf>
    <xf numFmtId="0" fontId="17" fillId="4" borderId="0" xfId="0" applyFont="1" applyFill="1" applyAlignment="1">
      <alignment vertical="top"/>
    </xf>
    <xf numFmtId="0" fontId="17" fillId="11" borderId="0" xfId="0" applyFont="1" applyFill="1" applyAlignment="1">
      <alignment vertical="top"/>
    </xf>
    <xf numFmtId="0" fontId="17" fillId="2" borderId="0" xfId="0" applyFont="1" applyFill="1" applyAlignment="1">
      <alignment vertical="top"/>
    </xf>
    <xf numFmtId="0" fontId="23" fillId="0" borderId="0" xfId="4" applyAlignment="1" applyProtection="1">
      <alignment vertical="top"/>
    </xf>
    <xf numFmtId="0" fontId="15" fillId="2" borderId="0" xfId="0" applyFont="1" applyFill="1" applyAlignment="1">
      <alignment vertical="top" wrapText="1"/>
    </xf>
    <xf numFmtId="0" fontId="37" fillId="2" borderId="0" xfId="0" applyFont="1" applyFill="1" applyAlignment="1">
      <alignment vertical="top"/>
    </xf>
    <xf numFmtId="0" fontId="1" fillId="14" borderId="17" xfId="0" applyFont="1" applyFill="1" applyBorder="1" applyAlignment="1">
      <alignment vertical="top"/>
    </xf>
    <xf numFmtId="0" fontId="1" fillId="14" borderId="10" xfId="0" applyFont="1" applyFill="1" applyBorder="1" applyAlignment="1">
      <alignment vertical="top"/>
    </xf>
    <xf numFmtId="0" fontId="1" fillId="14" borderId="10" xfId="0" applyFont="1" applyFill="1" applyBorder="1" applyAlignment="1">
      <alignment vertical="top" wrapText="1"/>
    </xf>
    <xf numFmtId="0" fontId="1" fillId="14" borderId="18" xfId="0" applyFont="1" applyFill="1" applyBorder="1" applyAlignment="1">
      <alignment vertical="top" wrapText="1"/>
    </xf>
    <xf numFmtId="0" fontId="1" fillId="14" borderId="12" xfId="0" applyFont="1" applyFill="1" applyBorder="1" applyAlignment="1">
      <alignment vertical="top" wrapText="1"/>
    </xf>
    <xf numFmtId="0" fontId="3" fillId="15" borderId="10" xfId="0" applyFont="1" applyFill="1" applyBorder="1" applyAlignment="1">
      <alignment horizontal="left" vertical="top" wrapText="1"/>
    </xf>
    <xf numFmtId="0" fontId="3" fillId="16" borderId="10" xfId="0" applyFont="1" applyFill="1" applyBorder="1" applyAlignment="1">
      <alignment horizontal="left" vertical="top" wrapText="1"/>
    </xf>
    <xf numFmtId="0" fontId="3" fillId="17" borderId="10" xfId="0" applyFont="1" applyFill="1" applyBorder="1" applyAlignment="1">
      <alignment horizontal="left" vertical="top" wrapText="1"/>
    </xf>
    <xf numFmtId="0" fontId="3" fillId="18" borderId="10" xfId="0" applyFont="1" applyFill="1" applyBorder="1" applyAlignment="1">
      <alignment horizontal="left" vertical="top" wrapText="1"/>
    </xf>
    <xf numFmtId="0" fontId="3" fillId="13" borderId="10" xfId="0" applyFont="1" applyFill="1" applyBorder="1" applyAlignment="1">
      <alignment horizontal="left" vertical="top" wrapText="1"/>
    </xf>
    <xf numFmtId="0" fontId="3" fillId="19" borderId="10" xfId="0" applyFont="1" applyFill="1" applyBorder="1" applyAlignment="1">
      <alignment horizontal="left" vertical="top" wrapText="1"/>
    </xf>
    <xf numFmtId="0" fontId="7" fillId="0" borderId="10" xfId="0" applyFont="1" applyBorder="1" applyAlignment="1">
      <alignment horizontal="left" vertical="top" wrapText="1"/>
    </xf>
    <xf numFmtId="0" fontId="3" fillId="20" borderId="10" xfId="0" applyFont="1" applyFill="1" applyBorder="1" applyAlignment="1">
      <alignment horizontal="left" vertical="top" wrapText="1"/>
    </xf>
    <xf numFmtId="0" fontId="3" fillId="21" borderId="10" xfId="0" applyFont="1" applyFill="1" applyBorder="1" applyAlignment="1">
      <alignment horizontal="left" vertical="top" wrapText="1"/>
    </xf>
    <xf numFmtId="0" fontId="27" fillId="9" borderId="10" xfId="0" applyFont="1" applyFill="1" applyBorder="1" applyAlignment="1">
      <alignment vertical="top" wrapText="1"/>
    </xf>
    <xf numFmtId="0" fontId="41" fillId="9" borderId="10" xfId="0" applyFont="1" applyFill="1" applyBorder="1" applyAlignment="1">
      <alignment vertical="top" wrapText="1"/>
    </xf>
    <xf numFmtId="0" fontId="12" fillId="9" borderId="10" xfId="0" applyFont="1" applyFill="1" applyBorder="1" applyAlignment="1">
      <alignment vertical="top" wrapText="1"/>
    </xf>
    <xf numFmtId="0" fontId="1" fillId="14" borderId="17" xfId="0" applyFont="1" applyFill="1" applyBorder="1" applyAlignment="1">
      <alignment vertical="top" wrapText="1"/>
    </xf>
    <xf numFmtId="0" fontId="2" fillId="11" borderId="10" xfId="0" applyFont="1" applyFill="1" applyBorder="1" applyAlignment="1">
      <alignment horizontal="left" vertical="top" wrapText="1"/>
    </xf>
    <xf numFmtId="0" fontId="2" fillId="0" borderId="0" xfId="0" applyFont="1" applyAlignment="1">
      <alignment vertical="top" wrapText="1"/>
    </xf>
    <xf numFmtId="0" fontId="35" fillId="0" borderId="0" xfId="0" applyFont="1"/>
    <xf numFmtId="0" fontId="44" fillId="2" borderId="0" xfId="0" applyFont="1" applyFill="1" applyAlignment="1">
      <alignment vertical="top"/>
    </xf>
    <xf numFmtId="0" fontId="1" fillId="14" borderId="13" xfId="0" applyFont="1" applyFill="1" applyBorder="1" applyAlignment="1">
      <alignment vertical="top"/>
    </xf>
    <xf numFmtId="0" fontId="13" fillId="0" borderId="10" xfId="0" applyFont="1" applyBorder="1" applyAlignment="1" applyProtection="1">
      <alignment vertical="top"/>
      <protection locked="0"/>
    </xf>
    <xf numFmtId="0" fontId="3" fillId="7" borderId="10" xfId="0" applyFont="1" applyFill="1" applyBorder="1" applyAlignment="1" applyProtection="1">
      <alignment horizontal="left" vertical="top" wrapText="1"/>
      <protection locked="0"/>
    </xf>
    <xf numFmtId="0" fontId="8" fillId="9" borderId="10" xfId="0" applyFont="1" applyFill="1" applyBorder="1" applyAlignment="1" applyProtection="1">
      <alignment vertical="top" wrapText="1"/>
      <protection locked="0"/>
    </xf>
    <xf numFmtId="0" fontId="33" fillId="2" borderId="0" xfId="0" applyFont="1" applyFill="1" applyAlignment="1" applyProtection="1">
      <alignment vertical="top"/>
      <protection locked="0"/>
    </xf>
    <xf numFmtId="0" fontId="3" fillId="8" borderId="10" xfId="0" applyFont="1" applyFill="1" applyBorder="1" applyAlignment="1" applyProtection="1">
      <alignment horizontal="left" vertical="top" wrapText="1"/>
      <protection locked="0"/>
    </xf>
    <xf numFmtId="0" fontId="3" fillId="4" borderId="10" xfId="0" applyFont="1" applyFill="1" applyBorder="1" applyAlignment="1" applyProtection="1">
      <alignment horizontal="left" vertical="top" wrapText="1"/>
      <protection locked="0"/>
    </xf>
    <xf numFmtId="0" fontId="12" fillId="9" borderId="10" xfId="0" applyFont="1" applyFill="1" applyBorder="1" applyAlignment="1" applyProtection="1">
      <alignment vertical="top" wrapText="1"/>
      <protection locked="0"/>
    </xf>
    <xf numFmtId="0" fontId="41" fillId="9" borderId="10" xfId="0" applyFont="1" applyFill="1" applyBorder="1" applyAlignment="1" applyProtection="1">
      <alignment vertical="top" wrapText="1"/>
      <protection locked="0"/>
    </xf>
    <xf numFmtId="0" fontId="3" fillId="0" borderId="10" xfId="0" applyFont="1" applyFill="1" applyBorder="1" applyAlignment="1" applyProtection="1">
      <alignment vertical="top" wrapText="1"/>
      <protection locked="0"/>
    </xf>
    <xf numFmtId="0" fontId="3" fillId="0" borderId="10" xfId="0" applyFont="1" applyFill="1" applyBorder="1" applyAlignment="1">
      <alignment vertical="top" wrapText="1"/>
    </xf>
    <xf numFmtId="0" fontId="2" fillId="0" borderId="10" xfId="0" applyFont="1" applyFill="1" applyBorder="1" applyAlignment="1">
      <alignment vertical="top"/>
    </xf>
    <xf numFmtId="0" fontId="2" fillId="0" borderId="10" xfId="0" applyFont="1" applyFill="1" applyBorder="1" applyAlignment="1">
      <alignment vertical="top" wrapText="1"/>
    </xf>
    <xf numFmtId="0" fontId="3" fillId="0" borderId="10" xfId="0" applyFont="1" applyFill="1" applyBorder="1" applyAlignment="1">
      <alignment vertical="top"/>
    </xf>
    <xf numFmtId="0" fontId="3" fillId="0" borderId="15" xfId="0" applyFont="1" applyFill="1" applyBorder="1" applyAlignment="1" applyProtection="1">
      <alignment vertical="top" wrapText="1"/>
      <protection locked="0"/>
    </xf>
    <xf numFmtId="0" fontId="2" fillId="0" borderId="10" xfId="0" applyFont="1" applyFill="1" applyBorder="1" applyAlignment="1" applyProtection="1">
      <alignment vertical="top"/>
      <protection locked="0"/>
    </xf>
    <xf numFmtId="0" fontId="2" fillId="0" borderId="10" xfId="0" applyFont="1" applyFill="1" applyBorder="1" applyAlignment="1" applyProtection="1">
      <alignment vertical="top" wrapText="1"/>
      <protection locked="0"/>
    </xf>
    <xf numFmtId="0" fontId="3" fillId="0" borderId="10" xfId="0" applyFont="1" applyFill="1" applyBorder="1" applyAlignment="1" applyProtection="1">
      <alignment vertical="top"/>
      <protection locked="0"/>
    </xf>
    <xf numFmtId="0" fontId="3" fillId="0" borderId="15" xfId="0" applyFont="1" applyFill="1" applyBorder="1" applyAlignment="1" applyProtection="1">
      <alignment vertical="top"/>
      <protection locked="0"/>
    </xf>
    <xf numFmtId="9" fontId="14" fillId="22" borderId="11" xfId="0" applyNumberFormat="1" applyFont="1" applyFill="1" applyBorder="1" applyAlignment="1">
      <alignment horizontal="left" vertical="top" wrapText="1"/>
    </xf>
    <xf numFmtId="9" fontId="14" fillId="22" borderId="15" xfId="0" applyNumberFormat="1" applyFont="1" applyFill="1" applyBorder="1" applyAlignment="1">
      <alignment horizontal="left" vertical="top" wrapText="1"/>
    </xf>
    <xf numFmtId="9" fontId="14" fillId="22" borderId="17" xfId="0" applyNumberFormat="1" applyFont="1" applyFill="1" applyBorder="1" applyAlignment="1">
      <alignment horizontal="left" vertical="top" wrapText="1"/>
    </xf>
    <xf numFmtId="0" fontId="16" fillId="22" borderId="19" xfId="0" applyFont="1" applyFill="1" applyBorder="1" applyAlignment="1">
      <alignment horizontal="left"/>
    </xf>
    <xf numFmtId="0" fontId="16" fillId="22" borderId="7" xfId="0" applyFont="1" applyFill="1" applyBorder="1" applyAlignment="1">
      <alignment horizontal="left"/>
    </xf>
    <xf numFmtId="0" fontId="16" fillId="22" borderId="20" xfId="0" applyFont="1" applyFill="1" applyBorder="1" applyAlignment="1">
      <alignment horizontal="left"/>
    </xf>
    <xf numFmtId="0" fontId="6" fillId="0" borderId="19" xfId="0" applyFont="1" applyBorder="1" applyAlignment="1">
      <alignment horizontal="left" vertical="top" wrapText="1"/>
    </xf>
    <xf numFmtId="0" fontId="2" fillId="0" borderId="7" xfId="0" applyFont="1" applyBorder="1" applyAlignment="1">
      <alignment horizontal="left" vertical="top"/>
    </xf>
    <xf numFmtId="0" fontId="2" fillId="0" borderId="20" xfId="0" applyFont="1" applyBorder="1" applyAlignment="1">
      <alignment horizontal="left" vertical="top"/>
    </xf>
    <xf numFmtId="0" fontId="13" fillId="0" borderId="19" xfId="0" applyFont="1" applyBorder="1" applyAlignment="1" applyProtection="1">
      <alignment horizontal="left" vertical="top"/>
      <protection locked="0"/>
    </xf>
    <xf numFmtId="0" fontId="13" fillId="0" borderId="7" xfId="0" applyFont="1" applyBorder="1" applyAlignment="1" applyProtection="1">
      <alignment horizontal="left" vertical="top"/>
      <protection locked="0"/>
    </xf>
    <xf numFmtId="0" fontId="13" fillId="0" borderId="20" xfId="0" applyFont="1" applyBorder="1" applyAlignment="1" applyProtection="1">
      <alignment horizontal="left" vertical="top"/>
      <protection locked="0"/>
    </xf>
    <xf numFmtId="0" fontId="16" fillId="23" borderId="19" xfId="0" applyFont="1" applyFill="1" applyBorder="1" applyAlignment="1">
      <alignment horizontal="left"/>
    </xf>
    <xf numFmtId="0" fontId="16" fillId="23" borderId="7" xfId="0" applyFont="1" applyFill="1" applyBorder="1" applyAlignment="1">
      <alignment horizontal="left"/>
    </xf>
    <xf numFmtId="0" fontId="16" fillId="23" borderId="20" xfId="0" applyFont="1" applyFill="1" applyBorder="1" applyAlignment="1">
      <alignment horizontal="left"/>
    </xf>
    <xf numFmtId="0" fontId="16" fillId="5" borderId="7" xfId="0" applyFont="1" applyFill="1" applyBorder="1" applyAlignment="1" applyProtection="1">
      <protection locked="0"/>
    </xf>
    <xf numFmtId="0" fontId="16" fillId="5" borderId="19" xfId="0" applyFont="1" applyFill="1" applyBorder="1" applyAlignment="1"/>
    <xf numFmtId="0" fontId="16" fillId="5" borderId="7" xfId="0" applyFont="1" applyFill="1" applyBorder="1" applyAlignment="1"/>
    <xf numFmtId="0" fontId="16" fillId="6" borderId="19" xfId="0" applyFont="1" applyFill="1" applyBorder="1" applyAlignment="1"/>
    <xf numFmtId="0" fontId="16" fillId="6" borderId="7" xfId="0" applyFont="1" applyFill="1" applyBorder="1" applyAlignment="1"/>
    <xf numFmtId="164" fontId="17" fillId="2" borderId="6" xfId="0" applyNumberFormat="1" applyFont="1" applyFill="1" applyBorder="1" applyAlignment="1">
      <alignment horizontal="left" vertical="top" wrapText="1"/>
    </xf>
    <xf numFmtId="164" fontId="17" fillId="2" borderId="0" xfId="0" applyNumberFormat="1" applyFont="1" applyFill="1" applyAlignment="1">
      <alignment horizontal="left" vertical="top" wrapText="1"/>
    </xf>
    <xf numFmtId="164" fontId="17" fillId="2" borderId="2" xfId="0" applyNumberFormat="1" applyFont="1" applyFill="1" applyBorder="1" applyAlignment="1">
      <alignment horizontal="left" vertical="top" wrapText="1"/>
    </xf>
    <xf numFmtId="0" fontId="1" fillId="14" borderId="10" xfId="0" applyFont="1" applyFill="1" applyBorder="1" applyAlignment="1">
      <alignment horizontal="center" vertical="top" wrapText="1"/>
    </xf>
    <xf numFmtId="0" fontId="1" fillId="14" borderId="10" xfId="0" applyFont="1" applyFill="1" applyBorder="1" applyAlignment="1">
      <alignment horizontal="center" vertical="top"/>
    </xf>
    <xf numFmtId="0" fontId="2" fillId="0" borderId="13" xfId="0" applyFont="1" applyBorder="1" applyAlignment="1">
      <alignment horizontal="left" vertical="top"/>
    </xf>
    <xf numFmtId="0" fontId="2" fillId="0" borderId="14" xfId="0" applyFont="1" applyBorder="1" applyAlignment="1">
      <alignment horizontal="left" vertical="top"/>
    </xf>
    <xf numFmtId="0" fontId="2" fillId="0" borderId="12" xfId="0" applyFont="1" applyBorder="1" applyAlignment="1">
      <alignment horizontal="left" vertical="top"/>
    </xf>
    <xf numFmtId="0" fontId="3" fillId="11" borderId="21" xfId="0" applyFont="1" applyFill="1" applyBorder="1" applyAlignment="1">
      <alignment horizontal="left" vertical="top" wrapText="1"/>
    </xf>
    <xf numFmtId="0" fontId="3" fillId="11" borderId="22" xfId="0" applyFont="1" applyFill="1" applyBorder="1" applyAlignment="1">
      <alignment horizontal="left" vertical="top" wrapText="1"/>
    </xf>
    <xf numFmtId="0" fontId="3" fillId="11" borderId="23" xfId="0" applyFont="1" applyFill="1" applyBorder="1" applyAlignment="1">
      <alignment horizontal="left" vertical="top" wrapText="1"/>
    </xf>
    <xf numFmtId="0" fontId="2" fillId="0" borderId="24" xfId="0" applyFont="1" applyBorder="1" applyAlignment="1">
      <alignment horizontal="left" vertical="top" wrapText="1"/>
    </xf>
    <xf numFmtId="0" fontId="2" fillId="0" borderId="25" xfId="0" applyFont="1" applyBorder="1" applyAlignment="1">
      <alignment horizontal="left" vertical="top"/>
    </xf>
    <xf numFmtId="0" fontId="2" fillId="0" borderId="18" xfId="0" applyFont="1" applyBorder="1" applyAlignment="1">
      <alignment horizontal="left" vertical="top"/>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2" fillId="0" borderId="12" xfId="0" applyFont="1" applyBorder="1" applyAlignment="1">
      <alignment horizontal="left" vertical="top" wrapText="1"/>
    </xf>
    <xf numFmtId="0" fontId="3" fillId="0" borderId="21" xfId="0" applyFont="1" applyBorder="1" applyAlignment="1">
      <alignment horizontal="center" vertical="top"/>
    </xf>
    <xf numFmtId="0" fontId="3" fillId="0" borderId="22" xfId="0" applyFont="1" applyBorder="1" applyAlignment="1">
      <alignment horizontal="center" vertical="top"/>
    </xf>
    <xf numFmtId="0" fontId="3" fillId="0" borderId="23" xfId="0" applyFont="1" applyBorder="1" applyAlignment="1">
      <alignment horizontal="center" vertical="top"/>
    </xf>
    <xf numFmtId="0" fontId="1" fillId="6" borderId="17" xfId="0" applyFont="1" applyFill="1" applyBorder="1" applyAlignment="1">
      <alignment horizontal="center" vertical="top" wrapText="1"/>
    </xf>
    <xf numFmtId="0" fontId="1" fillId="6" borderId="10" xfId="0" applyFont="1" applyFill="1" applyBorder="1" applyAlignment="1">
      <alignment horizontal="center" vertical="top"/>
    </xf>
    <xf numFmtId="0" fontId="1" fillId="14" borderId="11" xfId="0" applyFont="1" applyFill="1" applyBorder="1" applyAlignment="1">
      <alignment horizontal="center" vertical="top"/>
    </xf>
    <xf numFmtId="0" fontId="1" fillId="14" borderId="17" xfId="0" applyFont="1" applyFill="1" applyBorder="1" applyAlignment="1">
      <alignment horizontal="center" vertical="top"/>
    </xf>
    <xf numFmtId="0" fontId="1" fillId="6" borderId="26" xfId="0" applyFont="1" applyFill="1" applyBorder="1" applyAlignment="1">
      <alignment horizontal="center" vertical="top"/>
    </xf>
    <xf numFmtId="0" fontId="1" fillId="6" borderId="18" xfId="0" applyFont="1" applyFill="1" applyBorder="1" applyAlignment="1">
      <alignment horizontal="center" vertical="top"/>
    </xf>
    <xf numFmtId="0" fontId="1" fillId="6" borderId="11" xfId="0" applyFont="1" applyFill="1" applyBorder="1" applyAlignment="1">
      <alignment horizontal="center" vertical="top"/>
    </xf>
    <xf numFmtId="0" fontId="1" fillId="6" borderId="15" xfId="0" applyFont="1" applyFill="1" applyBorder="1" applyAlignment="1">
      <alignment horizontal="center" vertical="top"/>
    </xf>
    <xf numFmtId="0" fontId="1" fillId="6" borderId="17" xfId="0" applyFont="1" applyFill="1" applyBorder="1" applyAlignment="1">
      <alignment horizontal="center" vertical="top"/>
    </xf>
    <xf numFmtId="0" fontId="3" fillId="0" borderId="10" xfId="0" applyFont="1" applyFill="1" applyBorder="1" applyAlignment="1" applyProtection="1">
      <alignment vertical="top" wrapText="1"/>
    </xf>
  </cellXfs>
  <cellStyles count="5">
    <cellStyle name="Hyperlink" xfId="4" builtinId="8"/>
    <cellStyle name="Standaard" xfId="0" builtinId="0"/>
    <cellStyle name="Standaard 2" xfId="2" xr:uid="{00000000-0005-0000-0000-000007000000}"/>
    <cellStyle name="Standaard 3" xfId="1" xr:uid="{00000000-0005-0000-0000-000006000000}"/>
    <cellStyle name="Standaard 4" xfId="3" xr:uid="{00000000-0005-0000-0000-000008000000}"/>
  </cellStyles>
  <dxfs count="29">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2" tint="-9.9887081514938816E-2"/>
      </font>
    </dxf>
    <dxf>
      <font>
        <color theme="0" tint="-0.14990691854609822"/>
      </font>
    </dxf>
    <dxf>
      <font>
        <color theme="2" tint="-9.9887081514938816E-2"/>
      </font>
    </dxf>
    <dxf>
      <font>
        <color theme="2" tint="-9.9887081514938816E-2"/>
      </font>
    </dxf>
    <dxf>
      <font>
        <color theme="2" tint="-9.9887081514938816E-2"/>
      </font>
    </dxf>
    <dxf>
      <font>
        <color theme="2" tint="-9.9887081514938816E-2"/>
      </font>
    </dxf>
    <dxf>
      <fill>
        <patternFill>
          <bgColor theme="7" tint="0.79992065187536243"/>
        </patternFill>
      </fill>
    </dxf>
    <dxf>
      <fill>
        <patternFill>
          <bgColor theme="7" tint="0.79992065187536243"/>
        </patternFill>
      </fill>
    </dxf>
    <dxf>
      <fill>
        <patternFill>
          <bgColor theme="7" tint="0.79992065187536243"/>
        </patternFill>
      </fill>
    </dxf>
    <dxf>
      <fill>
        <patternFill>
          <bgColor theme="9" tint="0.79992065187536243"/>
        </patternFill>
      </fill>
    </dxf>
    <dxf>
      <font>
        <b val="0"/>
        <i val="0"/>
        <color theme="2" tint="-9.985656300546282E-2"/>
      </font>
    </dxf>
    <dxf>
      <font>
        <b val="0"/>
        <i val="0"/>
        <color theme="2" tint="-9.985656300546282E-2"/>
      </font>
    </dxf>
    <dxf>
      <font>
        <b val="0"/>
        <i val="0"/>
        <color theme="2" tint="-9.985656300546282E-2"/>
      </font>
    </dxf>
    <dxf>
      <fill>
        <patternFill>
          <bgColor theme="6" tint="0.59990234076967686"/>
        </patternFill>
      </fill>
    </dxf>
    <dxf>
      <fill>
        <patternFill>
          <bgColor theme="6" tint="0.59990234076967686"/>
        </patternFill>
      </fill>
    </dxf>
    <dxf>
      <fill>
        <patternFill>
          <bgColor rgb="FFCCCCFF"/>
        </patternFill>
      </fill>
    </dxf>
  </dxfs>
  <tableStyles count="1" defaultTableStyle="TableStyleMedium2" defaultPivotStyle="PivotStyleLight16">
    <tableStyle name="Tabelstijl 1" pivot="0" table="0" count="1" xr9:uid="{00000000-0011-0000-FFFF-FFFF00000000}">
      <tableStyleElement type="firstColumnStripe" size="6" dxfId="2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20Algemeen/1%20Sjablonen%20en%20templates/Self%20Assessment%20Leveranciers%20-%20v3.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Privacy"/>
      <sheetName val="1b. Privacy Pseudonimisatie"/>
      <sheetName val="STITCH"/>
      <sheetName val="Aanvullende Security Control"/>
      <sheetName val="Security Management"/>
      <sheetName val="MDS2"/>
      <sheetName val="Evaluatie"/>
      <sheetName val="Lists"/>
    </sheetNames>
    <sheetDataSet>
      <sheetData sheetId="0"/>
      <sheetData sheetId="1"/>
      <sheetData sheetId="2"/>
      <sheetData sheetId="3"/>
      <sheetData sheetId="4"/>
      <sheetData sheetId="5"/>
      <sheetData sheetId="6"/>
      <sheetData sheetId="7"/>
      <sheetData sheetId="8"/>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amsterdamumc.iprova.nl/management/hyperlinkloader.aspx?hyperlinkid=8ba5af9f-3942-4198-94af-3b174e53f8bc" TargetMode="External"/><Relationship Id="rId3" Type="http://schemas.openxmlformats.org/officeDocument/2006/relationships/hyperlink" Target="https://amsterdamumc.iprova.nl/management/hyperlinkloader.aspx?hyperlinkid=9b5ec3fa-ec63-4cb2-a129-fb4bd16a9b9c" TargetMode="External"/><Relationship Id="rId7" Type="http://schemas.openxmlformats.org/officeDocument/2006/relationships/hyperlink" Target="https://amsterdamumc.iprova.nl/management/hyperlinkloader.aspx?hyperlinkid=46b86c87-894f-4fca-8931-ef4328137889" TargetMode="External"/><Relationship Id="rId2" Type="http://schemas.openxmlformats.org/officeDocument/2006/relationships/hyperlink" Target="https://amsterdamumc.iprova.nl/management/hyperlinkloader.aspx?hyperlinkid=3436253a-5e7a-4f2f-adc2-0bd19836c676" TargetMode="External"/><Relationship Id="rId1" Type="http://schemas.openxmlformats.org/officeDocument/2006/relationships/hyperlink" Target="https://amsterdamumc.iprova.nl/management/hyperlinkloader.aspx?hyperlinkid=a069e9a8-2442-409f-ae64-82b3dde820fb" TargetMode="External"/><Relationship Id="rId6" Type="http://schemas.openxmlformats.org/officeDocument/2006/relationships/hyperlink" Target="https://amsterdamumc.iprova.nl/management/hyperlinkloader.aspx?hyperlinkid=d7170b06-ff19-4e57-87ae-d03e202b0e68" TargetMode="External"/><Relationship Id="rId11" Type="http://schemas.openxmlformats.org/officeDocument/2006/relationships/vmlDrawing" Target="../drawings/vmlDrawing1.vml"/><Relationship Id="rId5" Type="http://schemas.openxmlformats.org/officeDocument/2006/relationships/hyperlink" Target="https://amsterdamumc.iprova.nl/management/hyperlinkloader.aspx?hyperlinkid=af73d44c-f125-4ced-83c1-be3a93e9d5c4" TargetMode="External"/><Relationship Id="rId10" Type="http://schemas.openxmlformats.org/officeDocument/2006/relationships/printerSettings" Target="../printerSettings/printerSettings1.bin"/><Relationship Id="rId4" Type="http://schemas.openxmlformats.org/officeDocument/2006/relationships/hyperlink" Target="https://amsterdamumc.iprova.nl/management/hyperlinkloader.aspx?hyperlinkid=f07770b9-6040-4601-9526-e390527ab954" TargetMode="External"/><Relationship Id="rId9" Type="http://schemas.openxmlformats.org/officeDocument/2006/relationships/hyperlink" Target="https://amsterdamumc.iprova.nl/management/hyperlinkloader.aspx?hyperlinkid=26b07ef7-1c75-4aa1-a27c-d802405b2fb6"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1607409894101"/>
    <pageSetUpPr fitToPage="1"/>
  </sheetPr>
  <dimension ref="A1:E51"/>
  <sheetViews>
    <sheetView tabSelected="1" zoomScaleNormal="100" workbookViewId="0">
      <selection activeCell="D1" sqref="D1"/>
    </sheetView>
  </sheetViews>
  <sheetFormatPr defaultRowHeight="15" x14ac:dyDescent="0.25"/>
  <cols>
    <col min="1" max="1" width="35.28515625" customWidth="1"/>
    <col min="2" max="2" width="32.85546875" style="8" customWidth="1"/>
    <col min="3" max="3" width="82.28515625" customWidth="1"/>
    <col min="5" max="5" width="64.85546875" style="8" customWidth="1"/>
    <col min="9" max="9" width="24.85546875" customWidth="1"/>
    <col min="29" max="29" width="56.140625" customWidth="1"/>
  </cols>
  <sheetData>
    <row r="1" spans="1:5" ht="23.25" x14ac:dyDescent="0.25">
      <c r="A1" s="149" t="s">
        <v>0</v>
      </c>
      <c r="B1" s="150"/>
      <c r="C1" s="151"/>
      <c r="D1" s="3"/>
      <c r="E1" s="2"/>
    </row>
    <row r="2" spans="1:5" ht="15.75" thickBot="1" x14ac:dyDescent="0.3">
      <c r="A2" s="15"/>
      <c r="B2" s="2"/>
      <c r="C2" s="3"/>
      <c r="D2" s="3"/>
      <c r="E2" s="2"/>
    </row>
    <row r="3" spans="1:5" ht="15.75" thickBot="1" x14ac:dyDescent="0.3">
      <c r="A3" s="161" t="s">
        <v>1</v>
      </c>
      <c r="B3" s="162"/>
      <c r="C3" s="163"/>
      <c r="D3" s="3"/>
      <c r="E3" s="97" t="s">
        <v>2</v>
      </c>
    </row>
    <row r="4" spans="1:5" x14ac:dyDescent="0.25">
      <c r="A4" s="27" t="s">
        <v>3</v>
      </c>
      <c r="B4" s="10" t="s">
        <v>4</v>
      </c>
      <c r="C4" s="89" t="s">
        <v>5</v>
      </c>
      <c r="D4" s="3"/>
      <c r="E4" s="98" t="s">
        <v>6</v>
      </c>
    </row>
    <row r="5" spans="1:5" ht="25.5" x14ac:dyDescent="0.25">
      <c r="A5" s="27" t="s">
        <v>7</v>
      </c>
      <c r="B5" s="10" t="s">
        <v>8</v>
      </c>
      <c r="C5" s="89" t="s">
        <v>5</v>
      </c>
      <c r="D5" s="3"/>
      <c r="E5" s="99" t="s">
        <v>9</v>
      </c>
    </row>
    <row r="6" spans="1:5" x14ac:dyDescent="0.25">
      <c r="A6" s="27" t="s">
        <v>10</v>
      </c>
      <c r="B6" s="10" t="s">
        <v>11</v>
      </c>
      <c r="C6" s="89" t="s">
        <v>12</v>
      </c>
      <c r="D6" s="3"/>
      <c r="E6" s="100"/>
    </row>
    <row r="7" spans="1:5" ht="15.75" thickBot="1" x14ac:dyDescent="0.3">
      <c r="A7" s="88"/>
      <c r="B7" s="9"/>
      <c r="C7" s="17"/>
      <c r="D7" s="3"/>
      <c r="E7" s="101"/>
    </row>
    <row r="8" spans="1:5" ht="15.75" thickBot="1" x14ac:dyDescent="0.3">
      <c r="A8" s="18"/>
      <c r="B8" s="11"/>
      <c r="C8" s="19"/>
      <c r="D8" s="3"/>
      <c r="E8" s="101"/>
    </row>
    <row r="9" spans="1:5" ht="15.75" thickBot="1" x14ac:dyDescent="0.3">
      <c r="A9" s="20" t="s">
        <v>13</v>
      </c>
      <c r="B9" s="164"/>
      <c r="C9" s="164"/>
      <c r="D9" s="3"/>
      <c r="E9" s="97" t="s">
        <v>2</v>
      </c>
    </row>
    <row r="10" spans="1:5" x14ac:dyDescent="0.25">
      <c r="A10" s="21" t="s">
        <v>14</v>
      </c>
      <c r="B10" s="12"/>
      <c r="C10" s="4"/>
      <c r="D10" s="3"/>
      <c r="E10" s="102" t="s">
        <v>15</v>
      </c>
    </row>
    <row r="11" spans="1:5" x14ac:dyDescent="0.25">
      <c r="A11" s="16" t="s">
        <v>16</v>
      </c>
      <c r="B11" s="12"/>
      <c r="C11" s="17"/>
      <c r="D11" s="3"/>
      <c r="E11" s="101"/>
    </row>
    <row r="12" spans="1:5" ht="15.75" thickBot="1" x14ac:dyDescent="0.3">
      <c r="A12" s="16" t="s">
        <v>17</v>
      </c>
      <c r="B12" s="12"/>
      <c r="C12" s="17"/>
      <c r="D12" s="3"/>
      <c r="E12" s="2"/>
    </row>
    <row r="13" spans="1:5" ht="15.75" thickBot="1" x14ac:dyDescent="0.3">
      <c r="A13" s="165" t="s">
        <v>18</v>
      </c>
      <c r="B13" s="166"/>
      <c r="C13" s="166"/>
      <c r="D13" s="3"/>
      <c r="E13" s="2"/>
    </row>
    <row r="14" spans="1:5" x14ac:dyDescent="0.25">
      <c r="A14" s="21" t="s">
        <v>19</v>
      </c>
      <c r="B14" s="12"/>
      <c r="C14" s="4"/>
      <c r="D14" s="3"/>
      <c r="E14" s="2"/>
    </row>
    <row r="15" spans="1:5" x14ac:dyDescent="0.25">
      <c r="A15" s="16" t="s">
        <v>20</v>
      </c>
      <c r="B15" s="13"/>
      <c r="C15" s="5"/>
      <c r="D15" s="3"/>
      <c r="E15" s="2"/>
    </row>
    <row r="16" spans="1:5" x14ac:dyDescent="0.25">
      <c r="A16" s="169" t="s">
        <v>21</v>
      </c>
      <c r="B16" s="170"/>
      <c r="C16" s="171"/>
      <c r="D16" s="3"/>
      <c r="E16" s="2"/>
    </row>
    <row r="17" spans="1:5" ht="15.75" thickBot="1" x14ac:dyDescent="0.3">
      <c r="A17" s="22" t="s">
        <v>22</v>
      </c>
      <c r="B17" s="14"/>
      <c r="C17" s="6"/>
      <c r="D17" s="3"/>
      <c r="E17" s="2"/>
    </row>
    <row r="18" spans="1:5" ht="15.75" thickBot="1" x14ac:dyDescent="0.3">
      <c r="A18" s="15"/>
      <c r="B18" s="2"/>
      <c r="C18" s="3"/>
      <c r="D18" s="3"/>
      <c r="E18" s="2"/>
    </row>
    <row r="19" spans="1:5" ht="15.75" thickBot="1" x14ac:dyDescent="0.3">
      <c r="A19" s="167" t="s">
        <v>23</v>
      </c>
      <c r="B19" s="168"/>
      <c r="C19" s="168"/>
      <c r="D19" s="3"/>
      <c r="E19" s="97" t="s">
        <v>2</v>
      </c>
    </row>
    <row r="20" spans="1:5" x14ac:dyDescent="0.25">
      <c r="A20" s="23" t="s">
        <v>24</v>
      </c>
      <c r="B20" s="31" t="s">
        <v>25</v>
      </c>
      <c r="C20" s="24" t="s">
        <v>26</v>
      </c>
      <c r="D20" s="3"/>
      <c r="E20" s="103" t="s">
        <v>27</v>
      </c>
    </row>
    <row r="21" spans="1:5" x14ac:dyDescent="0.25">
      <c r="A21" s="25" t="s">
        <v>28</v>
      </c>
      <c r="B21" s="31" t="s">
        <v>29</v>
      </c>
      <c r="C21" s="26" t="s">
        <v>30</v>
      </c>
      <c r="D21" s="3"/>
      <c r="E21" s="2"/>
    </row>
    <row r="22" spans="1:5" ht="37.5" customHeight="1" x14ac:dyDescent="0.25">
      <c r="A22" s="23" t="s">
        <v>31</v>
      </c>
      <c r="B22" s="31" t="s">
        <v>25</v>
      </c>
      <c r="C22" s="24" t="s">
        <v>32</v>
      </c>
      <c r="D22" s="3"/>
      <c r="E22" s="2"/>
    </row>
    <row r="23" spans="1:5" ht="52.5" customHeight="1" thickBot="1" x14ac:dyDescent="0.3">
      <c r="A23" s="23" t="s">
        <v>33</v>
      </c>
      <c r="B23" s="31" t="s">
        <v>25</v>
      </c>
      <c r="C23" s="24" t="s">
        <v>34</v>
      </c>
      <c r="D23" s="3"/>
      <c r="E23" s="2"/>
    </row>
    <row r="24" spans="1:5" ht="15.75" thickBot="1" x14ac:dyDescent="0.3">
      <c r="A24" s="167" t="s">
        <v>35</v>
      </c>
      <c r="B24" s="168"/>
      <c r="C24" s="168"/>
      <c r="D24" s="3"/>
      <c r="E24" s="97" t="s">
        <v>2</v>
      </c>
    </row>
    <row r="25" spans="1:5" ht="52.5" customHeight="1" x14ac:dyDescent="0.25">
      <c r="A25" s="23" t="s">
        <v>36</v>
      </c>
      <c r="B25" s="87" t="s">
        <v>25</v>
      </c>
      <c r="C25" s="24" t="s">
        <v>37</v>
      </c>
      <c r="D25" s="3"/>
      <c r="E25" s="103" t="s">
        <v>38</v>
      </c>
    </row>
    <row r="26" spans="1:5" ht="52.5" customHeight="1" x14ac:dyDescent="0.25">
      <c r="A26" s="23" t="s">
        <v>39</v>
      </c>
      <c r="B26" s="87" t="s">
        <v>25</v>
      </c>
      <c r="C26" s="24" t="s">
        <v>40</v>
      </c>
      <c r="D26" s="3"/>
      <c r="E26" s="2"/>
    </row>
    <row r="27" spans="1:5" ht="52.5" customHeight="1" x14ac:dyDescent="0.25">
      <c r="A27" s="23" t="s">
        <v>41</v>
      </c>
      <c r="B27" s="87" t="s">
        <v>25</v>
      </c>
      <c r="C27" s="24" t="s">
        <v>42</v>
      </c>
      <c r="D27" s="3"/>
      <c r="E27" s="2"/>
    </row>
    <row r="28" spans="1:5" ht="52.5" customHeight="1" thickBot="1" x14ac:dyDescent="0.3">
      <c r="A28" s="23" t="s">
        <v>43</v>
      </c>
      <c r="B28" s="87" t="s">
        <v>25</v>
      </c>
      <c r="C28" s="24" t="s">
        <v>44</v>
      </c>
      <c r="D28" s="3"/>
      <c r="E28" s="2"/>
    </row>
    <row r="29" spans="1:5" ht="15.75" thickBot="1" x14ac:dyDescent="0.3">
      <c r="A29" s="167" t="s">
        <v>45</v>
      </c>
      <c r="B29" s="168"/>
      <c r="C29" s="168"/>
      <c r="D29" s="3"/>
      <c r="E29" s="97" t="s">
        <v>2</v>
      </c>
    </row>
    <row r="30" spans="1:5" x14ac:dyDescent="0.25">
      <c r="A30" s="27" t="s">
        <v>46</v>
      </c>
      <c r="B30" s="95" t="str">
        <f>IF(OR(B6="Hoog",B6="Midden"),"Meesturen met PvE","Niet mee met PvE")</f>
        <v>Meesturen met PvE</v>
      </c>
      <c r="C30" s="76" t="s">
        <v>47</v>
      </c>
      <c r="D30" s="3"/>
      <c r="E30" s="104" t="s">
        <v>48</v>
      </c>
    </row>
    <row r="31" spans="1:5" x14ac:dyDescent="0.25">
      <c r="A31" s="27" t="s">
        <v>46</v>
      </c>
      <c r="B31" s="95" t="str">
        <f>IF(AND(B20="Ja",B22="Ja"),"Meesturen met PvE","Niet mee met PvE")</f>
        <v>Meesturen met PvE</v>
      </c>
      <c r="C31" s="76" t="s">
        <v>49</v>
      </c>
      <c r="D31" s="3"/>
      <c r="E31" s="2"/>
    </row>
    <row r="32" spans="1:5" x14ac:dyDescent="0.25">
      <c r="A32" s="27" t="s">
        <v>50</v>
      </c>
      <c r="B32" s="95" t="str">
        <f>IF(B20="Ja","Meesturen met PvE","Niet mee met PvE")</f>
        <v>Meesturen met PvE</v>
      </c>
      <c r="C32" s="76" t="s">
        <v>51</v>
      </c>
      <c r="D32" s="3"/>
      <c r="E32" s="105"/>
    </row>
    <row r="33" spans="1:5" x14ac:dyDescent="0.25">
      <c r="A33" s="27" t="s">
        <v>50</v>
      </c>
      <c r="B33" s="95" t="str">
        <f>IF(B20="Ja","Meesturen met PvE","Niet mee met PvE")</f>
        <v>Meesturen met PvE</v>
      </c>
      <c r="C33" s="76" t="s">
        <v>52</v>
      </c>
      <c r="D33" s="3"/>
      <c r="E33" s="105"/>
    </row>
    <row r="34" spans="1:5" x14ac:dyDescent="0.25">
      <c r="A34" s="27" t="s">
        <v>50</v>
      </c>
      <c r="B34" s="95" t="str">
        <f>IF(B21="Ja","Meesturen met PvE","Niet mee met PvE")</f>
        <v>Niet mee met PvE</v>
      </c>
      <c r="C34" s="76" t="s">
        <v>53</v>
      </c>
      <c r="D34" s="3"/>
      <c r="E34" s="105"/>
    </row>
    <row r="35" spans="1:5" x14ac:dyDescent="0.25">
      <c r="A35" s="27" t="s">
        <v>50</v>
      </c>
      <c r="B35" s="95" t="str">
        <f>IF(B20="Ja","Meesturen met PvE","Niet mee met PvE")</f>
        <v>Meesturen met PvE</v>
      </c>
      <c r="C35" s="76" t="s">
        <v>54</v>
      </c>
      <c r="D35" s="3"/>
      <c r="E35" s="2"/>
    </row>
    <row r="36" spans="1:5" x14ac:dyDescent="0.25">
      <c r="A36" s="27" t="s">
        <v>50</v>
      </c>
      <c r="B36" s="95" t="str">
        <f>IF(B20="Ja","Meesturen met PvE","Niet mee met PvE")</f>
        <v>Meesturen met PvE</v>
      </c>
      <c r="C36" s="76" t="s">
        <v>55</v>
      </c>
      <c r="D36" s="3"/>
      <c r="E36" s="2"/>
    </row>
    <row r="37" spans="1:5" x14ac:dyDescent="0.25">
      <c r="A37" s="27" t="s">
        <v>56</v>
      </c>
      <c r="B37" s="95" t="str">
        <f>IF(B20="Ja","Meesturen met PvE","Niet mee met PvE")</f>
        <v>Meesturen met PvE</v>
      </c>
      <c r="C37" s="76" t="s">
        <v>57</v>
      </c>
      <c r="D37" s="3"/>
      <c r="E37" s="2"/>
    </row>
    <row r="38" spans="1:5" ht="26.25" thickBot="1" x14ac:dyDescent="0.3">
      <c r="A38" s="28" t="s">
        <v>58</v>
      </c>
      <c r="B38" s="96" t="s">
        <v>59</v>
      </c>
      <c r="C38" s="77" t="s">
        <v>60</v>
      </c>
      <c r="D38" s="3"/>
      <c r="E38" s="106" t="s">
        <v>61</v>
      </c>
    </row>
    <row r="39" spans="1:5" ht="15.75" thickBot="1" x14ac:dyDescent="0.3">
      <c r="A39" s="3"/>
      <c r="B39" s="2"/>
      <c r="C39" s="29"/>
      <c r="D39" s="3"/>
      <c r="E39" s="2"/>
    </row>
    <row r="40" spans="1:5" ht="15.75" thickBot="1" x14ac:dyDescent="0.3">
      <c r="A40" s="152" t="s">
        <v>62</v>
      </c>
      <c r="B40" s="153"/>
      <c r="C40" s="154"/>
      <c r="D40" s="3"/>
      <c r="E40" s="2"/>
    </row>
    <row r="41" spans="1:5" ht="60" customHeight="1" thickBot="1" x14ac:dyDescent="0.3">
      <c r="A41" s="158" t="s">
        <v>63</v>
      </c>
      <c r="B41" s="159"/>
      <c r="C41" s="160"/>
      <c r="D41" s="3"/>
      <c r="E41" s="2"/>
    </row>
    <row r="42" spans="1:5" ht="15.75" thickBot="1" x14ac:dyDescent="0.3">
      <c r="D42" s="3"/>
      <c r="E42" s="2"/>
    </row>
    <row r="43" spans="1:5" ht="15.75" thickBot="1" x14ac:dyDescent="0.3">
      <c r="A43" s="152" t="s">
        <v>64</v>
      </c>
      <c r="B43" s="153"/>
      <c r="C43" s="154"/>
      <c r="D43" s="3"/>
      <c r="E43" s="101"/>
    </row>
    <row r="44" spans="1:5" ht="336" customHeight="1" thickBot="1" x14ac:dyDescent="0.3">
      <c r="A44" s="155" t="s">
        <v>65</v>
      </c>
      <c r="B44" s="156"/>
      <c r="C44" s="157"/>
      <c r="D44" s="3"/>
      <c r="E44"/>
    </row>
    <row r="45" spans="1:5" ht="15" customHeight="1" x14ac:dyDescent="0.25">
      <c r="C45" s="30" t="s">
        <v>66</v>
      </c>
      <c r="D45" s="3"/>
      <c r="E45" s="2"/>
    </row>
    <row r="46" spans="1:5" x14ac:dyDescent="0.25">
      <c r="D46" s="3"/>
      <c r="E46" s="2"/>
    </row>
    <row r="47" spans="1:5" x14ac:dyDescent="0.25">
      <c r="D47" s="3"/>
      <c r="E47" s="2"/>
    </row>
    <row r="48" spans="1:5" x14ac:dyDescent="0.25">
      <c r="D48" s="3"/>
      <c r="E48" s="2"/>
    </row>
    <row r="49" spans="4:5" x14ac:dyDescent="0.25">
      <c r="D49" s="3"/>
      <c r="E49" s="2"/>
    </row>
    <row r="50" spans="4:5" x14ac:dyDescent="0.25">
      <c r="D50" s="3"/>
      <c r="E50" s="2"/>
    </row>
    <row r="51" spans="4:5" x14ac:dyDescent="0.25">
      <c r="D51" s="3"/>
      <c r="E51" s="2"/>
    </row>
  </sheetData>
  <sheetProtection algorithmName="SHA-512" hashValue="7nIvze4UcaNkvOtpTz97XgCNU5c+rDF5TUx9VdjVtSidaHGhCGU21GZyYdAvVwtAqnTxd5O37IF1buvGC8cExA==" saltValue="To1QZ4rGc+ohqoOXWCcEIg==" spinCount="100000" sheet="1" objects="1" scenarios="1"/>
  <mergeCells count="12">
    <mergeCell ref="A1:C1"/>
    <mergeCell ref="A43:C43"/>
    <mergeCell ref="A44:C44"/>
    <mergeCell ref="A40:C40"/>
    <mergeCell ref="A41:C41"/>
    <mergeCell ref="A3:C3"/>
    <mergeCell ref="B9:C9"/>
    <mergeCell ref="A13:C13"/>
    <mergeCell ref="A19:C19"/>
    <mergeCell ref="A29:C29"/>
    <mergeCell ref="A16:C16"/>
    <mergeCell ref="A24:C24"/>
  </mergeCells>
  <conditionalFormatting sqref="A41">
    <cfRule type="cellIs" dxfId="27" priority="52" operator="equal">
      <formula>0</formula>
    </cfRule>
  </conditionalFormatting>
  <conditionalFormatting sqref="A44">
    <cfRule type="cellIs" dxfId="26" priority="15" operator="equal">
      <formula>0</formula>
    </cfRule>
  </conditionalFormatting>
  <conditionalFormatting sqref="A20:C23">
    <cfRule type="expression" dxfId="25" priority="9">
      <formula>AND($C20="n.v.t.")</formula>
    </cfRule>
  </conditionalFormatting>
  <conditionalFormatting sqref="A25:C28">
    <cfRule type="expression" dxfId="24" priority="3">
      <formula>AND($C25="n.v.t.")</formula>
    </cfRule>
  </conditionalFormatting>
  <conditionalFormatting sqref="A30:C38">
    <cfRule type="expression" dxfId="23" priority="11">
      <formula>AND($C30="n.v.t.")</formula>
    </cfRule>
  </conditionalFormatting>
  <conditionalFormatting sqref="B4:B6">
    <cfRule type="cellIs" dxfId="22" priority="42" operator="equal">
      <formula>0</formula>
    </cfRule>
  </conditionalFormatting>
  <conditionalFormatting sqref="B20:B23">
    <cfRule type="cellIs" dxfId="21" priority="10" operator="equal">
      <formula>0</formula>
    </cfRule>
  </conditionalFormatting>
  <conditionalFormatting sqref="B25:B28">
    <cfRule type="cellIs" dxfId="20" priority="4" operator="equal">
      <formula>0</formula>
    </cfRule>
  </conditionalFormatting>
  <conditionalFormatting sqref="B30:B38">
    <cfRule type="cellIs" dxfId="19" priority="12" operator="equal">
      <formula>0</formula>
    </cfRule>
  </conditionalFormatting>
  <hyperlinks>
    <hyperlink ref="C32" r:id="rId1" xr:uid="{00000000-0004-0000-0000-000000000000}"/>
    <hyperlink ref="C33" r:id="rId2" xr:uid="{00000000-0004-0000-0000-000001000000}"/>
    <hyperlink ref="C34" r:id="rId3" xr:uid="{00000000-0004-0000-0000-000002000000}"/>
    <hyperlink ref="C30" r:id="rId4" xr:uid="{00000000-0004-0000-0000-000003000000}"/>
    <hyperlink ref="C31" r:id="rId5" xr:uid="{00000000-0004-0000-0000-000004000000}"/>
    <hyperlink ref="C38" r:id="rId6" xr:uid="{00000000-0004-0000-0000-000005000000}"/>
    <hyperlink ref="C35" r:id="rId7" xr:uid="{00000000-0004-0000-0000-000006000000}"/>
    <hyperlink ref="C37" r:id="rId8" xr:uid="{00000000-0004-0000-0000-000007000000}"/>
    <hyperlink ref="C36" r:id="rId9" xr:uid="{00000000-0004-0000-0000-000008000000}"/>
  </hyperlinks>
  <pageMargins left="0.70866141732283505" right="0.70866141732283505" top="0.74803149606299202" bottom="0.74803149606299202" header="0.31496062992126" footer="0.31496062992126"/>
  <pageSetup paperSize="8" scale="59" orientation="landscape" r:id="rId10"/>
  <headerFooter>
    <oddHeader>&amp;C&amp;G</oddHeader>
    <oddFooter>&amp;L&amp;F&amp;C&amp;A&amp;Rblad &amp;P van &amp;N</oddFooter>
  </headerFooter>
  <legacyDrawingHF r:id="rId1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0000000}">
          <x14:formula1>
            <xm:f>Keuzelijst!$I$2:$I$3</xm:f>
          </x14:formula1>
          <xm:sqref>B20:B23 B25:B28</xm:sqref>
        </x14:dataValidation>
        <x14:dataValidation type="list" allowBlank="1" showInputMessage="1" showErrorMessage="1" xr:uid="{00000000-0002-0000-0000-000001000000}">
          <x14:formula1>
            <xm:f>Keuzelijst!$E$2:$E$5</xm:f>
          </x14:formula1>
          <xm:sqref>B6</xm:sqref>
        </x14:dataValidation>
        <x14:dataValidation type="list" allowBlank="1" showInputMessage="1" showErrorMessage="1" xr:uid="{00000000-0002-0000-0000-000002000000}">
          <x14:formula1>
            <xm:f>Keuzelijst!$K$2:$K$3</xm:f>
          </x14:formula1>
          <xm:sqref>B30:B38</xm:sqref>
        </x14:dataValidation>
        <x14:dataValidation type="list" allowBlank="1" showInputMessage="1" showErrorMessage="1" xr:uid="{00000000-0002-0000-0000-000003000000}">
          <x14:formula1>
            <xm:f>Keuzelijst!$G$2:$G$4</xm:f>
          </x14:formula1>
          <xm:sqref>B4:B5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3285927915285"/>
    <pageSetUpPr fitToPage="1"/>
  </sheetPr>
  <dimension ref="A1:N25"/>
  <sheetViews>
    <sheetView zoomScale="115" zoomScaleNormal="115" workbookViewId="0">
      <pane ySplit="2" topLeftCell="A3" activePane="bottomLeft" state="frozen"/>
      <selection activeCell="H35" sqref="H35"/>
      <selection pane="bottomLeft" activeCell="J3" sqref="J3"/>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3.85546875" customWidth="1"/>
    <col min="9" max="9" width="18" style="62" customWidth="1"/>
    <col min="10" max="10" width="47" style="62" customWidth="1"/>
    <col min="11" max="11" width="46.28515625" hidden="1" customWidth="1"/>
    <col min="13" max="13" width="18.28515625" style="83" hidden="1" customWidth="1"/>
    <col min="14" max="14" width="9.42578125" hidden="1" customWidth="1"/>
  </cols>
  <sheetData>
    <row r="1" spans="1:14" x14ac:dyDescent="0.25">
      <c r="A1" s="193" t="s">
        <v>190</v>
      </c>
      <c r="B1" s="193"/>
      <c r="C1" s="193"/>
      <c r="D1" s="193"/>
      <c r="E1" s="193"/>
      <c r="F1" s="194"/>
      <c r="G1" s="63"/>
      <c r="H1" s="63"/>
      <c r="I1" s="191" t="s">
        <v>68</v>
      </c>
      <c r="J1" s="192"/>
      <c r="K1" s="64" t="s">
        <v>69</v>
      </c>
      <c r="M1" s="82"/>
    </row>
    <row r="2" spans="1:14" ht="24"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4" ht="78.75" customHeight="1" x14ac:dyDescent="0.25">
      <c r="A3" s="40" t="s">
        <v>667</v>
      </c>
      <c r="B3" s="33" t="s">
        <v>668</v>
      </c>
      <c r="C3" s="33" t="s">
        <v>193</v>
      </c>
      <c r="D3" s="41" t="s">
        <v>669</v>
      </c>
      <c r="E3" s="45" t="s">
        <v>670</v>
      </c>
      <c r="F3" s="33" t="s">
        <v>86</v>
      </c>
      <c r="G3" s="42" t="s">
        <v>87</v>
      </c>
      <c r="H3" s="32"/>
      <c r="I3" s="58" t="s">
        <v>88</v>
      </c>
      <c r="J3" s="59"/>
      <c r="K3" s="43" t="s">
        <v>671</v>
      </c>
      <c r="M3" s="82" t="s">
        <v>90</v>
      </c>
      <c r="N3" cm="1">
        <f t="array" ref="N3">IF(OR(AND(M3="Knockout",_KnockOut="ja"),AND(M3="Geschiktheidseis",_Geschiktheidseis="ja"),AND(M3="Voorwaarde",_Voorwaarde="ja"),AND(M3="Verificatie",_Verificatie="ja")),1,-1)</f>
        <v>1</v>
      </c>
    </row>
    <row r="4" spans="1:14" ht="36" x14ac:dyDescent="0.25">
      <c r="A4" s="40" t="s">
        <v>672</v>
      </c>
      <c r="B4" s="33"/>
      <c r="C4" s="33" t="s">
        <v>193</v>
      </c>
      <c r="D4" s="41" t="s">
        <v>669</v>
      </c>
      <c r="E4" s="45" t="s">
        <v>673</v>
      </c>
      <c r="F4" s="33" t="s">
        <v>86</v>
      </c>
      <c r="G4" s="42" t="s">
        <v>87</v>
      </c>
      <c r="H4" s="32"/>
      <c r="I4" s="58" t="s">
        <v>88</v>
      </c>
      <c r="J4" s="59"/>
      <c r="K4" s="43" t="s">
        <v>671</v>
      </c>
      <c r="M4" s="82" t="s">
        <v>90</v>
      </c>
      <c r="N4" cm="1">
        <f t="array" ref="N4">IF(OR(AND(M4="Knockout",_KnockOut="ja"),AND(M4="Geschiktheidseis",_Geschiktheidseis="ja"),AND(M4="Voorwaarde",_Voorwaarde="ja"),AND(M4="Verificatie",_Verificatie="ja")),1,-1)</f>
        <v>1</v>
      </c>
    </row>
    <row r="5" spans="1:14" ht="24" x14ac:dyDescent="0.25">
      <c r="A5" s="40" t="s">
        <v>674</v>
      </c>
      <c r="B5" s="33"/>
      <c r="C5" s="33" t="s">
        <v>193</v>
      </c>
      <c r="D5" s="41" t="s">
        <v>669</v>
      </c>
      <c r="E5" s="45" t="s">
        <v>675</v>
      </c>
      <c r="F5" s="33" t="s">
        <v>228</v>
      </c>
      <c r="G5" s="42" t="s">
        <v>87</v>
      </c>
      <c r="H5" s="32"/>
      <c r="I5" s="58" t="s">
        <v>88</v>
      </c>
      <c r="J5" s="59"/>
      <c r="K5" s="123" t="s">
        <v>676</v>
      </c>
      <c r="M5" s="82" t="s">
        <v>141</v>
      </c>
      <c r="N5" cm="1">
        <f t="array" ref="N5">IF(OR(AND(M5="Knockout",_KnockOut="ja"),AND(M5="Geschiktheidseis",_Geschiktheidseis="ja"),AND(M5="Voorwaarde",_Voorwaarde="ja"),AND(M5="Verificatie",_Verificatie="ja")),1,-1)</f>
        <v>1</v>
      </c>
    </row>
    <row r="6" spans="1:14" ht="90.75" customHeight="1" x14ac:dyDescent="0.25">
      <c r="A6" s="40" t="s">
        <v>677</v>
      </c>
      <c r="B6" s="33" t="s">
        <v>678</v>
      </c>
      <c r="C6" s="33" t="s">
        <v>193</v>
      </c>
      <c r="D6" s="41" t="s">
        <v>669</v>
      </c>
      <c r="E6" s="42" t="s">
        <v>679</v>
      </c>
      <c r="F6" s="33" t="s">
        <v>86</v>
      </c>
      <c r="G6" s="42" t="s">
        <v>87</v>
      </c>
      <c r="H6" s="32"/>
      <c r="I6" s="58" t="s">
        <v>88</v>
      </c>
      <c r="J6" s="59"/>
      <c r="K6" s="43" t="s">
        <v>671</v>
      </c>
      <c r="M6" s="82" t="s">
        <v>90</v>
      </c>
      <c r="N6" cm="1">
        <f t="array" ref="N6">IF(OR(AND(M6="Knockout",_KnockOut="ja"),AND(M6="Geschiktheidseis",_Geschiktheidseis="ja"),AND(M6="Voorwaarde",_Voorwaarde="ja"),AND(M6="Verificatie",_Verificatie="ja")),1,-1)</f>
        <v>1</v>
      </c>
    </row>
    <row r="7" spans="1:14" ht="60" x14ac:dyDescent="0.25">
      <c r="A7" s="40" t="s">
        <v>680</v>
      </c>
      <c r="B7" s="33" t="s">
        <v>681</v>
      </c>
      <c r="C7" s="33" t="s">
        <v>193</v>
      </c>
      <c r="D7" s="41" t="s">
        <v>669</v>
      </c>
      <c r="E7" s="45" t="s">
        <v>682</v>
      </c>
      <c r="F7" s="33" t="s">
        <v>86</v>
      </c>
      <c r="G7" s="42" t="s">
        <v>87</v>
      </c>
      <c r="H7" s="32"/>
      <c r="I7" s="58" t="s">
        <v>88</v>
      </c>
      <c r="J7" s="59"/>
      <c r="K7" s="123" t="s">
        <v>683</v>
      </c>
      <c r="M7" s="82" t="s">
        <v>90</v>
      </c>
      <c r="N7" cm="1">
        <f t="array" ref="N7">IF(OR(AND(M7="Knockout",_KnockOut="ja"),AND(M7="Geschiktheidseis",_Geschiktheidseis="ja"),AND(M7="Voorwaarde",_Voorwaarde="ja"),AND(M7="Verificatie",_Verificatie="ja")),1,-1)</f>
        <v>1</v>
      </c>
    </row>
    <row r="8" spans="1:14" ht="24" x14ac:dyDescent="0.25">
      <c r="A8" s="40" t="s">
        <v>684</v>
      </c>
      <c r="B8" s="33" t="s">
        <v>685</v>
      </c>
      <c r="C8" s="33" t="s">
        <v>193</v>
      </c>
      <c r="D8" s="41" t="s">
        <v>669</v>
      </c>
      <c r="E8" s="42" t="s">
        <v>686</v>
      </c>
      <c r="F8" s="33" t="s">
        <v>137</v>
      </c>
      <c r="G8" s="42" t="s">
        <v>138</v>
      </c>
      <c r="H8" s="32" t="s">
        <v>312</v>
      </c>
      <c r="I8" s="58" t="s">
        <v>88</v>
      </c>
      <c r="J8" s="59"/>
      <c r="K8" s="43" t="s">
        <v>671</v>
      </c>
      <c r="M8" s="82" t="s">
        <v>141</v>
      </c>
      <c r="N8" cm="1">
        <f t="array" ref="N8">IF(OR(AND(M8="Knockout",_KnockOut="ja"),AND(M8="Geschiktheidseis",_Geschiktheidseis="ja"),AND(M8="Voorwaarde",_Voorwaarde="ja"),AND(M8="Verificatie",_Verificatie="ja")),1,-1)</f>
        <v>1</v>
      </c>
    </row>
    <row r="9" spans="1:14" ht="36" x14ac:dyDescent="0.25">
      <c r="A9" s="40" t="s">
        <v>687</v>
      </c>
      <c r="B9" s="33" t="s">
        <v>688</v>
      </c>
      <c r="C9" s="33" t="s">
        <v>193</v>
      </c>
      <c r="D9" s="41" t="s">
        <v>669</v>
      </c>
      <c r="E9" s="45" t="s">
        <v>689</v>
      </c>
      <c r="F9" s="33" t="s">
        <v>86</v>
      </c>
      <c r="G9" s="42" t="s">
        <v>87</v>
      </c>
      <c r="H9" s="32"/>
      <c r="I9" s="58" t="s">
        <v>88</v>
      </c>
      <c r="J9" s="59"/>
      <c r="K9" s="43" t="s">
        <v>671</v>
      </c>
      <c r="M9" s="82" t="s">
        <v>90</v>
      </c>
      <c r="N9" cm="1">
        <f t="array" ref="N9">IF(OR(AND(M9="Knockout",_KnockOut="ja"),AND(M9="Geschiktheidseis",_Geschiktheidseis="ja"),AND(M9="Voorwaarde",_Voorwaarde="ja"),AND(M9="Verificatie",_Verificatie="ja")),1,-1)</f>
        <v>1</v>
      </c>
    </row>
    <row r="10" spans="1:14" ht="24" x14ac:dyDescent="0.25">
      <c r="A10" s="40" t="s">
        <v>690</v>
      </c>
      <c r="B10" s="33" t="s">
        <v>691</v>
      </c>
      <c r="C10" s="33" t="s">
        <v>193</v>
      </c>
      <c r="D10" s="41" t="s">
        <v>669</v>
      </c>
      <c r="E10" s="42" t="s">
        <v>692</v>
      </c>
      <c r="F10" s="33" t="s">
        <v>86</v>
      </c>
      <c r="G10" s="42" t="s">
        <v>87</v>
      </c>
      <c r="H10" s="32"/>
      <c r="I10" s="58" t="s">
        <v>88</v>
      </c>
      <c r="J10" s="59"/>
      <c r="K10" s="43" t="s">
        <v>671</v>
      </c>
      <c r="M10" s="82" t="s">
        <v>90</v>
      </c>
      <c r="N10" cm="1">
        <f t="array" ref="N10">IF(OR(AND(M10="Knockout",_KnockOut="ja"),AND(M10="Geschiktheidseis",_Geschiktheidseis="ja"),AND(M10="Voorwaarde",_Voorwaarde="ja"),AND(M10="Verificatie",_Verificatie="ja")),1,-1)</f>
        <v>1</v>
      </c>
    </row>
    <row r="11" spans="1:14" ht="24" x14ac:dyDescent="0.25">
      <c r="A11" s="40" t="s">
        <v>693</v>
      </c>
      <c r="B11" s="33" t="s">
        <v>694</v>
      </c>
      <c r="C11" s="33" t="s">
        <v>193</v>
      </c>
      <c r="D11" s="41" t="s">
        <v>669</v>
      </c>
      <c r="E11" s="42" t="s">
        <v>695</v>
      </c>
      <c r="F11" s="33" t="s">
        <v>86</v>
      </c>
      <c r="G11" s="42" t="s">
        <v>87</v>
      </c>
      <c r="H11" s="32"/>
      <c r="I11" s="58" t="s">
        <v>88</v>
      </c>
      <c r="J11" s="59"/>
      <c r="K11" s="43" t="s">
        <v>671</v>
      </c>
      <c r="M11" s="82" t="s">
        <v>90</v>
      </c>
      <c r="N11" cm="1">
        <f t="array" ref="N11">IF(OR(AND(M11="Knockout",_KnockOut="ja"),AND(M11="Geschiktheidseis",_Geschiktheidseis="ja"),AND(M11="Voorwaarde",_Voorwaarde="ja"),AND(M11="Verificatie",_Verificatie="ja")),1,-1)</f>
        <v>1</v>
      </c>
    </row>
    <row r="12" spans="1:14" ht="63.75" customHeight="1" x14ac:dyDescent="0.25">
      <c r="A12" s="40" t="s">
        <v>696</v>
      </c>
      <c r="B12" s="33" t="s">
        <v>697</v>
      </c>
      <c r="C12" s="33" t="s">
        <v>193</v>
      </c>
      <c r="D12" s="41" t="s">
        <v>669</v>
      </c>
      <c r="E12" s="45" t="s">
        <v>698</v>
      </c>
      <c r="F12" s="33" t="s">
        <v>86</v>
      </c>
      <c r="G12" s="42" t="s">
        <v>87</v>
      </c>
      <c r="H12" s="32"/>
      <c r="I12" s="58" t="s">
        <v>88</v>
      </c>
      <c r="J12" s="59"/>
      <c r="K12" s="43" t="s">
        <v>671</v>
      </c>
      <c r="M12" s="82" t="s">
        <v>90</v>
      </c>
      <c r="N12" cm="1">
        <f t="array" ref="N12">IF(OR(AND(M12="Knockout",_KnockOut="ja"),AND(M12="Geschiktheidseis",_Geschiktheidseis="ja"),AND(M12="Voorwaarde",_Voorwaarde="ja"),AND(M12="Verificatie",_Verificatie="ja")),1,-1)</f>
        <v>1</v>
      </c>
    </row>
    <row r="13" spans="1:14" ht="150" customHeight="1" x14ac:dyDescent="0.25">
      <c r="A13" s="40" t="s">
        <v>699</v>
      </c>
      <c r="B13" s="33" t="s">
        <v>700</v>
      </c>
      <c r="C13" s="33" t="s">
        <v>193</v>
      </c>
      <c r="D13" s="41" t="s">
        <v>669</v>
      </c>
      <c r="E13" s="42" t="s">
        <v>701</v>
      </c>
      <c r="F13" s="33" t="s">
        <v>86</v>
      </c>
      <c r="G13" s="42" t="s">
        <v>87</v>
      </c>
      <c r="H13" s="32"/>
      <c r="I13" s="58" t="s">
        <v>88</v>
      </c>
      <c r="J13" s="59"/>
      <c r="K13" s="43" t="s">
        <v>702</v>
      </c>
      <c r="M13" s="82" t="s">
        <v>90</v>
      </c>
      <c r="N13" cm="1">
        <f t="array" ref="N13">IF(OR(AND(M13="Knockout",_KnockOut="ja"),AND(M13="Geschiktheidseis",_Geschiktheidseis="ja"),AND(M13="Voorwaarde",_Voorwaarde="ja"),AND(M13="Verificatie",_Verificatie="ja")),1,-1)</f>
        <v>1</v>
      </c>
    </row>
    <row r="14" spans="1:14" ht="44.25" customHeight="1" x14ac:dyDescent="0.25">
      <c r="A14" s="40" t="s">
        <v>703</v>
      </c>
      <c r="B14" s="33" t="s">
        <v>704</v>
      </c>
      <c r="C14" s="33" t="s">
        <v>193</v>
      </c>
      <c r="D14" s="41" t="s">
        <v>669</v>
      </c>
      <c r="E14" s="42" t="s">
        <v>705</v>
      </c>
      <c r="F14" s="33" t="s">
        <v>86</v>
      </c>
      <c r="G14" s="42" t="s">
        <v>87</v>
      </c>
      <c r="H14" s="32"/>
      <c r="I14" s="58" t="s">
        <v>88</v>
      </c>
      <c r="J14" s="59"/>
      <c r="K14" s="43" t="s">
        <v>702</v>
      </c>
      <c r="M14" s="82" t="s">
        <v>90</v>
      </c>
      <c r="N14" cm="1">
        <f t="array" ref="N14">IF(OR(AND(M14="Knockout",_KnockOut="ja"),AND(M14="Geschiktheidseis",_Geschiktheidseis="ja"),AND(M14="Voorwaarde",_Voorwaarde="ja"),AND(M14="Verificatie",_Verificatie="ja")),1,-1)</f>
        <v>1</v>
      </c>
    </row>
    <row r="15" spans="1:14" ht="36" hidden="1" x14ac:dyDescent="0.25">
      <c r="A15" s="40" t="s">
        <v>706</v>
      </c>
      <c r="B15" s="33" t="s">
        <v>707</v>
      </c>
      <c r="C15" s="33" t="s">
        <v>193</v>
      </c>
      <c r="D15" s="41" t="s">
        <v>669</v>
      </c>
      <c r="E15" s="42" t="s">
        <v>708</v>
      </c>
      <c r="F15" s="32" t="s">
        <v>137</v>
      </c>
      <c r="G15" s="42" t="s">
        <v>87</v>
      </c>
      <c r="H15" s="32"/>
      <c r="I15" s="58" t="s">
        <v>183</v>
      </c>
      <c r="J15" s="59"/>
      <c r="K15" s="43" t="s">
        <v>709</v>
      </c>
      <c r="M15" s="82" t="s">
        <v>141</v>
      </c>
      <c r="N15" cm="1">
        <f t="array" ref="N15">IF(OR(AND(M15="Knockout",_KnockOut="ja"),AND(M15="Geschiktheidseis",_Geschiktheidseis="ja"),AND(M15="Voorwaarde",_Voorwaarde="ja"),AND(M15="Verificatie",_Verificatie="ja")),1,-1)</f>
        <v>1</v>
      </c>
    </row>
    <row r="16" spans="1:14" ht="51" customHeight="1" x14ac:dyDescent="0.25">
      <c r="A16" s="40" t="s">
        <v>710</v>
      </c>
      <c r="B16" s="33" t="s">
        <v>711</v>
      </c>
      <c r="C16" s="33" t="s">
        <v>193</v>
      </c>
      <c r="D16" s="41" t="s">
        <v>669</v>
      </c>
      <c r="E16" s="45" t="s">
        <v>712</v>
      </c>
      <c r="F16" s="33" t="s">
        <v>86</v>
      </c>
      <c r="G16" s="42" t="s">
        <v>87</v>
      </c>
      <c r="H16" s="32"/>
      <c r="I16" s="58" t="s">
        <v>88</v>
      </c>
      <c r="J16" s="59"/>
      <c r="K16" s="43" t="s">
        <v>713</v>
      </c>
      <c r="M16" s="82" t="s">
        <v>90</v>
      </c>
      <c r="N16" cm="1">
        <f t="array" ref="N16">IF(OR(AND(M16="Knockout",_KnockOut="ja"),AND(M16="Geschiktheidseis",_Geschiktheidseis="ja"),AND(M16="Voorwaarde",_Voorwaarde="ja"),AND(M16="Verificatie",_Verificatie="ja")),1,-1)</f>
        <v>1</v>
      </c>
    </row>
    <row r="17" spans="1:14" ht="48" hidden="1" x14ac:dyDescent="0.25">
      <c r="A17" s="40" t="s">
        <v>714</v>
      </c>
      <c r="B17" s="33"/>
      <c r="C17" s="33" t="s">
        <v>193</v>
      </c>
      <c r="D17" s="41" t="s">
        <v>669</v>
      </c>
      <c r="E17" s="45" t="s">
        <v>715</v>
      </c>
      <c r="F17" s="33" t="s">
        <v>86</v>
      </c>
      <c r="G17" s="42" t="s">
        <v>87</v>
      </c>
      <c r="H17" s="32"/>
      <c r="I17" s="58" t="s">
        <v>183</v>
      </c>
      <c r="J17" s="59"/>
      <c r="K17" s="43" t="s">
        <v>716</v>
      </c>
      <c r="M17" s="82" t="s">
        <v>90</v>
      </c>
      <c r="N17" cm="1">
        <f t="array" ref="N17">IF(OR(AND(M17="Knockout",_KnockOut="ja"),AND(M17="Geschiktheidseis",_Geschiktheidseis="ja"),AND(M17="Voorwaarde",_Voorwaarde="ja"),AND(M17="Verificatie",_Verificatie="ja")),1,-1)</f>
        <v>1</v>
      </c>
    </row>
    <row r="18" spans="1:14" ht="120" hidden="1" x14ac:dyDescent="0.25">
      <c r="A18" s="40" t="s">
        <v>717</v>
      </c>
      <c r="B18" s="33"/>
      <c r="C18" s="33" t="s">
        <v>193</v>
      </c>
      <c r="D18" s="41" t="s">
        <v>669</v>
      </c>
      <c r="E18" s="45" t="s">
        <v>718</v>
      </c>
      <c r="F18" s="33" t="s">
        <v>137</v>
      </c>
      <c r="G18" s="42" t="s">
        <v>138</v>
      </c>
      <c r="H18" s="32"/>
      <c r="I18" s="58" t="s">
        <v>183</v>
      </c>
      <c r="J18" s="59"/>
      <c r="K18" s="43" t="s">
        <v>716</v>
      </c>
      <c r="M18" s="82" t="s">
        <v>141</v>
      </c>
      <c r="N18" cm="1">
        <f t="array" ref="N18">IF(OR(AND(M18="Knockout",_KnockOut="ja"),AND(M18="Geschiktheidseis",_Geschiktheidseis="ja"),AND(M18="Voorwaarde",_Voorwaarde="ja"),AND(M18="Verificatie",_Verificatie="ja")),1,-1)</f>
        <v>1</v>
      </c>
    </row>
    <row r="19" spans="1:14" ht="108" hidden="1" x14ac:dyDescent="0.25">
      <c r="A19" s="40" t="s">
        <v>719</v>
      </c>
      <c r="B19" s="33"/>
      <c r="C19" s="33" t="s">
        <v>193</v>
      </c>
      <c r="D19" s="41" t="s">
        <v>669</v>
      </c>
      <c r="E19" s="45" t="s">
        <v>720</v>
      </c>
      <c r="F19" s="33" t="s">
        <v>137</v>
      </c>
      <c r="G19" s="42" t="s">
        <v>138</v>
      </c>
      <c r="H19" s="32"/>
      <c r="I19" s="58" t="s">
        <v>183</v>
      </c>
      <c r="J19" s="59"/>
      <c r="K19" s="43" t="s">
        <v>721</v>
      </c>
      <c r="M19" s="82" t="s">
        <v>141</v>
      </c>
      <c r="N19" cm="1">
        <f t="array" ref="N19">IF(OR(AND(M19="Knockout",_KnockOut="ja"),AND(M19="Geschiktheidseis",_Geschiktheidseis="ja"),AND(M19="Voorwaarde",_Voorwaarde="ja"),AND(M19="Verificatie",_Verificatie="ja")),1,-1)</f>
        <v>1</v>
      </c>
    </row>
    <row r="20" spans="1:14" ht="24" hidden="1" x14ac:dyDescent="0.25">
      <c r="A20" s="131" t="s">
        <v>722</v>
      </c>
      <c r="B20" s="60"/>
      <c r="C20" s="60" t="s">
        <v>193</v>
      </c>
      <c r="D20" s="132" t="s">
        <v>181</v>
      </c>
      <c r="E20" s="75" t="s">
        <v>182</v>
      </c>
      <c r="F20" s="75" t="s">
        <v>86</v>
      </c>
      <c r="G20" s="75" t="s">
        <v>87</v>
      </c>
      <c r="H20" s="59"/>
      <c r="I20" s="58" t="s">
        <v>183</v>
      </c>
      <c r="J20" s="59"/>
      <c r="K20" s="133"/>
      <c r="L20" s="62"/>
      <c r="M20" s="134" t="s">
        <v>90</v>
      </c>
      <c r="N20" s="62" cm="1">
        <f t="array" ref="N20">IF(OR(AND(M20="Knockout",_KnockOut="ja"),AND(M20="Geschiktheidseis",_Geschiktheidseis="ja"),AND(M20="Voorwaarde",_Voorwaarde="ja"),AND(M20="Verificatie",_Verificatie="ja")),1,-1)</f>
        <v>1</v>
      </c>
    </row>
    <row r="21" spans="1:14" ht="24" hidden="1" x14ac:dyDescent="0.25">
      <c r="A21" s="131" t="s">
        <v>723</v>
      </c>
      <c r="B21" s="60"/>
      <c r="C21" s="60" t="s">
        <v>193</v>
      </c>
      <c r="D21" s="132" t="s">
        <v>181</v>
      </c>
      <c r="E21" s="75" t="s">
        <v>182</v>
      </c>
      <c r="F21" s="75" t="s">
        <v>86</v>
      </c>
      <c r="G21" s="75" t="s">
        <v>87</v>
      </c>
      <c r="H21" s="59"/>
      <c r="I21" s="58" t="s">
        <v>183</v>
      </c>
      <c r="J21" s="59"/>
      <c r="K21" s="133"/>
      <c r="L21" s="62"/>
      <c r="M21" s="134" t="s">
        <v>90</v>
      </c>
      <c r="N21" s="62" cm="1">
        <f t="array" ref="N21">IF(OR(AND(M21="Knockout",_KnockOut="ja"),AND(M21="Geschiktheidseis",_Geschiktheidseis="ja"),AND(M21="Voorwaarde",_Voorwaarde="ja"),AND(M21="Verificatie",_Verificatie="ja")),1,-1)</f>
        <v>1</v>
      </c>
    </row>
    <row r="22" spans="1:14" ht="24" hidden="1" x14ac:dyDescent="0.25">
      <c r="A22" s="131" t="s">
        <v>724</v>
      </c>
      <c r="B22" s="60"/>
      <c r="C22" s="60" t="s">
        <v>193</v>
      </c>
      <c r="D22" s="132" t="s">
        <v>181</v>
      </c>
      <c r="E22" s="75" t="s">
        <v>182</v>
      </c>
      <c r="F22" s="75" t="s">
        <v>86</v>
      </c>
      <c r="G22" s="75" t="s">
        <v>87</v>
      </c>
      <c r="H22" s="59"/>
      <c r="I22" s="58" t="s">
        <v>183</v>
      </c>
      <c r="J22" s="59"/>
      <c r="K22" s="133"/>
      <c r="L22" s="62"/>
      <c r="M22" s="134" t="s">
        <v>90</v>
      </c>
      <c r="N22" s="62" cm="1">
        <f t="array" ref="N22">IF(OR(AND(M22="Knockout",_KnockOut="ja"),AND(M22="Geschiktheidseis",_Geschiktheidseis="ja"),AND(M22="Voorwaarde",_Voorwaarde="ja"),AND(M22="Verificatie",_Verificatie="ja")),1,-1)</f>
        <v>1</v>
      </c>
    </row>
    <row r="23" spans="1:14" ht="24" hidden="1" x14ac:dyDescent="0.25">
      <c r="A23" s="131" t="s">
        <v>725</v>
      </c>
      <c r="B23" s="60"/>
      <c r="C23" s="60" t="s">
        <v>193</v>
      </c>
      <c r="D23" s="132" t="s">
        <v>181</v>
      </c>
      <c r="E23" s="75" t="s">
        <v>187</v>
      </c>
      <c r="F23" s="75" t="s">
        <v>137</v>
      </c>
      <c r="G23" s="75" t="s">
        <v>138</v>
      </c>
      <c r="H23" s="59"/>
      <c r="I23" s="58" t="s">
        <v>183</v>
      </c>
      <c r="J23" s="59"/>
      <c r="K23" s="133"/>
      <c r="L23" s="62"/>
      <c r="M23" s="134" t="s">
        <v>141</v>
      </c>
      <c r="N23" s="62" cm="1">
        <f t="array" ref="N23">IF(OR(AND(M23="Knockout",_KnockOut="ja"),AND(M23="Geschiktheidseis",_Geschiktheidseis="ja"),AND(M23="Voorwaarde",_Voorwaarde="ja"),AND(M23="Verificatie",_Verificatie="ja")),1,-1)</f>
        <v>1</v>
      </c>
    </row>
    <row r="24" spans="1:14" ht="24" hidden="1" x14ac:dyDescent="0.25">
      <c r="A24" s="131" t="s">
        <v>726</v>
      </c>
      <c r="B24" s="60"/>
      <c r="C24" s="60" t="s">
        <v>193</v>
      </c>
      <c r="D24" s="132" t="s">
        <v>181</v>
      </c>
      <c r="E24" s="75" t="s">
        <v>187</v>
      </c>
      <c r="F24" s="75" t="s">
        <v>137</v>
      </c>
      <c r="G24" s="75" t="s">
        <v>138</v>
      </c>
      <c r="H24" s="59"/>
      <c r="I24" s="58" t="s">
        <v>183</v>
      </c>
      <c r="J24" s="59"/>
      <c r="K24" s="133"/>
      <c r="L24" s="62"/>
      <c r="M24" s="134" t="s">
        <v>141</v>
      </c>
      <c r="N24" s="62" cm="1">
        <f t="array" ref="N24">IF(OR(AND(M24="Knockout",_KnockOut="ja"),AND(M24="Geschiktheidseis",_Geschiktheidseis="ja"),AND(M24="Voorwaarde",_Voorwaarde="ja"),AND(M24="Verificatie",_Verificatie="ja")),1,-1)</f>
        <v>1</v>
      </c>
    </row>
    <row r="25" spans="1:14" ht="24" hidden="1" x14ac:dyDescent="0.25">
      <c r="A25" s="131" t="s">
        <v>727</v>
      </c>
      <c r="B25" s="60"/>
      <c r="C25" s="60" t="s">
        <v>193</v>
      </c>
      <c r="D25" s="132" t="s">
        <v>181</v>
      </c>
      <c r="E25" s="75" t="s">
        <v>187</v>
      </c>
      <c r="F25" s="75" t="s">
        <v>137</v>
      </c>
      <c r="G25" s="75" t="s">
        <v>138</v>
      </c>
      <c r="H25" s="59"/>
      <c r="I25" s="58" t="s">
        <v>183</v>
      </c>
      <c r="J25" s="59"/>
      <c r="K25" s="133"/>
      <c r="L25" s="62"/>
      <c r="M25" s="134" t="s">
        <v>141</v>
      </c>
      <c r="N25" s="62" cm="1">
        <f t="array" ref="N25">IF(OR(AND(M25="Knockout",_KnockOut="ja"),AND(M25="Geschiktheidseis",_Geschiktheidseis="ja"),AND(M25="Voorwaarde",_Voorwaarde="ja"),AND(M25="Verificatie",_Verificatie="ja")),1,-1)</f>
        <v>1</v>
      </c>
    </row>
  </sheetData>
  <sheetProtection algorithmName="SHA-512" hashValue="OCcDuh8J3OokJZkCWH3Tg3tCyetLMYFf72LVUlsV+1wvf83rgXAsue0o548KIZkb/sA0ZRfJPqD0Egp0KM1skA==" saltValue="muCbNF57iwx2v0N+ZsnnYA==" spinCount="100000" sheet="1" objects="1" scenarios="1" formatCells="0" insertRows="0" deleteRows="0"/>
  <mergeCells count="2">
    <mergeCell ref="I1:J1"/>
    <mergeCell ref="A1:F1"/>
  </mergeCells>
  <conditionalFormatting sqref="A3:K25">
    <cfRule type="expression" dxfId="5" priority="1">
      <formula>OR($I3="Vraag vervallen",$N3=-1)</formula>
    </cfRule>
  </conditionalFormatting>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Keuzelijst!$A$2:$A$9</xm:f>
          </x14:formula1>
          <xm:sqref>I3:I25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59993285927915285"/>
    <pageSetUpPr fitToPage="1"/>
  </sheetPr>
  <dimension ref="A1:O19"/>
  <sheetViews>
    <sheetView zoomScale="115" zoomScaleNormal="115" workbookViewId="0">
      <pane ySplit="2" topLeftCell="A3" activePane="bottomLeft" state="frozen"/>
      <selection activeCell="H35" sqref="H35"/>
      <selection pane="bottomLeft" activeCell="J3" sqref="J3"/>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5" customWidth="1"/>
    <col min="9" max="9" width="17.7109375" style="62" customWidth="1"/>
    <col min="10" max="10" width="52.5703125" style="62" customWidth="1"/>
    <col min="11" max="11" width="46.28515625" hidden="1" customWidth="1"/>
    <col min="13" max="13" width="17" style="83" hidden="1" customWidth="1"/>
    <col min="14" max="14" width="0" hidden="1" customWidth="1"/>
  </cols>
  <sheetData>
    <row r="1" spans="1:15" x14ac:dyDescent="0.25">
      <c r="A1" s="195" t="s">
        <v>190</v>
      </c>
      <c r="B1" s="196"/>
      <c r="C1" s="196"/>
      <c r="D1" s="196"/>
      <c r="E1" s="196"/>
      <c r="F1" s="197"/>
      <c r="G1" s="63"/>
      <c r="H1" s="63"/>
      <c r="I1" s="191" t="s">
        <v>68</v>
      </c>
      <c r="J1" s="192"/>
      <c r="K1" s="64" t="s">
        <v>69</v>
      </c>
      <c r="M1" s="82"/>
    </row>
    <row r="2" spans="1:15"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5" ht="24" x14ac:dyDescent="0.25">
      <c r="A3" s="40" t="s">
        <v>728</v>
      </c>
      <c r="B3" s="33" t="s">
        <v>729</v>
      </c>
      <c r="C3" s="33" t="s">
        <v>193</v>
      </c>
      <c r="D3" s="41" t="s">
        <v>730</v>
      </c>
      <c r="E3" s="42" t="s">
        <v>731</v>
      </c>
      <c r="F3" s="33" t="s">
        <v>137</v>
      </c>
      <c r="G3" s="42" t="s">
        <v>522</v>
      </c>
      <c r="H3" s="32" t="s">
        <v>312</v>
      </c>
      <c r="I3" s="73" t="s">
        <v>88</v>
      </c>
      <c r="J3" s="75"/>
      <c r="K3" s="43" t="s">
        <v>732</v>
      </c>
      <c r="M3" s="82" t="s">
        <v>141</v>
      </c>
      <c r="N3" cm="1">
        <f t="array" ref="N3">IF(OR(AND(M3="Knockout",_KnockOut="ja"),AND(M3="Geschiktheidseis",_Geschiktheidseis="ja"),AND(M3="Voorwaarde",_Voorwaarde="ja"),AND(M3="Verificatie",_Verificatie="ja")),1,-1)</f>
        <v>1</v>
      </c>
    </row>
    <row r="4" spans="1:15" ht="84" x14ac:dyDescent="0.25">
      <c r="A4" s="40" t="s">
        <v>733</v>
      </c>
      <c r="B4" s="33" t="s">
        <v>734</v>
      </c>
      <c r="C4" s="33" t="s">
        <v>193</v>
      </c>
      <c r="D4" s="41" t="s">
        <v>730</v>
      </c>
      <c r="E4" s="45" t="s">
        <v>735</v>
      </c>
      <c r="F4" s="33" t="s">
        <v>86</v>
      </c>
      <c r="G4" s="42" t="s">
        <v>87</v>
      </c>
      <c r="H4" s="32"/>
      <c r="I4" s="73" t="s">
        <v>88</v>
      </c>
      <c r="J4" s="75"/>
      <c r="K4" s="123" t="s">
        <v>736</v>
      </c>
      <c r="M4" s="82" t="s">
        <v>90</v>
      </c>
      <c r="N4" cm="1">
        <f t="array" ref="N4">IF(OR(AND(M4="Knockout",_KnockOut="ja"),AND(M4="Geschiktheidseis",_Geschiktheidseis="ja"),AND(M4="Voorwaarde",_Voorwaarde="ja"),AND(M4="Verificatie",_Verificatie="ja")),1,-1)</f>
        <v>1</v>
      </c>
    </row>
    <row r="5" spans="1:15" ht="48" x14ac:dyDescent="0.25">
      <c r="A5" s="40" t="s">
        <v>737</v>
      </c>
      <c r="B5" s="33" t="s">
        <v>738</v>
      </c>
      <c r="C5" s="33" t="s">
        <v>193</v>
      </c>
      <c r="D5" s="41" t="s">
        <v>730</v>
      </c>
      <c r="E5" s="45" t="s">
        <v>739</v>
      </c>
      <c r="F5" s="33" t="s">
        <v>137</v>
      </c>
      <c r="G5" s="42" t="s">
        <v>522</v>
      </c>
      <c r="H5" s="32" t="s">
        <v>312</v>
      </c>
      <c r="I5" s="73" t="s">
        <v>88</v>
      </c>
      <c r="J5" s="75"/>
      <c r="K5" s="43" t="s">
        <v>732</v>
      </c>
      <c r="M5" s="82" t="s">
        <v>141</v>
      </c>
      <c r="N5" cm="1">
        <f t="array" ref="N5">IF(OR(AND(M5="Knockout",_KnockOut="ja"),AND(M5="Geschiktheidseis",_Geschiktheidseis="ja"),AND(M5="Voorwaarde",_Voorwaarde="ja"),AND(M5="Verificatie",_Verificatie="ja")),1,-1)</f>
        <v>1</v>
      </c>
    </row>
    <row r="6" spans="1:15" ht="24" x14ac:dyDescent="0.25">
      <c r="A6" s="40" t="s">
        <v>740</v>
      </c>
      <c r="B6" s="33" t="s">
        <v>741</v>
      </c>
      <c r="C6" s="33" t="s">
        <v>193</v>
      </c>
      <c r="D6" s="41" t="s">
        <v>730</v>
      </c>
      <c r="E6" s="42" t="s">
        <v>742</v>
      </c>
      <c r="F6" s="33" t="s">
        <v>137</v>
      </c>
      <c r="G6" s="42" t="s">
        <v>138</v>
      </c>
      <c r="H6" s="32" t="s">
        <v>312</v>
      </c>
      <c r="I6" s="73" t="s">
        <v>88</v>
      </c>
      <c r="J6" s="75"/>
      <c r="K6" s="43" t="s">
        <v>732</v>
      </c>
      <c r="M6" s="82" t="s">
        <v>141</v>
      </c>
      <c r="N6" cm="1">
        <f t="array" ref="N6">IF(OR(AND(M6="Knockout",_KnockOut="ja"),AND(M6="Geschiktheidseis",_Geschiktheidseis="ja"),AND(M6="Voorwaarde",_Voorwaarde="ja"),AND(M6="Verificatie",_Verificatie="ja")),1,-1)</f>
        <v>1</v>
      </c>
    </row>
    <row r="7" spans="1:15" ht="24" x14ac:dyDescent="0.25">
      <c r="A7" s="40" t="s">
        <v>743</v>
      </c>
      <c r="B7" s="33" t="s">
        <v>744</v>
      </c>
      <c r="C7" s="33" t="s">
        <v>193</v>
      </c>
      <c r="D7" s="41" t="s">
        <v>730</v>
      </c>
      <c r="E7" s="42" t="s">
        <v>745</v>
      </c>
      <c r="F7" s="33" t="s">
        <v>137</v>
      </c>
      <c r="G7" s="42" t="s">
        <v>138</v>
      </c>
      <c r="H7" s="32" t="s">
        <v>312</v>
      </c>
      <c r="I7" s="73" t="s">
        <v>88</v>
      </c>
      <c r="J7" s="75"/>
      <c r="K7" s="43" t="s">
        <v>732</v>
      </c>
      <c r="M7" s="82" t="s">
        <v>141</v>
      </c>
      <c r="N7" cm="1">
        <f t="array" ref="N7">IF(OR(AND(M7="Knockout",_KnockOut="ja"),AND(M7="Geschiktheidseis",_Geschiktheidseis="ja"),AND(M7="Voorwaarde",_Voorwaarde="ja"),AND(M7="Verificatie",_Verificatie="ja")),1,-1)</f>
        <v>1</v>
      </c>
    </row>
    <row r="8" spans="1:15" ht="120" x14ac:dyDescent="0.25">
      <c r="A8" s="40" t="s">
        <v>746</v>
      </c>
      <c r="B8" s="33" t="s">
        <v>747</v>
      </c>
      <c r="C8" s="33" t="s">
        <v>193</v>
      </c>
      <c r="D8" s="72" t="s">
        <v>748</v>
      </c>
      <c r="E8" s="45" t="s">
        <v>749</v>
      </c>
      <c r="F8" s="33" t="s">
        <v>86</v>
      </c>
      <c r="G8" s="42" t="s">
        <v>87</v>
      </c>
      <c r="H8" s="32"/>
      <c r="I8" s="73" t="s">
        <v>88</v>
      </c>
      <c r="J8" s="75"/>
      <c r="K8" s="43" t="s">
        <v>750</v>
      </c>
      <c r="M8" s="82" t="s">
        <v>90</v>
      </c>
      <c r="N8" cm="1">
        <f t="array" ref="N8">IF(OR(AND(M8="Knockout",_KnockOut="ja"),AND(M8="Geschiktheidseis",_Geschiktheidseis="ja"),AND(M8="Voorwaarde",_Voorwaarde="ja"),AND(M8="Verificatie",_Verificatie="ja")),1,-1)</f>
        <v>1</v>
      </c>
    </row>
    <row r="9" spans="1:15" ht="24" x14ac:dyDescent="0.25">
      <c r="A9" s="40" t="s">
        <v>751</v>
      </c>
      <c r="B9" s="33" t="s">
        <v>752</v>
      </c>
      <c r="C9" s="33" t="s">
        <v>193</v>
      </c>
      <c r="D9" s="72" t="s">
        <v>748</v>
      </c>
      <c r="E9" s="45" t="s">
        <v>753</v>
      </c>
      <c r="F9" s="33" t="s">
        <v>86</v>
      </c>
      <c r="G9" s="42" t="s">
        <v>87</v>
      </c>
      <c r="H9" s="32"/>
      <c r="I9" s="73" t="s">
        <v>88</v>
      </c>
      <c r="J9" s="75"/>
      <c r="K9" s="43"/>
      <c r="M9" s="82" t="s">
        <v>90</v>
      </c>
      <c r="N9" cm="1">
        <f t="array" ref="N9">IF(OR(AND(M9="Knockout",_KnockOut="ja"),AND(M9="Geschiktheidseis",_Geschiktheidseis="ja"),AND(M9="Voorwaarde",_Voorwaarde="ja"),AND(M9="Verificatie",_Verificatie="ja")),1,-1)</f>
        <v>1</v>
      </c>
    </row>
    <row r="10" spans="1:15" ht="105" customHeight="1" x14ac:dyDescent="0.3">
      <c r="A10" s="40" t="s">
        <v>754</v>
      </c>
      <c r="B10" s="33" t="s">
        <v>755</v>
      </c>
      <c r="C10" s="33" t="s">
        <v>193</v>
      </c>
      <c r="D10" s="72" t="s">
        <v>748</v>
      </c>
      <c r="E10" s="42" t="s">
        <v>756</v>
      </c>
      <c r="F10" s="33" t="s">
        <v>86</v>
      </c>
      <c r="G10" s="42" t="s">
        <v>87</v>
      </c>
      <c r="H10" s="32"/>
      <c r="I10" s="73" t="s">
        <v>88</v>
      </c>
      <c r="J10" s="75"/>
      <c r="K10" s="43"/>
      <c r="M10" s="82" t="s">
        <v>90</v>
      </c>
      <c r="N10" cm="1">
        <f t="array" ref="N10">IF(OR(AND(M10="Knockout",_KnockOut="ja"),AND(M10="Geschiktheidseis",_Geschiktheidseis="ja"),AND(M10="Voorwaarde",_Voorwaarde="ja"),AND(M10="Verificatie",_Verificatie="ja")),1,-1)</f>
        <v>1</v>
      </c>
      <c r="O10" s="74"/>
    </row>
    <row r="11" spans="1:15" ht="48" x14ac:dyDescent="0.25">
      <c r="A11" s="40" t="s">
        <v>757</v>
      </c>
      <c r="B11" s="33" t="s">
        <v>758</v>
      </c>
      <c r="C11" s="33" t="s">
        <v>193</v>
      </c>
      <c r="D11" s="72" t="s">
        <v>748</v>
      </c>
      <c r="E11" s="45" t="s">
        <v>759</v>
      </c>
      <c r="F11" s="33" t="s">
        <v>137</v>
      </c>
      <c r="G11" s="42" t="s">
        <v>138</v>
      </c>
      <c r="H11" s="32" t="s">
        <v>267</v>
      </c>
      <c r="I11" s="73" t="s">
        <v>88</v>
      </c>
      <c r="J11" s="75"/>
      <c r="K11" s="43" t="s">
        <v>760</v>
      </c>
      <c r="M11" s="82" t="s">
        <v>141</v>
      </c>
      <c r="N11" cm="1">
        <f t="array" ref="N11">IF(OR(AND(M11="Knockout",_KnockOut="ja"),AND(M11="Geschiktheidseis",_Geschiktheidseis="ja"),AND(M11="Voorwaarde",_Voorwaarde="ja"),AND(M11="Verificatie",_Verificatie="ja")),1,-1)</f>
        <v>1</v>
      </c>
    </row>
    <row r="12" spans="1:15" ht="48" x14ac:dyDescent="0.25">
      <c r="A12" s="40" t="s">
        <v>761</v>
      </c>
      <c r="B12" s="33" t="s">
        <v>762</v>
      </c>
      <c r="C12" s="33" t="s">
        <v>193</v>
      </c>
      <c r="D12" s="72" t="s">
        <v>748</v>
      </c>
      <c r="E12" s="42" t="s">
        <v>763</v>
      </c>
      <c r="F12" s="33" t="s">
        <v>137</v>
      </c>
      <c r="G12" s="42" t="s">
        <v>138</v>
      </c>
      <c r="H12" s="32" t="s">
        <v>312</v>
      </c>
      <c r="I12" s="73" t="s">
        <v>88</v>
      </c>
      <c r="J12" s="75"/>
      <c r="K12" s="43"/>
      <c r="M12" s="82" t="s">
        <v>141</v>
      </c>
      <c r="N12" cm="1">
        <f t="array" ref="N12">IF(OR(AND(M12="Knockout",_KnockOut="ja"),AND(M12="Geschiktheidseis",_Geschiktheidseis="ja"),AND(M12="Voorwaarde",_Voorwaarde="ja"),AND(M12="Verificatie",_Verificatie="ja")),1,-1)</f>
        <v>1</v>
      </c>
    </row>
    <row r="13" spans="1:15" ht="48" x14ac:dyDescent="0.25">
      <c r="A13" s="40" t="s">
        <v>764</v>
      </c>
      <c r="B13" s="33" t="s">
        <v>765</v>
      </c>
      <c r="C13" s="33" t="s">
        <v>193</v>
      </c>
      <c r="D13" s="72" t="s">
        <v>748</v>
      </c>
      <c r="E13" s="42" t="s">
        <v>766</v>
      </c>
      <c r="F13" s="33" t="s">
        <v>137</v>
      </c>
      <c r="G13" s="42" t="s">
        <v>138</v>
      </c>
      <c r="H13" s="32" t="s">
        <v>312</v>
      </c>
      <c r="I13" s="73" t="s">
        <v>88</v>
      </c>
      <c r="J13" s="75"/>
      <c r="K13" s="43"/>
      <c r="M13" s="82" t="s">
        <v>141</v>
      </c>
      <c r="N13" cm="1">
        <f t="array" ref="N13">IF(OR(AND(M13="Knockout",_KnockOut="ja"),AND(M13="Geschiktheidseis",_Geschiktheidseis="ja"),AND(M13="Voorwaarde",_Voorwaarde="ja"),AND(M13="Verificatie",_Verificatie="ja")),1,-1)</f>
        <v>1</v>
      </c>
    </row>
    <row r="14" spans="1:15" ht="24" hidden="1" x14ac:dyDescent="0.25">
      <c r="A14" s="131" t="s">
        <v>767</v>
      </c>
      <c r="B14" s="60"/>
      <c r="C14" s="60" t="s">
        <v>193</v>
      </c>
      <c r="D14" s="132" t="s">
        <v>181</v>
      </c>
      <c r="E14" s="75" t="s">
        <v>182</v>
      </c>
      <c r="F14" s="75" t="s">
        <v>86</v>
      </c>
      <c r="G14" s="75" t="s">
        <v>87</v>
      </c>
      <c r="H14" s="59"/>
      <c r="I14" s="58" t="s">
        <v>183</v>
      </c>
      <c r="J14" s="59"/>
      <c r="K14" s="133"/>
      <c r="L14" s="62"/>
      <c r="M14" s="134" t="s">
        <v>90</v>
      </c>
      <c r="N14" s="62" cm="1">
        <f t="array" ref="N14">IF(OR(AND(M14="Knockout",_KnockOut="ja"),AND(M14="Geschiktheidseis",_Geschiktheidseis="ja"),AND(M14="Voorwaarde",_Voorwaarde="ja"),AND(M14="Verificatie",_Verificatie="ja")),1,-1)</f>
        <v>1</v>
      </c>
    </row>
    <row r="15" spans="1:15" ht="24" hidden="1" x14ac:dyDescent="0.25">
      <c r="A15" s="131" t="s">
        <v>768</v>
      </c>
      <c r="B15" s="60"/>
      <c r="C15" s="60" t="s">
        <v>193</v>
      </c>
      <c r="D15" s="132" t="s">
        <v>181</v>
      </c>
      <c r="E15" s="75" t="s">
        <v>182</v>
      </c>
      <c r="F15" s="75" t="s">
        <v>86</v>
      </c>
      <c r="G15" s="75" t="s">
        <v>87</v>
      </c>
      <c r="H15" s="59"/>
      <c r="I15" s="58" t="s">
        <v>183</v>
      </c>
      <c r="J15" s="59"/>
      <c r="K15" s="133"/>
      <c r="L15" s="62"/>
      <c r="M15" s="134" t="s">
        <v>90</v>
      </c>
      <c r="N15" s="62" cm="1">
        <f t="array" ref="N15">IF(OR(AND(M15="Knockout",_KnockOut="ja"),AND(M15="Geschiktheidseis",_Geschiktheidseis="ja"),AND(M15="Voorwaarde",_Voorwaarde="ja"),AND(M15="Verificatie",_Verificatie="ja")),1,-1)</f>
        <v>1</v>
      </c>
    </row>
    <row r="16" spans="1:15" ht="24" hidden="1" x14ac:dyDescent="0.25">
      <c r="A16" s="131" t="s">
        <v>769</v>
      </c>
      <c r="B16" s="60"/>
      <c r="C16" s="60" t="s">
        <v>193</v>
      </c>
      <c r="D16" s="132" t="s">
        <v>181</v>
      </c>
      <c r="E16" s="75" t="s">
        <v>182</v>
      </c>
      <c r="F16" s="75" t="s">
        <v>86</v>
      </c>
      <c r="G16" s="75" t="s">
        <v>87</v>
      </c>
      <c r="H16" s="59"/>
      <c r="I16" s="58" t="s">
        <v>183</v>
      </c>
      <c r="J16" s="59"/>
      <c r="K16" s="133"/>
      <c r="L16" s="62"/>
      <c r="M16" s="134" t="s">
        <v>90</v>
      </c>
      <c r="N16" s="62" cm="1">
        <f t="array" ref="N16">IF(OR(AND(M16="Knockout",_KnockOut="ja"),AND(M16="Geschiktheidseis",_Geschiktheidseis="ja"),AND(M16="Voorwaarde",_Voorwaarde="ja"),AND(M16="Verificatie",_Verificatie="ja")),1,-1)</f>
        <v>1</v>
      </c>
    </row>
    <row r="17" spans="1:14" ht="24" hidden="1" x14ac:dyDescent="0.25">
      <c r="A17" s="131" t="s">
        <v>770</v>
      </c>
      <c r="B17" s="60"/>
      <c r="C17" s="60" t="s">
        <v>193</v>
      </c>
      <c r="D17" s="132" t="s">
        <v>181</v>
      </c>
      <c r="E17" s="75" t="s">
        <v>187</v>
      </c>
      <c r="F17" s="75" t="s">
        <v>137</v>
      </c>
      <c r="G17" s="75" t="s">
        <v>138</v>
      </c>
      <c r="H17" s="59"/>
      <c r="I17" s="58" t="s">
        <v>183</v>
      </c>
      <c r="J17" s="59"/>
      <c r="K17" s="133"/>
      <c r="L17" s="62"/>
      <c r="M17" s="134" t="s">
        <v>141</v>
      </c>
      <c r="N17" s="62" cm="1">
        <f t="array" ref="N17">IF(OR(AND(M17="Knockout",_KnockOut="ja"),AND(M17="Geschiktheidseis",_Geschiktheidseis="ja"),AND(M17="Voorwaarde",_Voorwaarde="ja"),AND(M17="Verificatie",_Verificatie="ja")),1,-1)</f>
        <v>1</v>
      </c>
    </row>
    <row r="18" spans="1:14" ht="24" hidden="1" x14ac:dyDescent="0.25">
      <c r="A18" s="131" t="s">
        <v>771</v>
      </c>
      <c r="B18" s="60"/>
      <c r="C18" s="60" t="s">
        <v>193</v>
      </c>
      <c r="D18" s="132" t="s">
        <v>181</v>
      </c>
      <c r="E18" s="75" t="s">
        <v>187</v>
      </c>
      <c r="F18" s="75" t="s">
        <v>137</v>
      </c>
      <c r="G18" s="75" t="s">
        <v>138</v>
      </c>
      <c r="H18" s="59"/>
      <c r="I18" s="58" t="s">
        <v>183</v>
      </c>
      <c r="J18" s="59"/>
      <c r="K18" s="133"/>
      <c r="L18" s="62"/>
      <c r="M18" s="134" t="s">
        <v>141</v>
      </c>
      <c r="N18" s="62" cm="1">
        <f t="array" ref="N18">IF(OR(AND(M18="Knockout",_KnockOut="ja"),AND(M18="Geschiktheidseis",_Geschiktheidseis="ja"),AND(M18="Voorwaarde",_Voorwaarde="ja"),AND(M18="Verificatie",_Verificatie="ja")),1,-1)</f>
        <v>1</v>
      </c>
    </row>
    <row r="19" spans="1:14" ht="24" hidden="1" x14ac:dyDescent="0.25">
      <c r="A19" s="131" t="s">
        <v>772</v>
      </c>
      <c r="B19" s="60"/>
      <c r="C19" s="60" t="s">
        <v>193</v>
      </c>
      <c r="D19" s="132" t="s">
        <v>181</v>
      </c>
      <c r="E19" s="75" t="s">
        <v>187</v>
      </c>
      <c r="F19" s="75" t="s">
        <v>137</v>
      </c>
      <c r="G19" s="75" t="s">
        <v>138</v>
      </c>
      <c r="H19" s="59"/>
      <c r="I19" s="58" t="s">
        <v>183</v>
      </c>
      <c r="J19" s="59"/>
      <c r="K19" s="133"/>
      <c r="L19" s="62"/>
      <c r="M19" s="134" t="s">
        <v>141</v>
      </c>
      <c r="N19" s="62" cm="1">
        <f t="array" ref="N19">IF(OR(AND(M19="Knockout",_KnockOut="ja"),AND(M19="Geschiktheidseis",_Geschiktheidseis="ja"),AND(M19="Voorwaarde",_Voorwaarde="ja"),AND(M19="Verificatie",_Verificatie="ja")),1,-1)</f>
        <v>1</v>
      </c>
    </row>
  </sheetData>
  <sheetProtection algorithmName="SHA-512" hashValue="Ssnre268JtkKRETo2VzOmw81NwxwnnTen8inHgk9qiDrTUGnP+bEei7lHceUjSt95qUUpfXyvL96seDmAq1uKw==" saltValue="ggNbAuc6JPnyflIfHesK5w==" spinCount="100000" sheet="1" objects="1" scenarios="1" formatCells="0" insertRows="0" deleteRows="0"/>
  <mergeCells count="2">
    <mergeCell ref="I1:J1"/>
    <mergeCell ref="A1:F1"/>
  </mergeCells>
  <conditionalFormatting sqref="A3:K19">
    <cfRule type="expression" dxfId="4" priority="1">
      <formula>OR($I3="Vraag vervallen",$N3=-1)</formula>
    </cfRule>
  </conditionalFormatting>
  <pageMargins left="0.39370078740157499" right="0.39370078740157499" top="0.39370078740157499" bottom="0.39370078740157499" header="0.31496062992126" footer="0.31496062992126"/>
  <pageSetup paperSize="8" scale="80"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Keuzelijst!$A$2:$A$9</xm:f>
          </x14:formula1>
          <xm:sqref>I3:I19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CC66FF"/>
    <pageSetUpPr fitToPage="1"/>
  </sheetPr>
  <dimension ref="A1:O37"/>
  <sheetViews>
    <sheetView zoomScale="115" zoomScaleNormal="115" workbookViewId="0">
      <pane ySplit="2" topLeftCell="A28" activePane="bottomLeft" state="frozen"/>
      <selection activeCell="K21" sqref="K21"/>
      <selection pane="bottomLeft" activeCell="J28" sqref="J28"/>
    </sheetView>
  </sheetViews>
  <sheetFormatPr defaultRowHeight="15" x14ac:dyDescent="0.25"/>
  <cols>
    <col min="2" max="2" width="7.42578125" hidden="1" customWidth="1"/>
    <col min="3" max="3" width="8.5703125" customWidth="1"/>
    <col min="4" max="4" width="24.140625" customWidth="1"/>
    <col min="5" max="5" width="49.140625" customWidth="1"/>
    <col min="6" max="6" width="10" customWidth="1"/>
    <col min="7" max="7" width="12.42578125" customWidth="1"/>
    <col min="8" max="8" width="15" customWidth="1"/>
    <col min="9" max="9" width="19.7109375" style="62" customWidth="1"/>
    <col min="10" max="10" width="49.28515625" style="62" customWidth="1"/>
    <col min="11" max="11" width="46.28515625" hidden="1" customWidth="1"/>
    <col min="13" max="13" width="17" style="83" hidden="1" customWidth="1"/>
    <col min="14" max="14" width="0" hidden="1" customWidth="1"/>
  </cols>
  <sheetData>
    <row r="1" spans="1:15" x14ac:dyDescent="0.25">
      <c r="A1" s="195" t="s">
        <v>190</v>
      </c>
      <c r="B1" s="196"/>
      <c r="C1" s="196"/>
      <c r="D1" s="196"/>
      <c r="E1" s="196"/>
      <c r="F1" s="197"/>
      <c r="G1" s="63"/>
      <c r="H1" s="63"/>
      <c r="I1" s="191" t="s">
        <v>773</v>
      </c>
      <c r="J1" s="192"/>
      <c r="K1" s="64" t="s">
        <v>69</v>
      </c>
      <c r="M1" s="82"/>
    </row>
    <row r="2" spans="1:15"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5" ht="27.75" hidden="1" customHeight="1" x14ac:dyDescent="0.25">
      <c r="A3" s="40" t="s">
        <v>774</v>
      </c>
      <c r="B3" s="33" t="s">
        <v>729</v>
      </c>
      <c r="C3" s="33" t="s">
        <v>193</v>
      </c>
      <c r="D3" s="41" t="s">
        <v>775</v>
      </c>
      <c r="E3" s="42" t="s">
        <v>776</v>
      </c>
      <c r="F3" s="33" t="s">
        <v>86</v>
      </c>
      <c r="G3" s="42" t="s">
        <v>87</v>
      </c>
      <c r="H3" s="32"/>
      <c r="I3" s="73" t="s">
        <v>183</v>
      </c>
      <c r="J3" s="75"/>
      <c r="K3" s="43"/>
      <c r="M3" s="82" t="s">
        <v>90</v>
      </c>
      <c r="N3" cm="1">
        <f t="array" ref="N3">IF(OR(AND(M3="Knockout",_KnockOut="ja"),AND(M3="Geschiktheidseis",_Geschiktheidseis="ja"),AND(M3="Voorwaarde",_Voorwaarde="ja"),AND(M3="Verificatie",_Verificatie="ja")),1,-1)</f>
        <v>1</v>
      </c>
    </row>
    <row r="4" spans="1:15" ht="48" hidden="1" x14ac:dyDescent="0.25">
      <c r="A4" s="40" t="s">
        <v>777</v>
      </c>
      <c r="B4" s="33" t="s">
        <v>734</v>
      </c>
      <c r="C4" s="33" t="s">
        <v>193</v>
      </c>
      <c r="D4" s="41" t="s">
        <v>775</v>
      </c>
      <c r="E4" s="42" t="s">
        <v>778</v>
      </c>
      <c r="F4" s="33" t="s">
        <v>137</v>
      </c>
      <c r="G4" s="42" t="s">
        <v>87</v>
      </c>
      <c r="H4" s="32"/>
      <c r="I4" s="73" t="s">
        <v>183</v>
      </c>
      <c r="J4" s="75"/>
      <c r="K4" s="43"/>
      <c r="M4" s="82" t="s">
        <v>141</v>
      </c>
      <c r="N4" cm="1">
        <f t="array" ref="N4">IF(OR(AND(M4="Knockout",_KnockOut="ja"),AND(M4="Geschiktheidseis",_Geschiktheidseis="ja"),AND(M4="Voorwaarde",_Voorwaarde="ja"),AND(M4="Verificatie",_Verificatie="ja")),1,-1)</f>
        <v>1</v>
      </c>
    </row>
    <row r="5" spans="1:15" ht="48" hidden="1" x14ac:dyDescent="0.25">
      <c r="A5" s="40" t="s">
        <v>779</v>
      </c>
      <c r="B5" s="33" t="s">
        <v>738</v>
      </c>
      <c r="C5" s="33" t="s">
        <v>193</v>
      </c>
      <c r="D5" s="41" t="s">
        <v>775</v>
      </c>
      <c r="E5" s="42" t="s">
        <v>780</v>
      </c>
      <c r="F5" s="33" t="s">
        <v>137</v>
      </c>
      <c r="G5" s="42" t="s">
        <v>87</v>
      </c>
      <c r="H5" s="32"/>
      <c r="I5" s="73" t="s">
        <v>183</v>
      </c>
      <c r="J5" s="75"/>
      <c r="K5" s="43"/>
      <c r="M5" s="82" t="s">
        <v>141</v>
      </c>
      <c r="N5" cm="1">
        <f t="array" ref="N5">IF(OR(AND(M5="Knockout",_KnockOut="ja"),AND(M5="Geschiktheidseis",_Geschiktheidseis="ja"),AND(M5="Voorwaarde",_Voorwaarde="ja"),AND(M5="Verificatie",_Verificatie="ja")),1,-1)</f>
        <v>1</v>
      </c>
    </row>
    <row r="6" spans="1:15" ht="96" hidden="1" x14ac:dyDescent="0.25">
      <c r="A6" s="40" t="s">
        <v>781</v>
      </c>
      <c r="B6" s="33" t="s">
        <v>741</v>
      </c>
      <c r="C6" s="33" t="s">
        <v>193</v>
      </c>
      <c r="D6" s="41" t="s">
        <v>775</v>
      </c>
      <c r="E6" s="42" t="s">
        <v>782</v>
      </c>
      <c r="F6" s="33" t="s">
        <v>137</v>
      </c>
      <c r="G6" s="42" t="s">
        <v>138</v>
      </c>
      <c r="H6" s="32"/>
      <c r="I6" s="73" t="s">
        <v>183</v>
      </c>
      <c r="J6" s="75"/>
      <c r="K6" s="43"/>
      <c r="M6" s="82" t="s">
        <v>141</v>
      </c>
      <c r="N6" cm="1">
        <f t="array" ref="N6">IF(OR(AND(M6="Knockout",_KnockOut="ja"),AND(M6="Geschiktheidseis",_Geschiktheidseis="ja"),AND(M6="Voorwaarde",_Voorwaarde="ja"),AND(M6="Verificatie",_Verificatie="ja")),1,-1)</f>
        <v>1</v>
      </c>
    </row>
    <row r="7" spans="1:15" ht="36" hidden="1" x14ac:dyDescent="0.25">
      <c r="A7" s="40" t="s">
        <v>783</v>
      </c>
      <c r="B7" s="33"/>
      <c r="C7" s="33" t="s">
        <v>193</v>
      </c>
      <c r="D7" s="41" t="s">
        <v>775</v>
      </c>
      <c r="E7" s="42" t="s">
        <v>784</v>
      </c>
      <c r="F7" s="33" t="s">
        <v>137</v>
      </c>
      <c r="G7" s="42" t="s">
        <v>87</v>
      </c>
      <c r="H7" s="32"/>
      <c r="I7" s="73" t="s">
        <v>183</v>
      </c>
      <c r="J7" s="75"/>
      <c r="K7" s="43"/>
      <c r="M7" s="82" t="s">
        <v>141</v>
      </c>
      <c r="N7" cm="1">
        <f t="array" ref="N7">IF(OR(AND(M7="Knockout",_KnockOut="ja"),AND(M7="Geschiktheidseis",_Geschiktheidseis="ja"),AND(M7="Voorwaarde",_Voorwaarde="ja"),AND(M7="Verificatie",_Verificatie="ja")),1,-1)</f>
        <v>1</v>
      </c>
    </row>
    <row r="8" spans="1:15" ht="108" hidden="1" x14ac:dyDescent="0.25">
      <c r="A8" s="40" t="s">
        <v>785</v>
      </c>
      <c r="B8" s="33"/>
      <c r="C8" s="33" t="s">
        <v>193</v>
      </c>
      <c r="D8" s="41" t="s">
        <v>775</v>
      </c>
      <c r="E8" s="42" t="s">
        <v>786</v>
      </c>
      <c r="F8" s="33" t="s">
        <v>86</v>
      </c>
      <c r="G8" s="42" t="s">
        <v>87</v>
      </c>
      <c r="H8" s="32"/>
      <c r="I8" s="73" t="s">
        <v>183</v>
      </c>
      <c r="J8" s="75"/>
      <c r="K8" s="43"/>
      <c r="M8" s="82" t="s">
        <v>90</v>
      </c>
      <c r="N8" cm="1">
        <f t="array" ref="N8">IF(OR(AND(M8="Knockout",_KnockOut="ja"),AND(M8="Geschiktheidseis",_Geschiktheidseis="ja"),AND(M8="Voorwaarde",_Voorwaarde="ja"),AND(M8="Verificatie",_Verificatie="ja")),1,-1)</f>
        <v>1</v>
      </c>
    </row>
    <row r="9" spans="1:15" ht="36" hidden="1" x14ac:dyDescent="0.25">
      <c r="A9" s="40" t="s">
        <v>787</v>
      </c>
      <c r="B9" s="33"/>
      <c r="C9" s="33" t="s">
        <v>193</v>
      </c>
      <c r="D9" s="41" t="s">
        <v>775</v>
      </c>
      <c r="E9" s="42" t="s">
        <v>788</v>
      </c>
      <c r="F9" s="33" t="s">
        <v>137</v>
      </c>
      <c r="G9" s="42" t="s">
        <v>87</v>
      </c>
      <c r="H9" s="32"/>
      <c r="I9" s="73" t="s">
        <v>183</v>
      </c>
      <c r="J9" s="75"/>
      <c r="K9" s="43" t="s">
        <v>789</v>
      </c>
      <c r="M9" s="82" t="s">
        <v>141</v>
      </c>
      <c r="N9" cm="1">
        <f t="array" ref="N9">IF(OR(AND(M9="Knockout",_KnockOut="ja"),AND(M9="Geschiktheidseis",_Geschiktheidseis="ja"),AND(M9="Voorwaarde",_Voorwaarde="ja"),AND(M9="Verificatie",_Verificatie="ja")),1,-1)</f>
        <v>1</v>
      </c>
    </row>
    <row r="10" spans="1:15" ht="48" hidden="1" x14ac:dyDescent="0.25">
      <c r="A10" s="40" t="s">
        <v>790</v>
      </c>
      <c r="B10" s="33"/>
      <c r="C10" s="33" t="s">
        <v>193</v>
      </c>
      <c r="D10" s="41" t="s">
        <v>775</v>
      </c>
      <c r="E10" s="42" t="s">
        <v>791</v>
      </c>
      <c r="F10" s="33" t="s">
        <v>228</v>
      </c>
      <c r="G10" s="42" t="s">
        <v>87</v>
      </c>
      <c r="H10" s="32"/>
      <c r="I10" s="73" t="s">
        <v>183</v>
      </c>
      <c r="J10" s="75"/>
      <c r="K10" s="43" t="s">
        <v>789</v>
      </c>
      <c r="M10" s="82" t="s">
        <v>141</v>
      </c>
      <c r="N10" cm="1">
        <f t="array" ref="N10">IF(OR(AND(M10="Knockout",_KnockOut="ja"),AND(M10="Geschiktheidseis",_Geschiktheidseis="ja"),AND(M10="Voorwaarde",_Voorwaarde="ja"),AND(M10="Verificatie",_Verificatie="ja")),1,-1)</f>
        <v>1</v>
      </c>
    </row>
    <row r="11" spans="1:15" ht="60" hidden="1" x14ac:dyDescent="0.25">
      <c r="A11" s="40" t="s">
        <v>792</v>
      </c>
      <c r="B11" s="33"/>
      <c r="C11" s="33" t="s">
        <v>193</v>
      </c>
      <c r="D11" s="41" t="s">
        <v>775</v>
      </c>
      <c r="E11" s="42" t="s">
        <v>793</v>
      </c>
      <c r="F11" s="33" t="s">
        <v>228</v>
      </c>
      <c r="G11" s="42" t="s">
        <v>87</v>
      </c>
      <c r="H11" s="32"/>
      <c r="I11" s="73" t="s">
        <v>183</v>
      </c>
      <c r="J11" s="75"/>
      <c r="K11" s="43" t="s">
        <v>789</v>
      </c>
      <c r="M11" s="82" t="s">
        <v>141</v>
      </c>
      <c r="N11" cm="1">
        <f t="array" ref="N11">IF(OR(AND(M11="Knockout",_KnockOut="ja"),AND(M11="Geschiktheidseis",_Geschiktheidseis="ja"),AND(M11="Voorwaarde",_Voorwaarde="ja"),AND(M11="Verificatie",_Verificatie="ja")),1,-1)</f>
        <v>1</v>
      </c>
    </row>
    <row r="12" spans="1:15" ht="36" hidden="1" x14ac:dyDescent="0.25">
      <c r="A12" s="40" t="s">
        <v>794</v>
      </c>
      <c r="B12" s="33"/>
      <c r="C12" s="33" t="s">
        <v>193</v>
      </c>
      <c r="D12" s="41" t="s">
        <v>775</v>
      </c>
      <c r="E12" s="42" t="s">
        <v>795</v>
      </c>
      <c r="F12" s="33" t="s">
        <v>86</v>
      </c>
      <c r="G12" s="42" t="s">
        <v>87</v>
      </c>
      <c r="H12" s="32"/>
      <c r="I12" s="73" t="s">
        <v>183</v>
      </c>
      <c r="J12" s="75"/>
      <c r="K12" s="43" t="s">
        <v>789</v>
      </c>
      <c r="M12" s="82" t="s">
        <v>90</v>
      </c>
      <c r="N12" cm="1">
        <f t="array" ref="N12">IF(OR(AND(M12="Knockout",_KnockOut="ja"),AND(M12="Geschiktheidseis",_Geschiktheidseis="ja"),AND(M12="Voorwaarde",_Voorwaarde="ja"),AND(M12="Verificatie",_Verificatie="ja")),1,-1)</f>
        <v>1</v>
      </c>
    </row>
    <row r="13" spans="1:15" ht="24" hidden="1" x14ac:dyDescent="0.25">
      <c r="A13" s="40" t="s">
        <v>796</v>
      </c>
      <c r="B13" s="33" t="s">
        <v>744</v>
      </c>
      <c r="C13" s="33" t="s">
        <v>193</v>
      </c>
      <c r="D13" s="41" t="s">
        <v>775</v>
      </c>
      <c r="E13" s="45" t="s">
        <v>797</v>
      </c>
      <c r="F13" s="33" t="s">
        <v>86</v>
      </c>
      <c r="G13" s="42" t="s">
        <v>87</v>
      </c>
      <c r="H13" s="32"/>
      <c r="I13" s="73" t="s">
        <v>183</v>
      </c>
      <c r="J13" s="75"/>
      <c r="K13" s="43"/>
      <c r="M13" s="82" t="s">
        <v>90</v>
      </c>
      <c r="N13" cm="1">
        <f t="array" ref="N13">IF(OR(AND(M13="Knockout",_KnockOut="ja"),AND(M13="Geschiktheidseis",_Geschiktheidseis="ja"),AND(M13="Voorwaarde",_Voorwaarde="ja"),AND(M13="Verificatie",_Verificatie="ja")),1,-1)</f>
        <v>1</v>
      </c>
    </row>
    <row r="14" spans="1:15" ht="36" hidden="1" x14ac:dyDescent="0.25">
      <c r="A14" s="40" t="s">
        <v>798</v>
      </c>
      <c r="B14" s="33" t="s">
        <v>747</v>
      </c>
      <c r="C14" s="33" t="s">
        <v>193</v>
      </c>
      <c r="D14" s="41" t="s">
        <v>775</v>
      </c>
      <c r="E14" s="42" t="s">
        <v>799</v>
      </c>
      <c r="F14" s="33" t="s">
        <v>137</v>
      </c>
      <c r="G14" s="42" t="s">
        <v>87</v>
      </c>
      <c r="H14" s="32"/>
      <c r="I14" s="73" t="s">
        <v>183</v>
      </c>
      <c r="J14" s="75"/>
      <c r="K14" s="43"/>
      <c r="M14" s="82" t="s">
        <v>141</v>
      </c>
      <c r="N14" cm="1">
        <f t="array" ref="N14">IF(OR(AND(M14="Knockout",_KnockOut="ja"),AND(M14="Geschiktheidseis",_Geschiktheidseis="ja"),AND(M14="Voorwaarde",_Voorwaarde="ja"),AND(M14="Verificatie",_Verificatie="ja")),1,-1)</f>
        <v>1</v>
      </c>
    </row>
    <row r="15" spans="1:15" ht="24" hidden="1" x14ac:dyDescent="0.25">
      <c r="A15" s="40" t="s">
        <v>800</v>
      </c>
      <c r="B15" s="33" t="s">
        <v>752</v>
      </c>
      <c r="C15" s="33" t="s">
        <v>193</v>
      </c>
      <c r="D15" s="41" t="s">
        <v>775</v>
      </c>
      <c r="E15" s="42" t="s">
        <v>801</v>
      </c>
      <c r="F15" s="33" t="s">
        <v>228</v>
      </c>
      <c r="G15" s="42" t="s">
        <v>87</v>
      </c>
      <c r="H15" s="32"/>
      <c r="I15" s="73" t="s">
        <v>183</v>
      </c>
      <c r="J15" s="75"/>
      <c r="K15" s="43"/>
      <c r="M15" s="82" t="s">
        <v>141</v>
      </c>
      <c r="N15" cm="1">
        <f t="array" ref="N15">IF(OR(AND(M15="Knockout",_KnockOut="ja"),AND(M15="Geschiktheidseis",_Geschiktheidseis="ja"),AND(M15="Voorwaarde",_Voorwaarde="ja"),AND(M15="Verificatie",_Verificatie="ja")),1,-1)</f>
        <v>1</v>
      </c>
    </row>
    <row r="16" spans="1:15" ht="132.75" hidden="1" customHeight="1" x14ac:dyDescent="0.3">
      <c r="A16" s="40" t="s">
        <v>802</v>
      </c>
      <c r="B16" s="33" t="s">
        <v>755</v>
      </c>
      <c r="C16" s="33" t="s">
        <v>193</v>
      </c>
      <c r="D16" s="41" t="s">
        <v>775</v>
      </c>
      <c r="E16" s="42" t="s">
        <v>803</v>
      </c>
      <c r="F16" s="33" t="s">
        <v>228</v>
      </c>
      <c r="G16" s="42" t="s">
        <v>138</v>
      </c>
      <c r="H16" s="32" t="s">
        <v>267</v>
      </c>
      <c r="I16" s="73" t="s">
        <v>183</v>
      </c>
      <c r="J16" s="75"/>
      <c r="K16" s="43" t="s">
        <v>804</v>
      </c>
      <c r="M16" s="82" t="s">
        <v>141</v>
      </c>
      <c r="N16" cm="1">
        <f t="array" ref="N16">IF(OR(AND(M16="Knockout",_KnockOut="ja"),AND(M16="Geschiktheidseis",_Geschiktheidseis="ja"),AND(M16="Voorwaarde",_Voorwaarde="ja"),AND(M16="Verificatie",_Verificatie="ja")),1,-1)</f>
        <v>1</v>
      </c>
      <c r="O16" s="74"/>
    </row>
    <row r="17" spans="1:14" ht="132" hidden="1" x14ac:dyDescent="0.25">
      <c r="A17" s="40" t="s">
        <v>805</v>
      </c>
      <c r="B17" s="33" t="s">
        <v>758</v>
      </c>
      <c r="C17" s="33" t="s">
        <v>193</v>
      </c>
      <c r="D17" s="41" t="s">
        <v>775</v>
      </c>
      <c r="E17" s="42" t="s">
        <v>806</v>
      </c>
      <c r="F17" s="33" t="s">
        <v>137</v>
      </c>
      <c r="G17" s="42" t="s">
        <v>138</v>
      </c>
      <c r="H17" s="32" t="s">
        <v>267</v>
      </c>
      <c r="I17" s="73" t="s">
        <v>183</v>
      </c>
      <c r="J17" s="75"/>
      <c r="K17" s="43"/>
      <c r="M17" s="82" t="s">
        <v>141</v>
      </c>
      <c r="N17" cm="1">
        <f t="array" ref="N17">IF(OR(AND(M17="Knockout",_KnockOut="ja"),AND(M17="Geschiktheidseis",_Geschiktheidseis="ja"),AND(M17="Voorwaarde",_Voorwaarde="ja"),AND(M17="Verificatie",_Verificatie="ja")),1,-1)</f>
        <v>1</v>
      </c>
    </row>
    <row r="18" spans="1:14" ht="36" hidden="1" x14ac:dyDescent="0.25">
      <c r="A18" s="40" t="s">
        <v>807</v>
      </c>
      <c r="B18" s="33" t="s">
        <v>762</v>
      </c>
      <c r="C18" s="33" t="s">
        <v>193</v>
      </c>
      <c r="D18" s="41" t="s">
        <v>775</v>
      </c>
      <c r="E18" s="42" t="s">
        <v>808</v>
      </c>
      <c r="F18" s="33" t="s">
        <v>86</v>
      </c>
      <c r="G18" s="42" t="s">
        <v>87</v>
      </c>
      <c r="H18" s="32"/>
      <c r="I18" s="73" t="s">
        <v>183</v>
      </c>
      <c r="J18" s="75"/>
      <c r="K18" s="43"/>
      <c r="M18" s="82" t="s">
        <v>90</v>
      </c>
      <c r="N18" cm="1">
        <f t="array" ref="N18">IF(OR(AND(M18="Knockout",_KnockOut="ja"),AND(M18="Geschiktheidseis",_Geschiktheidseis="ja"),AND(M18="Voorwaarde",_Voorwaarde="ja"),AND(M18="Verificatie",_Verificatie="ja")),1,-1)</f>
        <v>1</v>
      </c>
    </row>
    <row r="19" spans="1:14" ht="192" hidden="1" x14ac:dyDescent="0.25">
      <c r="A19" s="40" t="s">
        <v>809</v>
      </c>
      <c r="B19" s="33" t="s">
        <v>765</v>
      </c>
      <c r="C19" s="33" t="s">
        <v>193</v>
      </c>
      <c r="D19" s="41" t="s">
        <v>775</v>
      </c>
      <c r="E19" s="42" t="s">
        <v>810</v>
      </c>
      <c r="F19" s="33" t="s">
        <v>137</v>
      </c>
      <c r="G19" s="42" t="s">
        <v>138</v>
      </c>
      <c r="H19" s="32" t="s">
        <v>267</v>
      </c>
      <c r="I19" s="73" t="s">
        <v>183</v>
      </c>
      <c r="J19" s="75"/>
      <c r="K19" s="43" t="s">
        <v>804</v>
      </c>
      <c r="M19" s="82" t="s">
        <v>141</v>
      </c>
      <c r="N19" cm="1">
        <f t="array" ref="N19">IF(OR(AND(M19="Knockout",_KnockOut="ja"),AND(M19="Geschiktheidseis",_Geschiktheidseis="ja"),AND(M19="Voorwaarde",_Voorwaarde="ja"),AND(M19="Verificatie",_Verificatie="ja")),1,-1)</f>
        <v>1</v>
      </c>
    </row>
    <row r="20" spans="1:14" ht="36" hidden="1" x14ac:dyDescent="0.25">
      <c r="A20" s="40" t="s">
        <v>811</v>
      </c>
      <c r="B20" s="33" t="s">
        <v>758</v>
      </c>
      <c r="C20" s="33" t="s">
        <v>193</v>
      </c>
      <c r="D20" s="41" t="s">
        <v>775</v>
      </c>
      <c r="E20" s="42" t="s">
        <v>812</v>
      </c>
      <c r="F20" s="33" t="s">
        <v>228</v>
      </c>
      <c r="G20" s="42" t="s">
        <v>87</v>
      </c>
      <c r="H20" s="32"/>
      <c r="I20" s="73" t="s">
        <v>183</v>
      </c>
      <c r="J20" s="75"/>
      <c r="K20" s="43"/>
      <c r="M20" s="82" t="s">
        <v>141</v>
      </c>
      <c r="N20" cm="1">
        <f t="array" ref="N20">IF(OR(AND(M20="Knockout",_KnockOut="ja"),AND(M20="Geschiktheidseis",_Geschiktheidseis="ja"),AND(M20="Voorwaarde",_Voorwaarde="ja"),AND(M20="Verificatie",_Verificatie="ja")),1,-1)</f>
        <v>1</v>
      </c>
    </row>
    <row r="21" spans="1:14" ht="36" hidden="1" x14ac:dyDescent="0.25">
      <c r="A21" s="40" t="s">
        <v>813</v>
      </c>
      <c r="B21" s="33" t="s">
        <v>814</v>
      </c>
      <c r="C21" s="33" t="s">
        <v>193</v>
      </c>
      <c r="D21" s="41" t="s">
        <v>775</v>
      </c>
      <c r="E21" s="42" t="s">
        <v>815</v>
      </c>
      <c r="F21" s="33" t="s">
        <v>137</v>
      </c>
      <c r="G21" s="42" t="s">
        <v>87</v>
      </c>
      <c r="H21" s="32"/>
      <c r="I21" s="73" t="s">
        <v>183</v>
      </c>
      <c r="J21" s="75"/>
      <c r="K21" s="43"/>
      <c r="M21" s="82" t="s">
        <v>141</v>
      </c>
      <c r="N21" cm="1">
        <f t="array" ref="N21">IF(OR(AND(M21="Knockout",_KnockOut="ja"),AND(M21="Geschiktheidseis",_Geschiktheidseis="ja"),AND(M21="Voorwaarde",_Voorwaarde="ja"),AND(M21="Verificatie",_Verificatie="ja")),1,-1)</f>
        <v>1</v>
      </c>
    </row>
    <row r="22" spans="1:14" ht="108" hidden="1" x14ac:dyDescent="0.25">
      <c r="A22" s="40" t="s">
        <v>816</v>
      </c>
      <c r="B22" s="33" t="s">
        <v>817</v>
      </c>
      <c r="C22" s="33" t="s">
        <v>193</v>
      </c>
      <c r="D22" s="41" t="s">
        <v>775</v>
      </c>
      <c r="E22" s="45" t="s">
        <v>818</v>
      </c>
      <c r="F22" s="33" t="s">
        <v>228</v>
      </c>
      <c r="G22" s="42" t="s">
        <v>87</v>
      </c>
      <c r="H22" s="32"/>
      <c r="I22" s="73" t="s">
        <v>183</v>
      </c>
      <c r="J22" s="75"/>
      <c r="K22" s="43"/>
      <c r="M22" s="82" t="s">
        <v>141</v>
      </c>
      <c r="N22" cm="1">
        <f t="array" ref="N22">IF(OR(AND(M22="Knockout",_KnockOut="ja"),AND(M22="Geschiktheidseis",_Geschiktheidseis="ja"),AND(M22="Voorwaarde",_Voorwaarde="ja"),AND(M22="Verificatie",_Verificatie="ja")),1,-1)</f>
        <v>1</v>
      </c>
    </row>
    <row r="23" spans="1:14" ht="96" hidden="1" x14ac:dyDescent="0.25">
      <c r="A23" s="40" t="s">
        <v>819</v>
      </c>
      <c r="B23" s="33" t="s">
        <v>820</v>
      </c>
      <c r="C23" s="33" t="s">
        <v>193</v>
      </c>
      <c r="D23" s="41" t="s">
        <v>775</v>
      </c>
      <c r="E23" s="42" t="s">
        <v>821</v>
      </c>
      <c r="F23" s="33" t="s">
        <v>137</v>
      </c>
      <c r="G23" s="42" t="s">
        <v>138</v>
      </c>
      <c r="H23" s="32" t="s">
        <v>312</v>
      </c>
      <c r="I23" s="73" t="s">
        <v>183</v>
      </c>
      <c r="J23" s="75"/>
      <c r="K23" s="43"/>
      <c r="M23" s="82" t="s">
        <v>141</v>
      </c>
      <c r="N23" cm="1">
        <f t="array" ref="N23">IF(OR(AND(M23="Knockout",_KnockOut="ja"),AND(M23="Geschiktheidseis",_Geschiktheidseis="ja"),AND(M23="Voorwaarde",_Voorwaarde="ja"),AND(M23="Verificatie",_Verificatie="ja")),1,-1)</f>
        <v>1</v>
      </c>
    </row>
    <row r="24" spans="1:14" ht="36" hidden="1" x14ac:dyDescent="0.25">
      <c r="A24" s="40" t="s">
        <v>822</v>
      </c>
      <c r="B24" s="33"/>
      <c r="C24" s="33" t="s">
        <v>193</v>
      </c>
      <c r="D24" s="41" t="s">
        <v>775</v>
      </c>
      <c r="E24" s="42" t="s">
        <v>823</v>
      </c>
      <c r="F24" s="33" t="s">
        <v>228</v>
      </c>
      <c r="G24" s="42" t="s">
        <v>87</v>
      </c>
      <c r="H24" s="32"/>
      <c r="I24" s="73" t="s">
        <v>183</v>
      </c>
      <c r="J24" s="75"/>
      <c r="K24" s="43"/>
      <c r="M24" s="82" t="s">
        <v>141</v>
      </c>
      <c r="N24" cm="1">
        <f t="array" ref="N24">IF(OR(AND(M24="Knockout",_KnockOut="ja"),AND(M24="Geschiktheidseis",_Geschiktheidseis="ja"),AND(M24="Voorwaarde",_Voorwaarde="ja"),AND(M24="Verificatie",_Verificatie="ja")),1,-1)</f>
        <v>1</v>
      </c>
    </row>
    <row r="25" spans="1:14" ht="24" hidden="1" x14ac:dyDescent="0.25">
      <c r="A25" s="40" t="s">
        <v>824</v>
      </c>
      <c r="B25" s="33"/>
      <c r="C25" s="33" t="s">
        <v>193</v>
      </c>
      <c r="D25" s="41" t="s">
        <v>775</v>
      </c>
      <c r="E25" s="42" t="s">
        <v>825</v>
      </c>
      <c r="F25" s="33" t="s">
        <v>228</v>
      </c>
      <c r="G25" s="42" t="s">
        <v>87</v>
      </c>
      <c r="H25" s="32"/>
      <c r="I25" s="73" t="s">
        <v>183</v>
      </c>
      <c r="J25" s="75"/>
      <c r="K25" s="43"/>
      <c r="M25" s="82" t="s">
        <v>141</v>
      </c>
      <c r="N25" cm="1">
        <f t="array" ref="N25">IF(OR(AND(M25="Knockout",_KnockOut="ja"),AND(M25="Geschiktheidseis",_Geschiktheidseis="ja"),AND(M25="Voorwaarde",_Voorwaarde="ja"),AND(M25="Verificatie",_Verificatie="ja")),1,-1)</f>
        <v>1</v>
      </c>
    </row>
    <row r="26" spans="1:14" ht="48" hidden="1" x14ac:dyDescent="0.25">
      <c r="A26" s="40" t="s">
        <v>826</v>
      </c>
      <c r="B26" s="33"/>
      <c r="C26" s="33" t="s">
        <v>193</v>
      </c>
      <c r="D26" s="41" t="s">
        <v>775</v>
      </c>
      <c r="E26" s="45" t="s">
        <v>827</v>
      </c>
      <c r="F26" s="33" t="s">
        <v>228</v>
      </c>
      <c r="G26" s="42" t="s">
        <v>87</v>
      </c>
      <c r="H26" s="32"/>
      <c r="I26" s="73" t="s">
        <v>183</v>
      </c>
      <c r="J26" s="75"/>
      <c r="K26" s="43"/>
      <c r="M26" s="82" t="s">
        <v>141</v>
      </c>
      <c r="N26" cm="1">
        <f t="array" ref="N26">IF(OR(AND(M26="Knockout",_KnockOut="ja"),AND(M26="Geschiktheidseis",_Geschiktheidseis="ja"),AND(M26="Voorwaarde",_Voorwaarde="ja"),AND(M26="Verificatie",_Verificatie="ja")),1,-1)</f>
        <v>1</v>
      </c>
    </row>
    <row r="27" spans="1:14" ht="132" hidden="1" x14ac:dyDescent="0.25">
      <c r="A27" s="40" t="s">
        <v>828</v>
      </c>
      <c r="B27" s="33"/>
      <c r="C27" s="33" t="s">
        <v>193</v>
      </c>
      <c r="D27" s="41" t="s">
        <v>775</v>
      </c>
      <c r="E27" s="42" t="s">
        <v>829</v>
      </c>
      <c r="F27" s="33" t="s">
        <v>228</v>
      </c>
      <c r="G27" s="42" t="s">
        <v>87</v>
      </c>
      <c r="H27" s="32"/>
      <c r="I27" s="73" t="s">
        <v>183</v>
      </c>
      <c r="J27" s="75"/>
      <c r="K27" s="43"/>
      <c r="M27" s="82" t="s">
        <v>141</v>
      </c>
      <c r="N27" cm="1">
        <f t="array" ref="N27">IF(OR(AND(M27="Knockout",_KnockOut="ja"),AND(M27="Geschiktheidseis",_Geschiktheidseis="ja"),AND(M27="Voorwaarde",_Voorwaarde="ja"),AND(M27="Verificatie",_Verificatie="ja")),1,-1)</f>
        <v>1</v>
      </c>
    </row>
    <row r="28" spans="1:14" ht="60" x14ac:dyDescent="0.25">
      <c r="A28" s="40" t="s">
        <v>830</v>
      </c>
      <c r="B28" s="33"/>
      <c r="C28" s="33" t="s">
        <v>193</v>
      </c>
      <c r="D28" s="117" t="s">
        <v>831</v>
      </c>
      <c r="E28" s="42" t="s">
        <v>832</v>
      </c>
      <c r="F28" s="33" t="s">
        <v>86</v>
      </c>
      <c r="G28" s="42" t="s">
        <v>87</v>
      </c>
      <c r="H28" s="32"/>
      <c r="I28" s="73" t="s">
        <v>88</v>
      </c>
      <c r="J28" s="75"/>
      <c r="K28" s="43"/>
      <c r="M28" s="82" t="s">
        <v>90</v>
      </c>
      <c r="N28" cm="1">
        <f t="array" ref="N28">IF(OR(AND(M28="Knockout",_KnockOut="ja"),AND(M28="Geschiktheidseis",_Geschiktheidseis="ja"),AND(M28="Voorwaarde",_Voorwaarde="ja"),AND(M28="Verificatie",_Verificatie="ja")),1,-1)</f>
        <v>1</v>
      </c>
    </row>
    <row r="29" spans="1:14" ht="72" x14ac:dyDescent="0.25">
      <c r="A29" s="40" t="s">
        <v>833</v>
      </c>
      <c r="B29" s="33"/>
      <c r="C29" s="33" t="s">
        <v>193</v>
      </c>
      <c r="D29" s="117" t="s">
        <v>831</v>
      </c>
      <c r="E29" s="42" t="s">
        <v>834</v>
      </c>
      <c r="F29" s="33" t="s">
        <v>228</v>
      </c>
      <c r="G29" s="42" t="s">
        <v>138</v>
      </c>
      <c r="H29" s="32"/>
      <c r="I29" s="73" t="s">
        <v>88</v>
      </c>
      <c r="J29" s="75"/>
      <c r="K29" s="43"/>
      <c r="M29" s="82" t="s">
        <v>141</v>
      </c>
      <c r="N29" cm="1">
        <f t="array" ref="N29">IF(OR(AND(M29="Knockout",_KnockOut="ja"),AND(M29="Geschiktheidseis",_Geschiktheidseis="ja"),AND(M29="Voorwaarde",_Voorwaarde="ja"),AND(M29="Verificatie",_Verificatie="ja")),1,-1)</f>
        <v>1</v>
      </c>
    </row>
    <row r="30" spans="1:14" ht="24" hidden="1" x14ac:dyDescent="0.25">
      <c r="A30" s="131" t="s">
        <v>835</v>
      </c>
      <c r="B30" s="60"/>
      <c r="C30" s="60" t="s">
        <v>193</v>
      </c>
      <c r="D30" s="132" t="s">
        <v>181</v>
      </c>
      <c r="E30" s="75" t="s">
        <v>182</v>
      </c>
      <c r="F30" s="75" t="s">
        <v>86</v>
      </c>
      <c r="G30" s="75" t="s">
        <v>87</v>
      </c>
      <c r="H30" s="59"/>
      <c r="I30" s="58" t="s">
        <v>183</v>
      </c>
      <c r="J30" s="59"/>
      <c r="K30" s="133"/>
      <c r="L30" s="62"/>
      <c r="M30" s="134" t="s">
        <v>90</v>
      </c>
      <c r="N30" s="62" cm="1">
        <f t="array" ref="N30">IF(OR(AND(M30="Knockout",_KnockOut="ja"),AND(M30="Geschiktheidseis",_Geschiktheidseis="ja"),AND(M30="Voorwaarde",_Voorwaarde="ja"),AND(M30="Verificatie",_Verificatie="ja")),1,-1)</f>
        <v>1</v>
      </c>
    </row>
    <row r="31" spans="1:14" ht="24" hidden="1" x14ac:dyDescent="0.25">
      <c r="A31" s="131" t="s">
        <v>836</v>
      </c>
      <c r="B31" s="60"/>
      <c r="C31" s="60" t="s">
        <v>193</v>
      </c>
      <c r="D31" s="132" t="s">
        <v>181</v>
      </c>
      <c r="E31" s="75" t="s">
        <v>182</v>
      </c>
      <c r="F31" s="75" t="s">
        <v>86</v>
      </c>
      <c r="G31" s="75" t="s">
        <v>87</v>
      </c>
      <c r="H31" s="59"/>
      <c r="I31" s="58" t="s">
        <v>183</v>
      </c>
      <c r="J31" s="59"/>
      <c r="K31" s="133"/>
      <c r="L31" s="62"/>
      <c r="M31" s="134" t="s">
        <v>90</v>
      </c>
      <c r="N31" s="62" cm="1">
        <f t="array" ref="N31">IF(OR(AND(M31="Knockout",_KnockOut="ja"),AND(M31="Geschiktheidseis",_Geschiktheidseis="ja"),AND(M31="Voorwaarde",_Voorwaarde="ja"),AND(M31="Verificatie",_Verificatie="ja")),1,-1)</f>
        <v>1</v>
      </c>
    </row>
    <row r="32" spans="1:14" ht="24" hidden="1" x14ac:dyDescent="0.25">
      <c r="A32" s="131" t="s">
        <v>837</v>
      </c>
      <c r="B32" s="60"/>
      <c r="C32" s="60" t="s">
        <v>193</v>
      </c>
      <c r="D32" s="132" t="s">
        <v>181</v>
      </c>
      <c r="E32" s="75" t="s">
        <v>182</v>
      </c>
      <c r="F32" s="75" t="s">
        <v>86</v>
      </c>
      <c r="G32" s="75" t="s">
        <v>87</v>
      </c>
      <c r="H32" s="59"/>
      <c r="I32" s="58" t="s">
        <v>183</v>
      </c>
      <c r="J32" s="59"/>
      <c r="K32" s="133"/>
      <c r="L32" s="62"/>
      <c r="M32" s="134" t="s">
        <v>90</v>
      </c>
      <c r="N32" s="62" cm="1">
        <f t="array" ref="N32">IF(OR(AND(M32="Knockout",_KnockOut="ja"),AND(M32="Geschiktheidseis",_Geschiktheidseis="ja"),AND(M32="Voorwaarde",_Voorwaarde="ja"),AND(M32="Verificatie",_Verificatie="ja")),1,-1)</f>
        <v>1</v>
      </c>
    </row>
    <row r="33" spans="1:14" ht="24" hidden="1" x14ac:dyDescent="0.25">
      <c r="A33" s="131" t="s">
        <v>838</v>
      </c>
      <c r="B33" s="60"/>
      <c r="C33" s="60" t="s">
        <v>193</v>
      </c>
      <c r="D33" s="132" t="s">
        <v>181</v>
      </c>
      <c r="E33" s="75" t="s">
        <v>187</v>
      </c>
      <c r="F33" s="75" t="s">
        <v>137</v>
      </c>
      <c r="G33" s="75" t="s">
        <v>138</v>
      </c>
      <c r="H33" s="59"/>
      <c r="I33" s="58" t="s">
        <v>183</v>
      </c>
      <c r="J33" s="59"/>
      <c r="K33" s="133"/>
      <c r="L33" s="62"/>
      <c r="M33" s="134" t="s">
        <v>141</v>
      </c>
      <c r="N33" s="62" cm="1">
        <f t="array" ref="N33">IF(OR(AND(M33="Knockout",_KnockOut="ja"),AND(M33="Geschiktheidseis",_Geschiktheidseis="ja"),AND(M33="Voorwaarde",_Voorwaarde="ja"),AND(M33="Verificatie",_Verificatie="ja")),1,-1)</f>
        <v>1</v>
      </c>
    </row>
    <row r="34" spans="1:14" ht="24" hidden="1" x14ac:dyDescent="0.25">
      <c r="A34" s="131" t="s">
        <v>839</v>
      </c>
      <c r="B34" s="60"/>
      <c r="C34" s="60" t="s">
        <v>193</v>
      </c>
      <c r="D34" s="132" t="s">
        <v>181</v>
      </c>
      <c r="E34" s="75" t="s">
        <v>187</v>
      </c>
      <c r="F34" s="75" t="s">
        <v>137</v>
      </c>
      <c r="G34" s="75" t="s">
        <v>138</v>
      </c>
      <c r="H34" s="59"/>
      <c r="I34" s="58" t="s">
        <v>183</v>
      </c>
      <c r="J34" s="59"/>
      <c r="K34" s="133"/>
      <c r="L34" s="62"/>
      <c r="M34" s="134" t="s">
        <v>141</v>
      </c>
      <c r="N34" s="62" cm="1">
        <f t="array" ref="N34">IF(OR(AND(M34="Knockout",_KnockOut="ja"),AND(M34="Geschiktheidseis",_Geschiktheidseis="ja"),AND(M34="Voorwaarde",_Voorwaarde="ja"),AND(M34="Verificatie",_Verificatie="ja")),1,-1)</f>
        <v>1</v>
      </c>
    </row>
    <row r="35" spans="1:14" ht="24" hidden="1" x14ac:dyDescent="0.25">
      <c r="A35" s="131" t="s">
        <v>840</v>
      </c>
      <c r="B35" s="60"/>
      <c r="C35" s="60" t="s">
        <v>193</v>
      </c>
      <c r="D35" s="132" t="s">
        <v>181</v>
      </c>
      <c r="E35" s="75" t="s">
        <v>187</v>
      </c>
      <c r="F35" s="75" t="s">
        <v>137</v>
      </c>
      <c r="G35" s="75" t="s">
        <v>138</v>
      </c>
      <c r="H35" s="59"/>
      <c r="I35" s="58" t="s">
        <v>183</v>
      </c>
      <c r="J35" s="59"/>
      <c r="K35" s="133"/>
      <c r="L35" s="62"/>
      <c r="M35" s="134" t="s">
        <v>141</v>
      </c>
      <c r="N35" s="62" cm="1">
        <f t="array" ref="N35">IF(OR(AND(M35="Knockout",_KnockOut="ja"),AND(M35="Geschiktheidseis",_Geschiktheidseis="ja"),AND(M35="Voorwaarde",_Voorwaarde="ja"),AND(M35="Verificatie",_Verificatie="ja")),1,-1)</f>
        <v>1</v>
      </c>
    </row>
    <row r="36" spans="1:14" x14ac:dyDescent="0.25">
      <c r="E36" s="85"/>
    </row>
    <row r="37" spans="1:14" x14ac:dyDescent="0.25">
      <c r="E37" s="86"/>
    </row>
  </sheetData>
  <sheetProtection algorithmName="SHA-512" hashValue="7Yc8FJa7ZjwuQ65taWQ2vUSZxfcQMwJygXPYr9ehFKP9kcGmebaEHAWcfBUqMOTLZuzApo3RbF+Y1ZM1VcT5OQ==" saltValue="rrVva5IdsOgseZ8Gzqn4fA==" spinCount="100000" sheet="1" objects="1" scenarios="1" formatCells="0" insertRows="0" deleteRows="0"/>
  <mergeCells count="2">
    <mergeCell ref="A1:F1"/>
    <mergeCell ref="I1:J1"/>
  </mergeCells>
  <conditionalFormatting sqref="A3:K35">
    <cfRule type="expression" dxfId="3" priority="1">
      <formula>OR($I3="Vraag vervallen",$N3=-1)</formula>
    </cfRule>
  </conditionalFormatting>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Keuzelijst!$A$2:$A$9</xm:f>
          </x14:formula1>
          <xm:sqref>I3:I35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59993285927915285"/>
    <pageSetUpPr fitToPage="1"/>
  </sheetPr>
  <dimension ref="A1:N20"/>
  <sheetViews>
    <sheetView zoomScale="115" zoomScaleNormal="115" workbookViewId="0">
      <pane ySplit="2" topLeftCell="A3" activePane="bottomLeft" state="frozen"/>
      <selection activeCell="K21" sqref="K21"/>
      <selection pane="bottomLeft" activeCell="E14" sqref="E14"/>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4.140625" customWidth="1"/>
    <col min="9" max="9" width="18.42578125" style="62" customWidth="1"/>
    <col min="10" max="10" width="52" style="62" customWidth="1"/>
    <col min="11" max="11" width="46.28515625" hidden="1" customWidth="1"/>
    <col min="13" max="13" width="16.85546875" style="83" hidden="1" customWidth="1"/>
    <col min="14" max="14" width="0" hidden="1" customWidth="1"/>
  </cols>
  <sheetData>
    <row r="1" spans="1:14" x14ac:dyDescent="0.25">
      <c r="A1" s="193" t="s">
        <v>190</v>
      </c>
      <c r="B1" s="193"/>
      <c r="C1" s="193"/>
      <c r="D1" s="193"/>
      <c r="E1" s="193"/>
      <c r="F1" s="194"/>
      <c r="G1" s="63"/>
      <c r="H1" s="63"/>
      <c r="I1" s="191" t="s">
        <v>773</v>
      </c>
      <c r="J1" s="192"/>
      <c r="K1" s="64" t="s">
        <v>69</v>
      </c>
      <c r="M1" s="82"/>
    </row>
    <row r="2" spans="1:14"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4" ht="102.75" customHeight="1" x14ac:dyDescent="0.25">
      <c r="A3" s="40" t="s">
        <v>841</v>
      </c>
      <c r="B3" s="33" t="s">
        <v>842</v>
      </c>
      <c r="C3" s="33" t="s">
        <v>193</v>
      </c>
      <c r="D3" s="41" t="s">
        <v>843</v>
      </c>
      <c r="E3" s="45" t="s">
        <v>844</v>
      </c>
      <c r="F3" s="33" t="s">
        <v>137</v>
      </c>
      <c r="G3" s="42" t="s">
        <v>138</v>
      </c>
      <c r="H3" s="32" t="s">
        <v>267</v>
      </c>
      <c r="I3" s="73" t="s">
        <v>88</v>
      </c>
      <c r="J3" s="59"/>
      <c r="K3" s="43" t="s">
        <v>845</v>
      </c>
      <c r="M3" s="82" t="s">
        <v>141</v>
      </c>
      <c r="N3" cm="1">
        <f t="array" ref="N3">IF(OR(AND(M3="Knockout",_KnockOut="ja"),AND(M3="Geschiktheidseis",_Geschiktheidseis="ja"),AND(M3="Voorwaarde",_Voorwaarde="ja"),AND(M3="Verificatie",_Verificatie="ja")),1,-1)</f>
        <v>1</v>
      </c>
    </row>
    <row r="4" spans="1:14" ht="84" hidden="1" x14ac:dyDescent="0.25">
      <c r="A4" s="40" t="s">
        <v>846</v>
      </c>
      <c r="B4" s="33" t="s">
        <v>847</v>
      </c>
      <c r="C4" s="33" t="s">
        <v>193</v>
      </c>
      <c r="D4" s="41" t="s">
        <v>843</v>
      </c>
      <c r="E4" s="45" t="s">
        <v>848</v>
      </c>
      <c r="F4" s="33" t="s">
        <v>86</v>
      </c>
      <c r="G4" s="42" t="s">
        <v>87</v>
      </c>
      <c r="H4" s="32"/>
      <c r="I4" s="73" t="s">
        <v>183</v>
      </c>
      <c r="J4" s="59"/>
      <c r="K4" s="43" t="s">
        <v>849</v>
      </c>
      <c r="M4" s="82" t="s">
        <v>90</v>
      </c>
      <c r="N4" cm="1">
        <f t="array" ref="N4">IF(OR(AND(M4="Knockout",_KnockOut="ja"),AND(M4="Geschiktheidseis",_Geschiktheidseis="ja"),AND(M4="Voorwaarde",_Voorwaarde="ja"),AND(M4="Verificatie",_Verificatie="ja")),1,-1)</f>
        <v>1</v>
      </c>
    </row>
    <row r="5" spans="1:14" s="81" customFormat="1" ht="84" hidden="1" x14ac:dyDescent="0.25">
      <c r="A5" s="92" t="s">
        <v>850</v>
      </c>
      <c r="B5" s="32" t="s">
        <v>847</v>
      </c>
      <c r="C5" s="32" t="s">
        <v>193</v>
      </c>
      <c r="D5" s="41" t="s">
        <v>843</v>
      </c>
      <c r="E5" s="45" t="s">
        <v>851</v>
      </c>
      <c r="F5" s="32" t="s">
        <v>86</v>
      </c>
      <c r="G5" s="45" t="s">
        <v>87</v>
      </c>
      <c r="H5" s="32"/>
      <c r="I5" s="73" t="s">
        <v>183</v>
      </c>
      <c r="J5" s="59"/>
      <c r="K5" s="123" t="s">
        <v>849</v>
      </c>
      <c r="L5" s="128"/>
      <c r="M5" s="129" t="s">
        <v>90</v>
      </c>
      <c r="N5" s="128" cm="1">
        <f t="array" ref="N5">IF(OR(AND(M5="Knockout",_KnockOut="ja"),AND(M5="Geschiktheidseis",_Geschiktheidseis="ja"),AND(M5="Voorwaarde",_Voorwaarde="ja"),AND(M5="Verificatie",_Verificatie="ja")),1,-1)</f>
        <v>1</v>
      </c>
    </row>
    <row r="6" spans="1:14" ht="48" x14ac:dyDescent="0.25">
      <c r="A6" s="40" t="s">
        <v>852</v>
      </c>
      <c r="B6" s="33" t="s">
        <v>853</v>
      </c>
      <c r="C6" s="33" t="s">
        <v>193</v>
      </c>
      <c r="D6" s="41" t="s">
        <v>843</v>
      </c>
      <c r="E6" s="45" t="s">
        <v>854</v>
      </c>
      <c r="F6" s="33" t="s">
        <v>86</v>
      </c>
      <c r="G6" s="42" t="s">
        <v>87</v>
      </c>
      <c r="H6" s="32"/>
      <c r="I6" s="73" t="s">
        <v>88</v>
      </c>
      <c r="J6" s="59"/>
      <c r="K6" s="43" t="s">
        <v>855</v>
      </c>
      <c r="M6" s="82" t="s">
        <v>90</v>
      </c>
      <c r="N6" cm="1">
        <f t="array" ref="N6">IF(OR(AND(M6="Knockout",_KnockOut="ja"),AND(M6="Geschiktheidseis",_Geschiktheidseis="ja"),AND(M6="Voorwaarde",_Voorwaarde="ja"),AND(M6="Verificatie",_Verificatie="ja")),1,-1)</f>
        <v>1</v>
      </c>
    </row>
    <row r="7" spans="1:14" ht="48" x14ac:dyDescent="0.25">
      <c r="A7" s="40" t="s">
        <v>856</v>
      </c>
      <c r="B7" s="33" t="s">
        <v>857</v>
      </c>
      <c r="C7" s="33" t="s">
        <v>193</v>
      </c>
      <c r="D7" s="41" t="s">
        <v>843</v>
      </c>
      <c r="E7" s="45" t="s">
        <v>858</v>
      </c>
      <c r="F7" s="33" t="s">
        <v>86</v>
      </c>
      <c r="G7" s="42" t="s">
        <v>87</v>
      </c>
      <c r="H7" s="32"/>
      <c r="I7" s="73" t="s">
        <v>88</v>
      </c>
      <c r="J7" s="59"/>
      <c r="K7" s="43" t="s">
        <v>859</v>
      </c>
      <c r="M7" s="82" t="s">
        <v>90</v>
      </c>
      <c r="N7" cm="1">
        <f t="array" ref="N7">IF(OR(AND(M7="Knockout",_KnockOut="ja"),AND(M7="Geschiktheidseis",_Geschiktheidseis="ja"),AND(M7="Voorwaarde",_Voorwaarde="ja"),AND(M7="Verificatie",_Verificatie="ja")),1,-1)</f>
        <v>1</v>
      </c>
    </row>
    <row r="8" spans="1:14" ht="24" x14ac:dyDescent="0.25">
      <c r="A8" s="40" t="s">
        <v>860</v>
      </c>
      <c r="B8" s="33" t="s">
        <v>861</v>
      </c>
      <c r="C8" s="33" t="s">
        <v>193</v>
      </c>
      <c r="D8" s="41" t="s">
        <v>843</v>
      </c>
      <c r="E8" s="45" t="s">
        <v>862</v>
      </c>
      <c r="F8" s="33" t="s">
        <v>86</v>
      </c>
      <c r="G8" s="42" t="s">
        <v>87</v>
      </c>
      <c r="H8" s="32"/>
      <c r="I8" s="73" t="s">
        <v>88</v>
      </c>
      <c r="J8" s="59"/>
      <c r="K8" s="43"/>
      <c r="M8" s="82" t="s">
        <v>90</v>
      </c>
      <c r="N8" cm="1">
        <f t="array" ref="N8">IF(OR(AND(M8="Knockout",_KnockOut="ja"),AND(M8="Geschiktheidseis",_Geschiktheidseis="ja"),AND(M8="Voorwaarde",_Voorwaarde="ja"),AND(M8="Verificatie",_Verificatie="ja")),1,-1)</f>
        <v>1</v>
      </c>
    </row>
    <row r="9" spans="1:14" ht="53.25" customHeight="1" x14ac:dyDescent="0.25">
      <c r="A9" s="40" t="s">
        <v>863</v>
      </c>
      <c r="B9" s="33" t="s">
        <v>864</v>
      </c>
      <c r="C9" s="33" t="s">
        <v>193</v>
      </c>
      <c r="D9" s="41" t="s">
        <v>843</v>
      </c>
      <c r="E9" s="42" t="s">
        <v>865</v>
      </c>
      <c r="F9" s="33" t="s">
        <v>86</v>
      </c>
      <c r="G9" s="42" t="s">
        <v>87</v>
      </c>
      <c r="H9" s="32"/>
      <c r="I9" s="73" t="s">
        <v>88</v>
      </c>
      <c r="J9" s="59"/>
      <c r="K9" s="43" t="s">
        <v>866</v>
      </c>
      <c r="M9" s="82" t="s">
        <v>90</v>
      </c>
      <c r="N9" cm="1">
        <f t="array" ref="N9">IF(OR(AND(M9="Knockout",_KnockOut="ja"),AND(M9="Geschiktheidseis",_Geschiktheidseis="ja"),AND(M9="Voorwaarde",_Voorwaarde="ja"),AND(M9="Verificatie",_Verificatie="ja")),1,-1)</f>
        <v>1</v>
      </c>
    </row>
    <row r="10" spans="1:14" ht="36" x14ac:dyDescent="0.25">
      <c r="A10" s="40" t="s">
        <v>867</v>
      </c>
      <c r="B10" s="33" t="s">
        <v>868</v>
      </c>
      <c r="C10" s="33" t="s">
        <v>193</v>
      </c>
      <c r="D10" s="41" t="s">
        <v>843</v>
      </c>
      <c r="E10" s="42" t="s">
        <v>869</v>
      </c>
      <c r="F10" s="33" t="s">
        <v>86</v>
      </c>
      <c r="G10" s="42" t="s">
        <v>87</v>
      </c>
      <c r="H10" s="32"/>
      <c r="I10" s="73" t="s">
        <v>88</v>
      </c>
      <c r="J10" s="59"/>
      <c r="K10" s="43" t="s">
        <v>870</v>
      </c>
      <c r="M10" s="82" t="s">
        <v>90</v>
      </c>
      <c r="N10" cm="1">
        <f t="array" ref="N10">IF(OR(AND(M10="Knockout",_KnockOut="ja"),AND(M10="Geschiktheidseis",_Geschiktheidseis="ja"),AND(M10="Voorwaarde",_Voorwaarde="ja"),AND(M10="Verificatie",_Verificatie="ja")),1,-1)</f>
        <v>1</v>
      </c>
    </row>
    <row r="11" spans="1:14" ht="60" x14ac:dyDescent="0.25">
      <c r="A11" s="40" t="s">
        <v>871</v>
      </c>
      <c r="B11" s="33" t="s">
        <v>872</v>
      </c>
      <c r="C11" s="33" t="s">
        <v>193</v>
      </c>
      <c r="D11" s="41" t="s">
        <v>843</v>
      </c>
      <c r="E11" s="42" t="s">
        <v>873</v>
      </c>
      <c r="F11" s="33" t="s">
        <v>86</v>
      </c>
      <c r="G11" s="42" t="s">
        <v>87</v>
      </c>
      <c r="H11" s="32"/>
      <c r="I11" s="73" t="s">
        <v>88</v>
      </c>
      <c r="J11" s="59"/>
      <c r="K11" s="43"/>
      <c r="M11" s="82" t="s">
        <v>90</v>
      </c>
      <c r="N11" cm="1">
        <f t="array" ref="N11">IF(OR(AND(M11="Knockout",_KnockOut="ja"),AND(M11="Geschiktheidseis",_Geschiktheidseis="ja"),AND(M11="Voorwaarde",_Voorwaarde="ja"),AND(M11="Verificatie",_Verificatie="ja")),1,-1)</f>
        <v>1</v>
      </c>
    </row>
    <row r="12" spans="1:14" ht="44.25" customHeight="1" x14ac:dyDescent="0.25">
      <c r="A12" s="40" t="s">
        <v>874</v>
      </c>
      <c r="B12" s="33" t="s">
        <v>875</v>
      </c>
      <c r="C12" s="33" t="s">
        <v>193</v>
      </c>
      <c r="D12" s="41" t="s">
        <v>843</v>
      </c>
      <c r="E12" s="45" t="s">
        <v>876</v>
      </c>
      <c r="F12" s="33" t="s">
        <v>86</v>
      </c>
      <c r="G12" s="42" t="s">
        <v>87</v>
      </c>
      <c r="H12" s="32"/>
      <c r="I12" s="73" t="s">
        <v>88</v>
      </c>
      <c r="J12" s="59"/>
      <c r="K12" s="43" t="s">
        <v>877</v>
      </c>
      <c r="M12" s="82" t="s">
        <v>90</v>
      </c>
      <c r="N12" cm="1">
        <f t="array" ref="N12">IF(OR(AND(M12="Knockout",_KnockOut="ja"),AND(M12="Geschiktheidseis",_Geschiktheidseis="ja"),AND(M12="Voorwaarde",_Voorwaarde="ja"),AND(M12="Verificatie",_Verificatie="ja")),1,-1)</f>
        <v>1</v>
      </c>
    </row>
    <row r="13" spans="1:14" ht="72" x14ac:dyDescent="0.25">
      <c r="A13" s="40" t="s">
        <v>878</v>
      </c>
      <c r="B13" s="33" t="s">
        <v>879</v>
      </c>
      <c r="C13" s="33" t="s">
        <v>193</v>
      </c>
      <c r="D13" s="41" t="s">
        <v>843</v>
      </c>
      <c r="E13" s="42" t="s">
        <v>880</v>
      </c>
      <c r="F13" s="33" t="s">
        <v>86</v>
      </c>
      <c r="G13" s="42" t="s">
        <v>87</v>
      </c>
      <c r="H13" s="32"/>
      <c r="I13" s="73" t="s">
        <v>88</v>
      </c>
      <c r="J13" s="59"/>
      <c r="K13" s="43" t="s">
        <v>881</v>
      </c>
      <c r="M13" s="82" t="s">
        <v>90</v>
      </c>
      <c r="N13" cm="1">
        <f t="array" ref="N13">IF(OR(AND(M13="Knockout",_KnockOut="ja"),AND(M13="Geschiktheidseis",_Geschiktheidseis="ja"),AND(M13="Voorwaarde",_Voorwaarde="ja"),AND(M13="Verificatie",_Verificatie="ja")),1,-1)</f>
        <v>1</v>
      </c>
    </row>
    <row r="14" spans="1:14" ht="48" x14ac:dyDescent="0.25">
      <c r="A14" s="40" t="s">
        <v>882</v>
      </c>
      <c r="B14" s="33" t="s">
        <v>883</v>
      </c>
      <c r="C14" s="33" t="s">
        <v>193</v>
      </c>
      <c r="D14" s="41" t="s">
        <v>843</v>
      </c>
      <c r="E14" s="42" t="s">
        <v>884</v>
      </c>
      <c r="F14" s="33" t="s">
        <v>86</v>
      </c>
      <c r="G14" s="42" t="s">
        <v>87</v>
      </c>
      <c r="H14" s="32"/>
      <c r="I14" s="73" t="s">
        <v>88</v>
      </c>
      <c r="J14" s="59"/>
      <c r="K14" s="43" t="s">
        <v>885</v>
      </c>
      <c r="M14" s="82" t="s">
        <v>90</v>
      </c>
      <c r="N14" cm="1">
        <f t="array" ref="N14">IF(OR(AND(M14="Knockout",_KnockOut="ja"),AND(M14="Geschiktheidseis",_Geschiktheidseis="ja"),AND(M14="Voorwaarde",_Voorwaarde="ja"),AND(M14="Verificatie",_Verificatie="ja")),1,-1)</f>
        <v>1</v>
      </c>
    </row>
    <row r="15" spans="1:14" ht="24" hidden="1" x14ac:dyDescent="0.25">
      <c r="A15" s="131" t="s">
        <v>886</v>
      </c>
      <c r="B15" s="60"/>
      <c r="C15" s="60" t="s">
        <v>193</v>
      </c>
      <c r="D15" s="132" t="s">
        <v>181</v>
      </c>
      <c r="E15" s="75" t="s">
        <v>182</v>
      </c>
      <c r="F15" s="75" t="s">
        <v>86</v>
      </c>
      <c r="G15" s="75" t="s">
        <v>87</v>
      </c>
      <c r="H15" s="59"/>
      <c r="I15" s="58" t="s">
        <v>183</v>
      </c>
      <c r="J15" s="59"/>
      <c r="K15" s="133"/>
      <c r="L15" s="62"/>
      <c r="M15" s="134" t="s">
        <v>90</v>
      </c>
      <c r="N15" s="62" cm="1">
        <f t="array" ref="N15">IF(OR(AND(M15="Knockout",_KnockOut="ja"),AND(M15="Geschiktheidseis",_Geschiktheidseis="ja"),AND(M15="Voorwaarde",_Voorwaarde="ja"),AND(M15="Verificatie",_Verificatie="ja")),1,-1)</f>
        <v>1</v>
      </c>
    </row>
    <row r="16" spans="1:14" ht="24" hidden="1" x14ac:dyDescent="0.25">
      <c r="A16" s="131" t="s">
        <v>887</v>
      </c>
      <c r="B16" s="60"/>
      <c r="C16" s="60" t="s">
        <v>193</v>
      </c>
      <c r="D16" s="132" t="s">
        <v>181</v>
      </c>
      <c r="E16" s="75" t="s">
        <v>182</v>
      </c>
      <c r="F16" s="75" t="s">
        <v>86</v>
      </c>
      <c r="G16" s="75" t="s">
        <v>87</v>
      </c>
      <c r="H16" s="59"/>
      <c r="I16" s="58" t="s">
        <v>183</v>
      </c>
      <c r="J16" s="59"/>
      <c r="K16" s="133"/>
      <c r="L16" s="62"/>
      <c r="M16" s="134" t="s">
        <v>90</v>
      </c>
      <c r="N16" s="62" cm="1">
        <f t="array" ref="N16">IF(OR(AND(M16="Knockout",_KnockOut="ja"),AND(M16="Geschiktheidseis",_Geschiktheidseis="ja"),AND(M16="Voorwaarde",_Voorwaarde="ja"),AND(M16="Verificatie",_Verificatie="ja")),1,-1)</f>
        <v>1</v>
      </c>
    </row>
    <row r="17" spans="1:14" ht="24" hidden="1" x14ac:dyDescent="0.25">
      <c r="A17" s="131" t="s">
        <v>888</v>
      </c>
      <c r="B17" s="60"/>
      <c r="C17" s="60" t="s">
        <v>193</v>
      </c>
      <c r="D17" s="132" t="s">
        <v>181</v>
      </c>
      <c r="E17" s="75" t="s">
        <v>182</v>
      </c>
      <c r="F17" s="75" t="s">
        <v>86</v>
      </c>
      <c r="G17" s="75" t="s">
        <v>87</v>
      </c>
      <c r="H17" s="59"/>
      <c r="I17" s="58" t="s">
        <v>183</v>
      </c>
      <c r="J17" s="59"/>
      <c r="K17" s="133"/>
      <c r="L17" s="62"/>
      <c r="M17" s="134" t="s">
        <v>90</v>
      </c>
      <c r="N17" s="62" cm="1">
        <f t="array" ref="N17">IF(OR(AND(M17="Knockout",_KnockOut="ja"),AND(M17="Geschiktheidseis",_Geschiktheidseis="ja"),AND(M17="Voorwaarde",_Voorwaarde="ja"),AND(M17="Verificatie",_Verificatie="ja")),1,-1)</f>
        <v>1</v>
      </c>
    </row>
    <row r="18" spans="1:14" ht="24" hidden="1" x14ac:dyDescent="0.25">
      <c r="A18" s="131" t="s">
        <v>889</v>
      </c>
      <c r="B18" s="60"/>
      <c r="C18" s="60" t="s">
        <v>193</v>
      </c>
      <c r="D18" s="132" t="s">
        <v>181</v>
      </c>
      <c r="E18" s="75" t="s">
        <v>187</v>
      </c>
      <c r="F18" s="75" t="s">
        <v>137</v>
      </c>
      <c r="G18" s="75" t="s">
        <v>138</v>
      </c>
      <c r="H18" s="59"/>
      <c r="I18" s="58" t="s">
        <v>183</v>
      </c>
      <c r="J18" s="59"/>
      <c r="K18" s="133"/>
      <c r="L18" s="62"/>
      <c r="M18" s="134" t="s">
        <v>141</v>
      </c>
      <c r="N18" s="62" cm="1">
        <f t="array" ref="N18">IF(OR(AND(M18="Knockout",_KnockOut="ja"),AND(M18="Geschiktheidseis",_Geschiktheidseis="ja"),AND(M18="Voorwaarde",_Voorwaarde="ja"),AND(M18="Verificatie",_Verificatie="ja")),1,-1)</f>
        <v>1</v>
      </c>
    </row>
    <row r="19" spans="1:14" ht="24" hidden="1" x14ac:dyDescent="0.25">
      <c r="A19" s="131" t="s">
        <v>890</v>
      </c>
      <c r="B19" s="60"/>
      <c r="C19" s="60" t="s">
        <v>193</v>
      </c>
      <c r="D19" s="132" t="s">
        <v>181</v>
      </c>
      <c r="E19" s="75" t="s">
        <v>187</v>
      </c>
      <c r="F19" s="75" t="s">
        <v>137</v>
      </c>
      <c r="G19" s="75" t="s">
        <v>138</v>
      </c>
      <c r="H19" s="59"/>
      <c r="I19" s="58" t="s">
        <v>183</v>
      </c>
      <c r="J19" s="59"/>
      <c r="K19" s="133"/>
      <c r="L19" s="62"/>
      <c r="M19" s="134" t="s">
        <v>141</v>
      </c>
      <c r="N19" s="62" cm="1">
        <f t="array" ref="N19">IF(OR(AND(M19="Knockout",_KnockOut="ja"),AND(M19="Geschiktheidseis",_Geschiktheidseis="ja"),AND(M19="Voorwaarde",_Voorwaarde="ja"),AND(M19="Verificatie",_Verificatie="ja")),1,-1)</f>
        <v>1</v>
      </c>
    </row>
    <row r="20" spans="1:14" ht="24" hidden="1" x14ac:dyDescent="0.25">
      <c r="A20" s="131" t="s">
        <v>891</v>
      </c>
      <c r="B20" s="60"/>
      <c r="C20" s="60" t="s">
        <v>193</v>
      </c>
      <c r="D20" s="132" t="s">
        <v>181</v>
      </c>
      <c r="E20" s="75" t="s">
        <v>187</v>
      </c>
      <c r="F20" s="75" t="s">
        <v>137</v>
      </c>
      <c r="G20" s="75" t="s">
        <v>138</v>
      </c>
      <c r="H20" s="59"/>
      <c r="I20" s="58" t="s">
        <v>183</v>
      </c>
      <c r="J20" s="59"/>
      <c r="K20" s="133"/>
      <c r="L20" s="62"/>
      <c r="M20" s="134" t="s">
        <v>141</v>
      </c>
      <c r="N20" s="62" cm="1">
        <f t="array" ref="N20">IF(OR(AND(M20="Knockout",_KnockOut="ja"),AND(M20="Geschiktheidseis",_Geschiktheidseis="ja"),AND(M20="Voorwaarde",_Voorwaarde="ja"),AND(M20="Verificatie",_Verificatie="ja")),1,-1)</f>
        <v>1</v>
      </c>
    </row>
  </sheetData>
  <sheetProtection algorithmName="SHA-512" hashValue="BRiC1rAFx9oP1j8XCYgksPtEvv0Cp1A5vxjPn/3t/bEu+KhVsNf7E7gDrcqHPWVn6dyJ9QKWwJU6LSnGIxD9Fg==" saltValue="wq3r8Do6GB7tHbboNNJPLw==" spinCount="100000" sheet="1" formatCells="0" insertRows="0" deleteRows="0"/>
  <mergeCells count="2">
    <mergeCell ref="I1:J1"/>
    <mergeCell ref="A1:F1"/>
  </mergeCells>
  <conditionalFormatting sqref="A3:K20">
    <cfRule type="expression" dxfId="2" priority="1">
      <formula>OR($I3="Vraag vervallen",$N3=-1)</formula>
    </cfRule>
  </conditionalFormatting>
  <dataValidations count="1">
    <dataValidation type="list" allowBlank="1" showInputMessage="1" showErrorMessage="1" sqref="H3" xr:uid="{00000000-0002-0000-0C00-000000000000}">
      <formula1>"kort, uitgebreid, zeer uigebreid"</formula1>
    </dataValidation>
  </dataValidations>
  <pageMargins left="0.39370078740157499" right="0.39370078740157499" top="0.39370078740157499" bottom="0.39370078740157499" header="0.31496062992126" footer="0.31496062992126"/>
  <pageSetup paperSize="8" scale="80"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1000000}">
          <x14:formula1>
            <xm:f>Keuzelijst!$A$2:$A$9</xm:f>
          </x14:formula1>
          <xm:sqref>I3:I20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59993285927915285"/>
    <pageSetUpPr fitToPage="1"/>
  </sheetPr>
  <dimension ref="A1:N30"/>
  <sheetViews>
    <sheetView zoomScale="115" zoomScaleNormal="115" workbookViewId="0">
      <pane ySplit="2" topLeftCell="A3" activePane="bottomLeft" state="frozen"/>
      <selection activeCell="K21" sqref="K21"/>
      <selection pane="bottomLeft" activeCell="J3" sqref="J3"/>
    </sheetView>
  </sheetViews>
  <sheetFormatPr defaultRowHeight="15" x14ac:dyDescent="0.25"/>
  <cols>
    <col min="1" max="1" width="10.28515625" customWidth="1"/>
    <col min="2" max="2" width="7.42578125" hidden="1" customWidth="1"/>
    <col min="3" max="3" width="8.5703125" bestFit="1" customWidth="1"/>
    <col min="4" max="4" width="19.28515625" customWidth="1"/>
    <col min="5" max="5" width="49.140625" customWidth="1"/>
    <col min="6" max="6" width="10" customWidth="1"/>
    <col min="7" max="7" width="12.42578125" customWidth="1"/>
    <col min="8" max="8" width="14.42578125" customWidth="1"/>
    <col min="9" max="9" width="19.28515625" style="62" customWidth="1"/>
    <col min="10" max="10" width="52.42578125" style="62" customWidth="1"/>
    <col min="11" max="11" width="46.28515625" hidden="1" customWidth="1"/>
    <col min="13" max="13" width="17.5703125" style="83" hidden="1" customWidth="1"/>
    <col min="14" max="14" width="0" hidden="1" customWidth="1"/>
  </cols>
  <sheetData>
    <row r="1" spans="1:14" x14ac:dyDescent="0.25">
      <c r="A1" s="193" t="s">
        <v>190</v>
      </c>
      <c r="B1" s="193"/>
      <c r="C1" s="193"/>
      <c r="D1" s="193"/>
      <c r="E1" s="193"/>
      <c r="F1" s="194"/>
      <c r="G1" s="63"/>
      <c r="H1" s="63"/>
      <c r="I1" s="191" t="s">
        <v>773</v>
      </c>
      <c r="J1" s="192"/>
      <c r="K1" s="64" t="s">
        <v>69</v>
      </c>
      <c r="M1" s="82"/>
    </row>
    <row r="2" spans="1:14"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4" ht="51" customHeight="1" x14ac:dyDescent="0.25">
      <c r="A3" s="40" t="s">
        <v>892</v>
      </c>
      <c r="B3" s="33" t="s">
        <v>893</v>
      </c>
      <c r="C3" s="33" t="s">
        <v>193</v>
      </c>
      <c r="D3" s="41" t="s">
        <v>894</v>
      </c>
      <c r="E3" s="42" t="s">
        <v>895</v>
      </c>
      <c r="F3" s="33" t="s">
        <v>86</v>
      </c>
      <c r="G3" s="42" t="s">
        <v>87</v>
      </c>
      <c r="H3" s="32"/>
      <c r="I3" s="73" t="s">
        <v>88</v>
      </c>
      <c r="J3" s="75"/>
      <c r="K3" s="43" t="s">
        <v>896</v>
      </c>
      <c r="M3" s="82" t="s">
        <v>90</v>
      </c>
      <c r="N3" cm="1">
        <f t="array" ref="N3">IF(OR(AND(M3="Knockout",_KnockOut="ja"),AND(M3="Geschiktheidseis",_Geschiktheidseis="ja"),AND(M3="Voorwaarde",_Voorwaarde="ja"),AND(M3="Verificatie",_Verificatie="ja")),1,-1)</f>
        <v>1</v>
      </c>
    </row>
    <row r="4" spans="1:14" ht="36" x14ac:dyDescent="0.25">
      <c r="A4" s="40" t="s">
        <v>897</v>
      </c>
      <c r="B4" s="33" t="s">
        <v>898</v>
      </c>
      <c r="C4" s="33" t="s">
        <v>193</v>
      </c>
      <c r="D4" s="41" t="s">
        <v>894</v>
      </c>
      <c r="E4" s="45" t="s">
        <v>899</v>
      </c>
      <c r="F4" s="33" t="s">
        <v>86</v>
      </c>
      <c r="G4" s="42" t="s">
        <v>87</v>
      </c>
      <c r="H4" s="32"/>
      <c r="I4" s="73" t="s">
        <v>88</v>
      </c>
      <c r="J4" s="75"/>
      <c r="K4" s="43" t="s">
        <v>900</v>
      </c>
      <c r="M4" s="82" t="s">
        <v>90</v>
      </c>
      <c r="N4" cm="1">
        <f t="array" ref="N4">IF(OR(AND(M4="Knockout",_KnockOut="ja"),AND(M4="Geschiktheidseis",_Geschiktheidseis="ja"),AND(M4="Voorwaarde",_Voorwaarde="ja"),AND(M4="Verificatie",_Verificatie="ja")),1,-1)</f>
        <v>1</v>
      </c>
    </row>
    <row r="5" spans="1:14" ht="75.75" customHeight="1" x14ac:dyDescent="0.25">
      <c r="A5" s="40" t="s">
        <v>901</v>
      </c>
      <c r="B5" s="33" t="s">
        <v>902</v>
      </c>
      <c r="C5" s="33" t="s">
        <v>193</v>
      </c>
      <c r="D5" s="41" t="s">
        <v>894</v>
      </c>
      <c r="E5" s="90" t="s">
        <v>903</v>
      </c>
      <c r="F5" s="33" t="s">
        <v>228</v>
      </c>
      <c r="G5" s="42" t="s">
        <v>87</v>
      </c>
      <c r="H5" s="32"/>
      <c r="I5" s="73" t="s">
        <v>88</v>
      </c>
      <c r="J5" s="75"/>
      <c r="K5" s="43" t="s">
        <v>904</v>
      </c>
      <c r="M5" s="82" t="s">
        <v>90</v>
      </c>
      <c r="N5" cm="1">
        <f t="array" ref="N5">IF(OR(AND(M5="Knockout",_KnockOut="ja"),AND(M5="Geschiktheidseis",_Geschiktheidseis="ja"),AND(M5="Voorwaarde",_Voorwaarde="ja"),AND(M5="Verificatie",_Verificatie="ja")),1,-1)</f>
        <v>1</v>
      </c>
    </row>
    <row r="6" spans="1:14" ht="48" x14ac:dyDescent="0.25">
      <c r="A6" s="40" t="s">
        <v>905</v>
      </c>
      <c r="B6" s="33" t="s">
        <v>906</v>
      </c>
      <c r="C6" s="33" t="s">
        <v>193</v>
      </c>
      <c r="D6" s="41" t="s">
        <v>894</v>
      </c>
      <c r="E6" s="42" t="s">
        <v>907</v>
      </c>
      <c r="F6" s="33" t="s">
        <v>86</v>
      </c>
      <c r="G6" s="42" t="s">
        <v>87</v>
      </c>
      <c r="H6" s="32"/>
      <c r="I6" s="73" t="s">
        <v>88</v>
      </c>
      <c r="J6" s="75"/>
      <c r="K6" s="43" t="s">
        <v>908</v>
      </c>
      <c r="M6" s="82" t="s">
        <v>90</v>
      </c>
      <c r="N6" cm="1">
        <f t="array" ref="N6">IF(OR(AND(M6="Knockout",_KnockOut="ja"),AND(M6="Geschiktheidseis",_Geschiktheidseis="ja"),AND(M6="Voorwaarde",_Voorwaarde="ja"),AND(M6="Verificatie",_Verificatie="ja")),1,-1)</f>
        <v>1</v>
      </c>
    </row>
    <row r="7" spans="1:14" ht="98.25" customHeight="1" x14ac:dyDescent="0.25">
      <c r="A7" s="40" t="s">
        <v>909</v>
      </c>
      <c r="B7" s="33" t="s">
        <v>910</v>
      </c>
      <c r="C7" s="33" t="s">
        <v>193</v>
      </c>
      <c r="D7" s="41" t="s">
        <v>894</v>
      </c>
      <c r="E7" s="42" t="s">
        <v>911</v>
      </c>
      <c r="F7" s="33" t="s">
        <v>86</v>
      </c>
      <c r="G7" s="42" t="s">
        <v>87</v>
      </c>
      <c r="H7" s="32"/>
      <c r="I7" s="73" t="s">
        <v>88</v>
      </c>
      <c r="J7" s="75"/>
      <c r="K7" s="43" t="s">
        <v>912</v>
      </c>
      <c r="M7" s="82" t="s">
        <v>90</v>
      </c>
      <c r="N7" cm="1">
        <f t="array" ref="N7">IF(OR(AND(M7="Knockout",_KnockOut="ja"),AND(M7="Geschiktheidseis",_Geschiktheidseis="ja"),AND(M7="Voorwaarde",_Voorwaarde="ja"),AND(M7="Verificatie",_Verificatie="ja")),1,-1)</f>
        <v>1</v>
      </c>
    </row>
    <row r="8" spans="1:14" ht="84" x14ac:dyDescent="0.25">
      <c r="A8" s="40" t="s">
        <v>913</v>
      </c>
      <c r="B8" s="33" t="s">
        <v>914</v>
      </c>
      <c r="C8" s="33" t="s">
        <v>193</v>
      </c>
      <c r="D8" s="41" t="s">
        <v>894</v>
      </c>
      <c r="E8" s="42" t="s">
        <v>915</v>
      </c>
      <c r="F8" s="33" t="s">
        <v>86</v>
      </c>
      <c r="G8" s="42" t="s">
        <v>87</v>
      </c>
      <c r="H8" s="32"/>
      <c r="I8" s="73" t="s">
        <v>88</v>
      </c>
      <c r="J8" s="75"/>
      <c r="K8" s="43" t="s">
        <v>388</v>
      </c>
      <c r="M8" s="82" t="s">
        <v>90</v>
      </c>
      <c r="N8" cm="1">
        <f t="array" ref="N8">IF(OR(AND(M8="Knockout",_KnockOut="ja"),AND(M8="Geschiktheidseis",_Geschiktheidseis="ja"),AND(M8="Voorwaarde",_Voorwaarde="ja"),AND(M8="Verificatie",_Verificatie="ja")),1,-1)</f>
        <v>1</v>
      </c>
    </row>
    <row r="9" spans="1:14" ht="84" x14ac:dyDescent="0.25">
      <c r="A9" s="40" t="s">
        <v>916</v>
      </c>
      <c r="B9" s="33" t="s">
        <v>917</v>
      </c>
      <c r="C9" s="33" t="s">
        <v>193</v>
      </c>
      <c r="D9" s="41" t="s">
        <v>894</v>
      </c>
      <c r="E9" s="42" t="s">
        <v>918</v>
      </c>
      <c r="F9" s="33" t="s">
        <v>86</v>
      </c>
      <c r="G9" s="42" t="s">
        <v>87</v>
      </c>
      <c r="H9" s="32"/>
      <c r="I9" s="73" t="s">
        <v>88</v>
      </c>
      <c r="J9" s="75"/>
      <c r="K9" s="43" t="s">
        <v>388</v>
      </c>
      <c r="M9" s="82" t="s">
        <v>90</v>
      </c>
      <c r="N9" cm="1">
        <f t="array" ref="N9">IF(OR(AND(M9="Knockout",_KnockOut="ja"),AND(M9="Geschiktheidseis",_Geschiktheidseis="ja"),AND(M9="Voorwaarde",_Voorwaarde="ja"),AND(M9="Verificatie",_Verificatie="ja")),1,-1)</f>
        <v>1</v>
      </c>
    </row>
    <row r="10" spans="1:14" ht="84" x14ac:dyDescent="0.25">
      <c r="A10" s="40" t="s">
        <v>919</v>
      </c>
      <c r="B10" s="33" t="s">
        <v>920</v>
      </c>
      <c r="C10" s="33" t="s">
        <v>193</v>
      </c>
      <c r="D10" s="41" t="s">
        <v>894</v>
      </c>
      <c r="E10" s="45" t="s">
        <v>921</v>
      </c>
      <c r="F10" s="33" t="s">
        <v>86</v>
      </c>
      <c r="G10" s="42" t="s">
        <v>87</v>
      </c>
      <c r="H10" s="32"/>
      <c r="I10" s="73" t="s">
        <v>88</v>
      </c>
      <c r="J10" s="75"/>
      <c r="K10" s="43" t="s">
        <v>922</v>
      </c>
      <c r="M10" s="82" t="s">
        <v>90</v>
      </c>
      <c r="N10" cm="1">
        <f t="array" ref="N10">IF(OR(AND(M10="Knockout",_KnockOut="ja"),AND(M10="Geschiktheidseis",_Geschiktheidseis="ja"),AND(M10="Voorwaarde",_Voorwaarde="ja"),AND(M10="Verificatie",_Verificatie="ja")),1,-1)</f>
        <v>1</v>
      </c>
    </row>
    <row r="11" spans="1:14" x14ac:dyDescent="0.25">
      <c r="A11" s="40" t="s">
        <v>923</v>
      </c>
      <c r="B11" s="33" t="s">
        <v>924</v>
      </c>
      <c r="C11" s="33" t="s">
        <v>193</v>
      </c>
      <c r="D11" s="41" t="s">
        <v>894</v>
      </c>
      <c r="E11" s="42" t="s">
        <v>925</v>
      </c>
      <c r="F11" s="33" t="s">
        <v>86</v>
      </c>
      <c r="G11" s="42" t="s">
        <v>87</v>
      </c>
      <c r="H11" s="32"/>
      <c r="I11" s="73" t="s">
        <v>88</v>
      </c>
      <c r="J11" s="75"/>
      <c r="K11" s="43" t="s">
        <v>388</v>
      </c>
      <c r="M11" s="82" t="s">
        <v>90</v>
      </c>
      <c r="N11" cm="1">
        <f t="array" ref="N11">IF(OR(AND(M11="Knockout",_KnockOut="ja"),AND(M11="Geschiktheidseis",_Geschiktheidseis="ja"),AND(M11="Voorwaarde",_Voorwaarde="ja"),AND(M11="Verificatie",_Verificatie="ja")),1,-1)</f>
        <v>1</v>
      </c>
    </row>
    <row r="12" spans="1:14" ht="43.5" customHeight="1" x14ac:dyDescent="0.25">
      <c r="A12" s="40" t="s">
        <v>926</v>
      </c>
      <c r="B12" s="33" t="s">
        <v>927</v>
      </c>
      <c r="C12" s="33" t="s">
        <v>193</v>
      </c>
      <c r="D12" s="41" t="s">
        <v>894</v>
      </c>
      <c r="E12" s="42" t="s">
        <v>928</v>
      </c>
      <c r="F12" s="33" t="s">
        <v>86</v>
      </c>
      <c r="G12" s="42" t="s">
        <v>87</v>
      </c>
      <c r="H12" s="32"/>
      <c r="I12" s="73" t="s">
        <v>88</v>
      </c>
      <c r="J12" s="75"/>
      <c r="K12" s="43" t="s">
        <v>929</v>
      </c>
      <c r="M12" s="82" t="s">
        <v>90</v>
      </c>
      <c r="N12" cm="1">
        <f t="array" ref="N12">IF(OR(AND(M12="Knockout",_KnockOut="ja"),AND(M12="Geschiktheidseis",_Geschiktheidseis="ja"),AND(M12="Voorwaarde",_Voorwaarde="ja"),AND(M12="Verificatie",_Verificatie="ja")),1,-1)</f>
        <v>1</v>
      </c>
    </row>
    <row r="13" spans="1:14" ht="48" x14ac:dyDescent="0.25">
      <c r="A13" s="40" t="s">
        <v>930</v>
      </c>
      <c r="B13" s="33" t="s">
        <v>931</v>
      </c>
      <c r="C13" s="33" t="s">
        <v>193</v>
      </c>
      <c r="D13" s="72" t="s">
        <v>932</v>
      </c>
      <c r="E13" s="42" t="s">
        <v>933</v>
      </c>
      <c r="F13" s="33" t="s">
        <v>86</v>
      </c>
      <c r="G13" s="42" t="s">
        <v>87</v>
      </c>
      <c r="H13" s="32"/>
      <c r="I13" s="73" t="s">
        <v>88</v>
      </c>
      <c r="J13" s="75"/>
      <c r="K13" s="43" t="s">
        <v>934</v>
      </c>
      <c r="M13" s="82" t="s">
        <v>90</v>
      </c>
      <c r="N13" cm="1">
        <f t="array" ref="N13">IF(OR(AND(M13="Knockout",_KnockOut="ja"),AND(M13="Geschiktheidseis",_Geschiktheidseis="ja"),AND(M13="Voorwaarde",_Voorwaarde="ja"),AND(M13="Verificatie",_Verificatie="ja")),1,-1)</f>
        <v>1</v>
      </c>
    </row>
    <row r="14" spans="1:14" x14ac:dyDescent="0.25">
      <c r="A14" s="40" t="s">
        <v>935</v>
      </c>
      <c r="B14" s="33"/>
      <c r="C14" s="33" t="s">
        <v>193</v>
      </c>
      <c r="D14" s="72" t="s">
        <v>932</v>
      </c>
      <c r="E14" s="42" t="s">
        <v>936</v>
      </c>
      <c r="F14" s="33" t="s">
        <v>937</v>
      </c>
      <c r="G14" s="42" t="s">
        <v>138</v>
      </c>
      <c r="H14" s="32" t="s">
        <v>267</v>
      </c>
      <c r="I14" s="73" t="s">
        <v>88</v>
      </c>
      <c r="J14" s="75"/>
      <c r="K14" s="43"/>
      <c r="M14" s="82" t="s">
        <v>141</v>
      </c>
      <c r="N14" cm="1">
        <f t="array" ref="N14">IF(OR(AND(M14="Knockout",_KnockOut="ja"),AND(M14="Geschiktheidseis",_Geschiktheidseis="ja"),AND(M14="Voorwaarde",_Voorwaarde="ja"),AND(M14="Verificatie",_Verificatie="ja")),1,-1)</f>
        <v>1</v>
      </c>
    </row>
    <row r="15" spans="1:14" ht="48" x14ac:dyDescent="0.25">
      <c r="A15" s="40" t="s">
        <v>938</v>
      </c>
      <c r="B15" s="33" t="s">
        <v>939</v>
      </c>
      <c r="C15" s="33" t="s">
        <v>193</v>
      </c>
      <c r="D15" s="72" t="s">
        <v>932</v>
      </c>
      <c r="E15" s="42" t="s">
        <v>940</v>
      </c>
      <c r="F15" s="33" t="s">
        <v>86</v>
      </c>
      <c r="G15" s="42" t="s">
        <v>87</v>
      </c>
      <c r="H15" s="32"/>
      <c r="I15" s="73" t="s">
        <v>88</v>
      </c>
      <c r="J15" s="75"/>
      <c r="K15" s="43" t="s">
        <v>941</v>
      </c>
      <c r="M15" s="82" t="s">
        <v>90</v>
      </c>
      <c r="N15" cm="1">
        <f t="array" ref="N15">IF(OR(AND(M15="Knockout",_KnockOut="ja"),AND(M15="Geschiktheidseis",_Geschiktheidseis="ja"),AND(M15="Voorwaarde",_Voorwaarde="ja"),AND(M15="Verificatie",_Verificatie="ja")),1,-1)</f>
        <v>1</v>
      </c>
    </row>
    <row r="16" spans="1:14" ht="36" x14ac:dyDescent="0.25">
      <c r="A16" s="40" t="s">
        <v>942</v>
      </c>
      <c r="B16" s="33" t="s">
        <v>292</v>
      </c>
      <c r="C16" s="33" t="s">
        <v>193</v>
      </c>
      <c r="D16" s="72" t="s">
        <v>932</v>
      </c>
      <c r="E16" s="94" t="s">
        <v>943</v>
      </c>
      <c r="F16" s="33" t="s">
        <v>86</v>
      </c>
      <c r="G16" s="42" t="s">
        <v>87</v>
      </c>
      <c r="H16" s="32"/>
      <c r="I16" s="73" t="s">
        <v>88</v>
      </c>
      <c r="J16" s="75"/>
      <c r="K16" s="43" t="s">
        <v>944</v>
      </c>
      <c r="M16" s="82" t="s">
        <v>90</v>
      </c>
      <c r="N16" cm="1">
        <f t="array" ref="N16">IF(OR(AND(M16="Knockout",_KnockOut="ja"),AND(M16="Geschiktheidseis",_Geschiktheidseis="ja"),AND(M16="Voorwaarde",_Voorwaarde="ja"),AND(M16="Verificatie",_Verificatie="ja")),1,-1)</f>
        <v>1</v>
      </c>
    </row>
    <row r="17" spans="1:14" ht="24" x14ac:dyDescent="0.25">
      <c r="A17" s="40" t="s">
        <v>945</v>
      </c>
      <c r="B17" s="33" t="s">
        <v>295</v>
      </c>
      <c r="C17" s="33" t="s">
        <v>193</v>
      </c>
      <c r="D17" s="72" t="s">
        <v>932</v>
      </c>
      <c r="E17" s="48" t="s">
        <v>946</v>
      </c>
      <c r="F17" s="33" t="s">
        <v>86</v>
      </c>
      <c r="G17" s="42" t="s">
        <v>87</v>
      </c>
      <c r="H17" s="32"/>
      <c r="I17" s="73" t="s">
        <v>88</v>
      </c>
      <c r="J17" s="75"/>
      <c r="K17" s="43" t="s">
        <v>241</v>
      </c>
      <c r="M17" s="82" t="s">
        <v>90</v>
      </c>
      <c r="N17" cm="1">
        <f t="array" ref="N17">IF(OR(AND(M17="Knockout",_KnockOut="ja"),AND(M17="Geschiktheidseis",_Geschiktheidseis="ja"),AND(M17="Voorwaarde",_Voorwaarde="ja"),AND(M17="Verificatie",_Verificatie="ja")),1,-1)</f>
        <v>1</v>
      </c>
    </row>
    <row r="18" spans="1:14" ht="72" x14ac:dyDescent="0.25">
      <c r="A18" s="40" t="s">
        <v>947</v>
      </c>
      <c r="B18" s="33" t="s">
        <v>445</v>
      </c>
      <c r="C18" s="33" t="s">
        <v>193</v>
      </c>
      <c r="D18" s="72" t="s">
        <v>932</v>
      </c>
      <c r="E18" s="42" t="s">
        <v>948</v>
      </c>
      <c r="F18" s="33" t="s">
        <v>86</v>
      </c>
      <c r="G18" s="42" t="s">
        <v>87</v>
      </c>
      <c r="H18" s="32"/>
      <c r="I18" s="73" t="s">
        <v>88</v>
      </c>
      <c r="J18" s="75"/>
      <c r="K18" s="43"/>
      <c r="M18" s="82" t="s">
        <v>90</v>
      </c>
      <c r="N18" cm="1">
        <f t="array" ref="N18">IF(OR(AND(M18="Knockout",_KnockOut="ja"),AND(M18="Geschiktheidseis",_Geschiktheidseis="ja"),AND(M18="Voorwaarde",_Voorwaarde="ja"),AND(M18="Verificatie",_Verificatie="ja")),1,-1)</f>
        <v>1</v>
      </c>
    </row>
    <row r="19" spans="1:14" ht="48" x14ac:dyDescent="0.25">
      <c r="A19" s="40" t="s">
        <v>949</v>
      </c>
      <c r="B19" s="33" t="s">
        <v>466</v>
      </c>
      <c r="C19" s="33" t="s">
        <v>193</v>
      </c>
      <c r="D19" s="72" t="s">
        <v>932</v>
      </c>
      <c r="E19" s="42" t="s">
        <v>950</v>
      </c>
      <c r="F19" s="33" t="s">
        <v>86</v>
      </c>
      <c r="G19" s="42" t="s">
        <v>87</v>
      </c>
      <c r="H19" s="32"/>
      <c r="I19" s="73" t="s">
        <v>88</v>
      </c>
      <c r="J19" s="75"/>
      <c r="K19" s="43" t="s">
        <v>388</v>
      </c>
      <c r="M19" s="82" t="s">
        <v>90</v>
      </c>
      <c r="N19" cm="1">
        <f t="array" ref="N19">IF(OR(AND(M19="Knockout",_KnockOut="ja"),AND(M19="Geschiktheidseis",_Geschiktheidseis="ja"),AND(M19="Voorwaarde",_Voorwaarde="ja"),AND(M19="Verificatie",_Verificatie="ja")),1,-1)</f>
        <v>1</v>
      </c>
    </row>
    <row r="20" spans="1:14" ht="60" x14ac:dyDescent="0.25">
      <c r="A20" s="40" t="s">
        <v>951</v>
      </c>
      <c r="B20" s="33" t="s">
        <v>442</v>
      </c>
      <c r="C20" s="33" t="s">
        <v>193</v>
      </c>
      <c r="D20" s="72" t="s">
        <v>932</v>
      </c>
      <c r="E20" s="42" t="s">
        <v>952</v>
      </c>
      <c r="F20" s="33" t="s">
        <v>86</v>
      </c>
      <c r="G20" s="42" t="s">
        <v>87</v>
      </c>
      <c r="H20" s="32"/>
      <c r="I20" s="73" t="s">
        <v>88</v>
      </c>
      <c r="J20" s="75"/>
      <c r="K20" s="43" t="s">
        <v>953</v>
      </c>
      <c r="M20" s="82" t="s">
        <v>90</v>
      </c>
      <c r="N20" cm="1">
        <f t="array" ref="N20">IF(OR(AND(M20="Knockout",_KnockOut="ja"),AND(M20="Geschiktheidseis",_Geschiktheidseis="ja"),AND(M20="Voorwaarde",_Voorwaarde="ja"),AND(M20="Verificatie",_Verificatie="ja")),1,-1)</f>
        <v>1</v>
      </c>
    </row>
    <row r="21" spans="1:14" ht="36" x14ac:dyDescent="0.25">
      <c r="A21" s="40" t="s">
        <v>954</v>
      </c>
      <c r="B21" s="33" t="s">
        <v>462</v>
      </c>
      <c r="C21" s="33" t="s">
        <v>193</v>
      </c>
      <c r="D21" s="72" t="s">
        <v>932</v>
      </c>
      <c r="E21" s="42" t="s">
        <v>955</v>
      </c>
      <c r="F21" s="33" t="s">
        <v>228</v>
      </c>
      <c r="G21" s="42" t="s">
        <v>87</v>
      </c>
      <c r="H21" s="32"/>
      <c r="I21" s="73" t="s">
        <v>88</v>
      </c>
      <c r="J21" s="75"/>
      <c r="K21" s="43" t="s">
        <v>953</v>
      </c>
      <c r="M21" s="82" t="s">
        <v>90</v>
      </c>
      <c r="N21" cm="1">
        <f t="array" ref="N21">IF(OR(AND(M21="Knockout",_KnockOut="ja"),AND(M21="Geschiktheidseis",_Geschiktheidseis="ja"),AND(M21="Voorwaarde",_Voorwaarde="ja"),AND(M21="Verificatie",_Verificatie="ja")),1,-1)</f>
        <v>1</v>
      </c>
    </row>
    <row r="22" spans="1:14" ht="36" x14ac:dyDescent="0.25">
      <c r="A22" s="40" t="s">
        <v>956</v>
      </c>
      <c r="B22" s="33" t="s">
        <v>574</v>
      </c>
      <c r="C22" s="33" t="s">
        <v>193</v>
      </c>
      <c r="D22" s="72" t="s">
        <v>932</v>
      </c>
      <c r="E22" s="42" t="s">
        <v>957</v>
      </c>
      <c r="F22" s="33" t="s">
        <v>86</v>
      </c>
      <c r="G22" s="42" t="s">
        <v>87</v>
      </c>
      <c r="H22" s="32"/>
      <c r="I22" s="73" t="s">
        <v>88</v>
      </c>
      <c r="J22" s="75"/>
      <c r="K22" s="43" t="s">
        <v>953</v>
      </c>
      <c r="M22" s="82" t="s">
        <v>90</v>
      </c>
      <c r="N22" cm="1">
        <f t="array" ref="N22">IF(OR(AND(M22="Knockout",_KnockOut="ja"),AND(M22="Geschiktheidseis",_Geschiktheidseis="ja"),AND(M22="Voorwaarde",_Voorwaarde="ja"),AND(M22="Verificatie",_Verificatie="ja")),1,-1)</f>
        <v>1</v>
      </c>
    </row>
    <row r="23" spans="1:14" ht="84" x14ac:dyDescent="0.25">
      <c r="A23" s="40" t="s">
        <v>958</v>
      </c>
      <c r="B23" s="33" t="s">
        <v>959</v>
      </c>
      <c r="C23" s="33" t="s">
        <v>193</v>
      </c>
      <c r="D23" s="72" t="s">
        <v>932</v>
      </c>
      <c r="E23" s="45" t="s">
        <v>960</v>
      </c>
      <c r="F23" s="33" t="s">
        <v>86</v>
      </c>
      <c r="G23" s="42" t="s">
        <v>87</v>
      </c>
      <c r="H23" s="32"/>
      <c r="I23" s="73" t="s">
        <v>88</v>
      </c>
      <c r="J23" s="75"/>
      <c r="K23" s="43" t="s">
        <v>961</v>
      </c>
      <c r="M23" s="82" t="s">
        <v>90</v>
      </c>
      <c r="N23" cm="1">
        <f t="array" ref="N23">IF(OR(AND(M23="Knockout",_KnockOut="ja"),AND(M23="Geschiktheidseis",_Geschiktheidseis="ja"),AND(M23="Voorwaarde",_Voorwaarde="ja"),AND(M23="Verificatie",_Verificatie="ja")),1,-1)</f>
        <v>1</v>
      </c>
    </row>
    <row r="24" spans="1:14" ht="36" x14ac:dyDescent="0.25">
      <c r="A24" s="40" t="s">
        <v>962</v>
      </c>
      <c r="B24" s="33" t="s">
        <v>738</v>
      </c>
      <c r="C24" s="33" t="s">
        <v>193</v>
      </c>
      <c r="D24" s="72" t="s">
        <v>932</v>
      </c>
      <c r="E24" s="42" t="s">
        <v>963</v>
      </c>
      <c r="F24" s="33" t="s">
        <v>86</v>
      </c>
      <c r="G24" s="42" t="s">
        <v>87</v>
      </c>
      <c r="H24" s="32"/>
      <c r="I24" s="73" t="s">
        <v>88</v>
      </c>
      <c r="J24" s="75"/>
      <c r="K24" s="43" t="s">
        <v>964</v>
      </c>
      <c r="M24" s="82" t="s">
        <v>90</v>
      </c>
      <c r="N24" cm="1">
        <f t="array" ref="N24">IF(OR(AND(M24="Knockout",_KnockOut="ja"),AND(M24="Geschiktheidseis",_Geschiktheidseis="ja"),AND(M24="Voorwaarde",_Voorwaarde="ja"),AND(M24="Verificatie",_Verificatie="ja")),1,-1)</f>
        <v>1</v>
      </c>
    </row>
    <row r="25" spans="1:14" ht="24" hidden="1" x14ac:dyDescent="0.25">
      <c r="A25" s="131" t="s">
        <v>965</v>
      </c>
      <c r="B25" s="60"/>
      <c r="C25" s="60" t="s">
        <v>193</v>
      </c>
      <c r="D25" s="132" t="s">
        <v>181</v>
      </c>
      <c r="E25" s="75" t="s">
        <v>182</v>
      </c>
      <c r="F25" s="75" t="s">
        <v>86</v>
      </c>
      <c r="G25" s="75" t="s">
        <v>87</v>
      </c>
      <c r="H25" s="59"/>
      <c r="I25" s="58" t="s">
        <v>183</v>
      </c>
      <c r="J25" s="59"/>
      <c r="K25" s="133"/>
      <c r="L25" s="62"/>
      <c r="M25" s="134" t="s">
        <v>90</v>
      </c>
      <c r="N25" s="62" cm="1">
        <f t="array" ref="N25">IF(OR(AND(M25="Knockout",_KnockOut="ja"),AND(M25="Geschiktheidseis",_Geschiktheidseis="ja"),AND(M25="Voorwaarde",_Voorwaarde="ja"),AND(M25="Verificatie",_Verificatie="ja")),1,-1)</f>
        <v>1</v>
      </c>
    </row>
    <row r="26" spans="1:14" ht="24" hidden="1" x14ac:dyDescent="0.25">
      <c r="A26" s="131" t="s">
        <v>966</v>
      </c>
      <c r="B26" s="60"/>
      <c r="C26" s="60" t="s">
        <v>193</v>
      </c>
      <c r="D26" s="132" t="s">
        <v>181</v>
      </c>
      <c r="E26" s="75" t="s">
        <v>182</v>
      </c>
      <c r="F26" s="75" t="s">
        <v>86</v>
      </c>
      <c r="G26" s="75" t="s">
        <v>87</v>
      </c>
      <c r="H26" s="59"/>
      <c r="I26" s="58" t="s">
        <v>183</v>
      </c>
      <c r="J26" s="59"/>
      <c r="K26" s="133"/>
      <c r="L26" s="62"/>
      <c r="M26" s="134" t="s">
        <v>90</v>
      </c>
      <c r="N26" s="62" cm="1">
        <f t="array" ref="N26">IF(OR(AND(M26="Knockout",_KnockOut="ja"),AND(M26="Geschiktheidseis",_Geschiktheidseis="ja"),AND(M26="Voorwaarde",_Voorwaarde="ja"),AND(M26="Verificatie",_Verificatie="ja")),1,-1)</f>
        <v>1</v>
      </c>
    </row>
    <row r="27" spans="1:14" ht="24" hidden="1" x14ac:dyDescent="0.25">
      <c r="A27" s="131" t="s">
        <v>967</v>
      </c>
      <c r="B27" s="60"/>
      <c r="C27" s="60" t="s">
        <v>193</v>
      </c>
      <c r="D27" s="132" t="s">
        <v>181</v>
      </c>
      <c r="E27" s="75" t="s">
        <v>182</v>
      </c>
      <c r="F27" s="75" t="s">
        <v>86</v>
      </c>
      <c r="G27" s="75" t="s">
        <v>87</v>
      </c>
      <c r="H27" s="59"/>
      <c r="I27" s="58" t="s">
        <v>183</v>
      </c>
      <c r="J27" s="59"/>
      <c r="K27" s="133"/>
      <c r="L27" s="62"/>
      <c r="M27" s="134" t="s">
        <v>90</v>
      </c>
      <c r="N27" s="62" cm="1">
        <f t="array" ref="N27">IF(OR(AND(M27="Knockout",_KnockOut="ja"),AND(M27="Geschiktheidseis",_Geschiktheidseis="ja"),AND(M27="Voorwaarde",_Voorwaarde="ja"),AND(M27="Verificatie",_Verificatie="ja")),1,-1)</f>
        <v>1</v>
      </c>
    </row>
    <row r="28" spans="1:14" ht="24" hidden="1" x14ac:dyDescent="0.25">
      <c r="A28" s="131" t="s">
        <v>968</v>
      </c>
      <c r="B28" s="60"/>
      <c r="C28" s="60" t="s">
        <v>193</v>
      </c>
      <c r="D28" s="132" t="s">
        <v>181</v>
      </c>
      <c r="E28" s="75" t="s">
        <v>187</v>
      </c>
      <c r="F28" s="75" t="s">
        <v>137</v>
      </c>
      <c r="G28" s="75" t="s">
        <v>138</v>
      </c>
      <c r="H28" s="59"/>
      <c r="I28" s="58" t="s">
        <v>183</v>
      </c>
      <c r="J28" s="59"/>
      <c r="K28" s="133"/>
      <c r="L28" s="62"/>
      <c r="M28" s="134" t="s">
        <v>141</v>
      </c>
      <c r="N28" s="62" cm="1">
        <f t="array" ref="N28">IF(OR(AND(M28="Knockout",_KnockOut="ja"),AND(M28="Geschiktheidseis",_Geschiktheidseis="ja"),AND(M28="Voorwaarde",_Voorwaarde="ja"),AND(M28="Verificatie",_Verificatie="ja")),1,-1)</f>
        <v>1</v>
      </c>
    </row>
    <row r="29" spans="1:14" ht="24" hidden="1" x14ac:dyDescent="0.25">
      <c r="A29" s="131" t="s">
        <v>969</v>
      </c>
      <c r="B29" s="60"/>
      <c r="C29" s="60" t="s">
        <v>193</v>
      </c>
      <c r="D29" s="132" t="s">
        <v>181</v>
      </c>
      <c r="E29" s="75" t="s">
        <v>187</v>
      </c>
      <c r="F29" s="75" t="s">
        <v>137</v>
      </c>
      <c r="G29" s="75" t="s">
        <v>138</v>
      </c>
      <c r="H29" s="59"/>
      <c r="I29" s="58" t="s">
        <v>183</v>
      </c>
      <c r="J29" s="59"/>
      <c r="K29" s="133"/>
      <c r="L29" s="62"/>
      <c r="M29" s="134" t="s">
        <v>141</v>
      </c>
      <c r="N29" s="62" cm="1">
        <f t="array" ref="N29">IF(OR(AND(M29="Knockout",_KnockOut="ja"),AND(M29="Geschiktheidseis",_Geschiktheidseis="ja"),AND(M29="Voorwaarde",_Voorwaarde="ja"),AND(M29="Verificatie",_Verificatie="ja")),1,-1)</f>
        <v>1</v>
      </c>
    </row>
    <row r="30" spans="1:14" ht="24" hidden="1" x14ac:dyDescent="0.25">
      <c r="A30" s="131" t="s">
        <v>970</v>
      </c>
      <c r="B30" s="60"/>
      <c r="C30" s="60" t="s">
        <v>193</v>
      </c>
      <c r="D30" s="132" t="s">
        <v>181</v>
      </c>
      <c r="E30" s="75" t="s">
        <v>187</v>
      </c>
      <c r="F30" s="75" t="s">
        <v>137</v>
      </c>
      <c r="G30" s="75" t="s">
        <v>138</v>
      </c>
      <c r="H30" s="59"/>
      <c r="I30" s="58" t="s">
        <v>183</v>
      </c>
      <c r="J30" s="59"/>
      <c r="K30" s="133"/>
      <c r="L30" s="62"/>
      <c r="M30" s="134" t="s">
        <v>141</v>
      </c>
      <c r="N30" s="62" cm="1">
        <f t="array" ref="N30">IF(OR(AND(M30="Knockout",_KnockOut="ja"),AND(M30="Geschiktheidseis",_Geschiktheidseis="ja"),AND(M30="Voorwaarde",_Voorwaarde="ja"),AND(M30="Verificatie",_Verificatie="ja")),1,-1)</f>
        <v>1</v>
      </c>
    </row>
  </sheetData>
  <sheetProtection algorithmName="SHA-512" hashValue="kINRatzy8ci+QB2TdYYNYheYMzlOQB09c7L9ucn7uF/QdhDTVSTt6p8sfWPq0z7AsHxak81OYSf/KVi+oEjxZg==" saltValue="jKBThZSz6iAyDkC8Y2s0+g==" spinCount="100000" sheet="1" formatCells="0" insertRows="0" deleteRows="0"/>
  <mergeCells count="2">
    <mergeCell ref="I1:J1"/>
    <mergeCell ref="A1:F1"/>
  </mergeCells>
  <conditionalFormatting sqref="A3:K30">
    <cfRule type="expression" dxfId="1" priority="1">
      <formula>OR($I3="Vraag vervallen",$N3=-1)</formula>
    </cfRule>
  </conditionalFormatting>
  <dataValidations count="1">
    <dataValidation type="list" allowBlank="1" showInputMessage="1" showErrorMessage="1" sqref="H11 H17" xr:uid="{00000000-0002-0000-0D00-000000000000}">
      <formula1>"kort, uitgebreid, zeer uigebreid"</formula1>
    </dataValidation>
  </dataValidations>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1000000}">
          <x14:formula1>
            <xm:f>Keuzelijst!$A$2:$A$9</xm:f>
          </x14:formula1>
          <xm:sqref>I3:I30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59993285927915285"/>
    <pageSetUpPr fitToPage="1"/>
  </sheetPr>
  <dimension ref="A1:N12"/>
  <sheetViews>
    <sheetView zoomScale="115" zoomScaleNormal="115" workbookViewId="0">
      <pane ySplit="2" topLeftCell="A3" activePane="bottomLeft" state="frozen"/>
      <selection activeCell="K21" sqref="K21"/>
      <selection pane="bottomLeft" activeCell="J3" sqref="J3"/>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4.85546875" customWidth="1"/>
    <col min="9" max="9" width="18.7109375" style="62" customWidth="1"/>
    <col min="10" max="10" width="43.7109375" style="62" customWidth="1"/>
    <col min="11" max="11" width="46.28515625" hidden="1" customWidth="1"/>
    <col min="13" max="13" width="18.42578125" style="83" hidden="1" customWidth="1"/>
    <col min="14" max="14" width="0" hidden="1" customWidth="1"/>
  </cols>
  <sheetData>
    <row r="1" spans="1:14" x14ac:dyDescent="0.25">
      <c r="A1" s="193" t="s">
        <v>190</v>
      </c>
      <c r="B1" s="193"/>
      <c r="C1" s="193"/>
      <c r="D1" s="193"/>
      <c r="E1" s="193"/>
      <c r="F1" s="194"/>
      <c r="G1" s="63"/>
      <c r="H1" s="63"/>
      <c r="I1" s="191" t="s">
        <v>773</v>
      </c>
      <c r="J1" s="192"/>
      <c r="K1" s="64" t="s">
        <v>69</v>
      </c>
      <c r="M1" s="82"/>
    </row>
    <row r="2" spans="1:14" x14ac:dyDescent="0.25">
      <c r="A2" s="65" t="s">
        <v>70</v>
      </c>
      <c r="B2" s="65" t="s">
        <v>70</v>
      </c>
      <c r="C2" s="65" t="s">
        <v>71</v>
      </c>
      <c r="D2" s="66" t="s">
        <v>72</v>
      </c>
      <c r="E2" s="67" t="s">
        <v>73</v>
      </c>
      <c r="F2" s="65" t="s">
        <v>74</v>
      </c>
      <c r="G2" s="67" t="s">
        <v>75</v>
      </c>
      <c r="H2" s="67" t="s">
        <v>76</v>
      </c>
      <c r="I2" s="108" t="s">
        <v>77</v>
      </c>
      <c r="J2" s="130" t="s">
        <v>78</v>
      </c>
      <c r="K2" s="68" t="s">
        <v>79</v>
      </c>
      <c r="M2" s="107" t="s">
        <v>80</v>
      </c>
      <c r="N2" s="7" t="s">
        <v>81</v>
      </c>
    </row>
    <row r="3" spans="1:14" ht="48" x14ac:dyDescent="0.25">
      <c r="A3" s="40" t="s">
        <v>971</v>
      </c>
      <c r="B3" s="33" t="s">
        <v>972</v>
      </c>
      <c r="C3" s="33" t="s">
        <v>193</v>
      </c>
      <c r="D3" s="41" t="s">
        <v>973</v>
      </c>
      <c r="E3" s="42" t="s">
        <v>974</v>
      </c>
      <c r="F3" s="33" t="s">
        <v>86</v>
      </c>
      <c r="G3" s="42" t="s">
        <v>87</v>
      </c>
      <c r="H3" s="32"/>
      <c r="I3" s="73" t="s">
        <v>88</v>
      </c>
      <c r="J3" s="60"/>
      <c r="K3" s="43" t="s">
        <v>975</v>
      </c>
      <c r="M3" s="82" t="s">
        <v>90</v>
      </c>
      <c r="N3" cm="1">
        <f t="array" ref="N3">IF(OR(AND(M3="Knockout",_KnockOut="ja"),AND(M3="Geschiktheidseis",_Geschiktheidseis="ja"),AND(M3="Voorwaarde",_Voorwaarde="ja"),AND(M3="Verificatie",_Verificatie="ja")),1,-1)</f>
        <v>1</v>
      </c>
    </row>
    <row r="4" spans="1:14" ht="24" x14ac:dyDescent="0.25">
      <c r="A4" s="40" t="s">
        <v>976</v>
      </c>
      <c r="B4" s="33" t="s">
        <v>977</v>
      </c>
      <c r="C4" s="33" t="s">
        <v>193</v>
      </c>
      <c r="D4" s="41" t="s">
        <v>973</v>
      </c>
      <c r="E4" s="42" t="s">
        <v>978</v>
      </c>
      <c r="F4" s="33" t="s">
        <v>137</v>
      </c>
      <c r="G4" s="42" t="s">
        <v>138</v>
      </c>
      <c r="H4" s="32" t="s">
        <v>312</v>
      </c>
      <c r="I4" s="73" t="s">
        <v>88</v>
      </c>
      <c r="J4" s="60"/>
      <c r="K4" s="43" t="s">
        <v>979</v>
      </c>
      <c r="M4" s="82" t="s">
        <v>141</v>
      </c>
      <c r="N4" cm="1">
        <f t="array" ref="N4">IF(OR(AND(M4="Knockout",_KnockOut="ja"),AND(M4="Geschiktheidseis",_Geschiktheidseis="ja"),AND(M4="Voorwaarde",_Voorwaarde="ja"),AND(M4="Verificatie",_Verificatie="ja")),1,-1)</f>
        <v>1</v>
      </c>
    </row>
    <row r="5" spans="1:14" ht="29.25" customHeight="1" x14ac:dyDescent="0.25">
      <c r="A5" s="40" t="s">
        <v>980</v>
      </c>
      <c r="B5" s="33" t="s">
        <v>981</v>
      </c>
      <c r="C5" s="33" t="s">
        <v>193</v>
      </c>
      <c r="D5" s="41" t="s">
        <v>973</v>
      </c>
      <c r="E5" s="42" t="s">
        <v>982</v>
      </c>
      <c r="F5" s="33" t="s">
        <v>137</v>
      </c>
      <c r="G5" s="42" t="s">
        <v>138</v>
      </c>
      <c r="H5" s="32" t="s">
        <v>312</v>
      </c>
      <c r="I5" s="73" t="s">
        <v>88</v>
      </c>
      <c r="J5" s="60"/>
      <c r="K5" s="43"/>
      <c r="M5" s="82" t="s">
        <v>141</v>
      </c>
      <c r="N5" cm="1">
        <f t="array" ref="N5">IF(OR(AND(M5="Knockout",_KnockOut="ja"),AND(M5="Geschiktheidseis",_Geschiktheidseis="ja"),AND(M5="Voorwaarde",_Voorwaarde="ja"),AND(M5="Verificatie",_Verificatie="ja")),1,-1)</f>
        <v>1</v>
      </c>
    </row>
    <row r="6" spans="1:14" ht="72" x14ac:dyDescent="0.25">
      <c r="A6" s="40" t="s">
        <v>983</v>
      </c>
      <c r="B6" s="33" t="s">
        <v>691</v>
      </c>
      <c r="C6" s="33" t="s">
        <v>193</v>
      </c>
      <c r="D6" s="41" t="s">
        <v>973</v>
      </c>
      <c r="E6" s="42" t="s">
        <v>984</v>
      </c>
      <c r="F6" s="33" t="s">
        <v>86</v>
      </c>
      <c r="G6" s="42" t="s">
        <v>87</v>
      </c>
      <c r="H6" s="32"/>
      <c r="I6" s="73" t="s">
        <v>88</v>
      </c>
      <c r="J6" s="60"/>
      <c r="K6" s="43" t="s">
        <v>985</v>
      </c>
      <c r="M6" s="82" t="s">
        <v>90</v>
      </c>
      <c r="N6" cm="1">
        <f t="array" ref="N6">IF(OR(AND(M6="Knockout",_KnockOut="ja"),AND(M6="Geschiktheidseis",_Geschiktheidseis="ja"),AND(M6="Voorwaarde",_Voorwaarde="ja"),AND(M6="Verificatie",_Verificatie="ja")),1,-1)</f>
        <v>1</v>
      </c>
    </row>
    <row r="7" spans="1:14" ht="24" hidden="1" x14ac:dyDescent="0.25">
      <c r="A7" s="131" t="s">
        <v>986</v>
      </c>
      <c r="B7" s="60"/>
      <c r="C7" s="60" t="s">
        <v>193</v>
      </c>
      <c r="D7" s="132" t="s">
        <v>181</v>
      </c>
      <c r="E7" s="75" t="s">
        <v>182</v>
      </c>
      <c r="F7" s="75" t="s">
        <v>86</v>
      </c>
      <c r="G7" s="75" t="s">
        <v>87</v>
      </c>
      <c r="H7" s="59"/>
      <c r="I7" s="58" t="s">
        <v>183</v>
      </c>
      <c r="J7" s="59"/>
      <c r="K7" s="133"/>
      <c r="L7" s="62"/>
      <c r="M7" s="134" t="s">
        <v>90</v>
      </c>
      <c r="N7" s="62" cm="1">
        <f t="array" ref="N7">IF(OR(AND(M7="Knockout",_KnockOut="ja"),AND(M7="Geschiktheidseis",_Geschiktheidseis="ja"),AND(M7="Voorwaarde",_Voorwaarde="ja"),AND(M7="Verificatie",_Verificatie="ja")),1,-1)</f>
        <v>1</v>
      </c>
    </row>
    <row r="8" spans="1:14" ht="24" hidden="1" x14ac:dyDescent="0.25">
      <c r="A8" s="131" t="s">
        <v>987</v>
      </c>
      <c r="B8" s="60"/>
      <c r="C8" s="60" t="s">
        <v>193</v>
      </c>
      <c r="D8" s="132" t="s">
        <v>181</v>
      </c>
      <c r="E8" s="75" t="s">
        <v>182</v>
      </c>
      <c r="F8" s="75" t="s">
        <v>86</v>
      </c>
      <c r="G8" s="75" t="s">
        <v>87</v>
      </c>
      <c r="H8" s="59"/>
      <c r="I8" s="58" t="s">
        <v>183</v>
      </c>
      <c r="J8" s="59"/>
      <c r="K8" s="133"/>
      <c r="L8" s="62"/>
      <c r="M8" s="134" t="s">
        <v>90</v>
      </c>
      <c r="N8" s="62" cm="1">
        <f t="array" ref="N8">IF(OR(AND(M8="Knockout",_KnockOut="ja"),AND(M8="Geschiktheidseis",_Geschiktheidseis="ja"),AND(M8="Voorwaarde",_Voorwaarde="ja"),AND(M8="Verificatie",_Verificatie="ja")),1,-1)</f>
        <v>1</v>
      </c>
    </row>
    <row r="9" spans="1:14" ht="24" hidden="1" x14ac:dyDescent="0.25">
      <c r="A9" s="131" t="s">
        <v>988</v>
      </c>
      <c r="B9" s="60"/>
      <c r="C9" s="60" t="s">
        <v>193</v>
      </c>
      <c r="D9" s="132" t="s">
        <v>181</v>
      </c>
      <c r="E9" s="75" t="s">
        <v>182</v>
      </c>
      <c r="F9" s="75" t="s">
        <v>86</v>
      </c>
      <c r="G9" s="75" t="s">
        <v>87</v>
      </c>
      <c r="H9" s="59"/>
      <c r="I9" s="58" t="s">
        <v>183</v>
      </c>
      <c r="J9" s="59"/>
      <c r="K9" s="133"/>
      <c r="L9" s="62"/>
      <c r="M9" s="134" t="s">
        <v>90</v>
      </c>
      <c r="N9" s="62" cm="1">
        <f t="array" ref="N9">IF(OR(AND(M9="Knockout",_KnockOut="ja"),AND(M9="Geschiktheidseis",_Geschiktheidseis="ja"),AND(M9="Voorwaarde",_Voorwaarde="ja"),AND(M9="Verificatie",_Verificatie="ja")),1,-1)</f>
        <v>1</v>
      </c>
    </row>
    <row r="10" spans="1:14" ht="24" hidden="1" x14ac:dyDescent="0.25">
      <c r="A10" s="131" t="s">
        <v>989</v>
      </c>
      <c r="B10" s="60"/>
      <c r="C10" s="60" t="s">
        <v>193</v>
      </c>
      <c r="D10" s="132" t="s">
        <v>181</v>
      </c>
      <c r="E10" s="75" t="s">
        <v>187</v>
      </c>
      <c r="F10" s="75" t="s">
        <v>137</v>
      </c>
      <c r="G10" s="75" t="s">
        <v>138</v>
      </c>
      <c r="H10" s="59"/>
      <c r="I10" s="58" t="s">
        <v>183</v>
      </c>
      <c r="J10" s="59"/>
      <c r="K10" s="133"/>
      <c r="L10" s="62"/>
      <c r="M10" s="134" t="s">
        <v>141</v>
      </c>
      <c r="N10" s="62" cm="1">
        <f t="array" ref="N10">IF(OR(AND(M10="Knockout",_KnockOut="ja"),AND(M10="Geschiktheidseis",_Geschiktheidseis="ja"),AND(M10="Voorwaarde",_Voorwaarde="ja"),AND(M10="Verificatie",_Verificatie="ja")),1,-1)</f>
        <v>1</v>
      </c>
    </row>
    <row r="11" spans="1:14" ht="24" hidden="1" x14ac:dyDescent="0.25">
      <c r="A11" s="131" t="s">
        <v>990</v>
      </c>
      <c r="B11" s="60"/>
      <c r="C11" s="60" t="s">
        <v>193</v>
      </c>
      <c r="D11" s="132" t="s">
        <v>181</v>
      </c>
      <c r="E11" s="75" t="s">
        <v>187</v>
      </c>
      <c r="F11" s="75" t="s">
        <v>137</v>
      </c>
      <c r="G11" s="75" t="s">
        <v>138</v>
      </c>
      <c r="H11" s="59"/>
      <c r="I11" s="58" t="s">
        <v>183</v>
      </c>
      <c r="J11" s="59"/>
      <c r="K11" s="133"/>
      <c r="L11" s="62"/>
      <c r="M11" s="134" t="s">
        <v>141</v>
      </c>
      <c r="N11" s="62" cm="1">
        <f t="array" ref="N11">IF(OR(AND(M11="Knockout",_KnockOut="ja"),AND(M11="Geschiktheidseis",_Geschiktheidseis="ja"),AND(M11="Voorwaarde",_Voorwaarde="ja"),AND(M11="Verificatie",_Verificatie="ja")),1,-1)</f>
        <v>1</v>
      </c>
    </row>
    <row r="12" spans="1:14" ht="24" hidden="1" x14ac:dyDescent="0.25">
      <c r="A12" s="131" t="s">
        <v>991</v>
      </c>
      <c r="B12" s="60"/>
      <c r="C12" s="60" t="s">
        <v>193</v>
      </c>
      <c r="D12" s="132" t="s">
        <v>181</v>
      </c>
      <c r="E12" s="75" t="s">
        <v>187</v>
      </c>
      <c r="F12" s="75" t="s">
        <v>137</v>
      </c>
      <c r="G12" s="75" t="s">
        <v>138</v>
      </c>
      <c r="H12" s="59"/>
      <c r="I12" s="58" t="s">
        <v>183</v>
      </c>
      <c r="J12" s="59"/>
      <c r="K12" s="133"/>
      <c r="L12" s="62"/>
      <c r="M12" s="134" t="s">
        <v>141</v>
      </c>
      <c r="N12" s="62" cm="1">
        <f t="array" ref="N12">IF(OR(AND(M12="Knockout",_KnockOut="ja"),AND(M12="Geschiktheidseis",_Geschiktheidseis="ja"),AND(M12="Voorwaarde",_Voorwaarde="ja"),AND(M12="Verificatie",_Verificatie="ja")),1,-1)</f>
        <v>1</v>
      </c>
    </row>
  </sheetData>
  <sheetProtection algorithmName="SHA-512" hashValue="HZxdfEMYFfJ7SEE1I660Tp6aUgAAqmDR1coBmW6vy5yK4Tpe+iO//8xJiLYj4oVQ7AB2AzrLyf1U0ZG2QWMqnw==" saltValue="0CDAUwrVlO9bUpjQwHgwDQ==" spinCount="100000" sheet="1" objects="1" scenarios="1" formatCells="0" insertRows="0" deleteRows="0"/>
  <mergeCells count="2">
    <mergeCell ref="I1:J1"/>
    <mergeCell ref="A1:F1"/>
  </mergeCells>
  <conditionalFormatting sqref="A3:K12">
    <cfRule type="expression" dxfId="0" priority="1">
      <formula>OR($I3="Vraag vervallen",$N3=-1)</formula>
    </cfRule>
  </conditionalFormatting>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Keuzelijst!$A$2:$A$9</xm:f>
          </x14:formula1>
          <xm:sqref>I3:I12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K9"/>
  <sheetViews>
    <sheetView workbookViewId="0">
      <selection activeCell="K7" sqref="K7"/>
    </sheetView>
  </sheetViews>
  <sheetFormatPr defaultRowHeight="15" x14ac:dyDescent="0.25"/>
  <cols>
    <col min="1" max="1" width="34.85546875" customWidth="1"/>
    <col min="3" max="3" width="21.42578125" customWidth="1"/>
    <col min="5" max="5" width="17.7109375" customWidth="1"/>
    <col min="6" max="6" width="9.85546875" customWidth="1"/>
    <col min="7" max="7" width="17.7109375" customWidth="1"/>
    <col min="11" max="11" width="20.7109375" customWidth="1"/>
  </cols>
  <sheetData>
    <row r="1" spans="1:11" x14ac:dyDescent="0.25">
      <c r="A1" s="7" t="s">
        <v>992</v>
      </c>
      <c r="C1" s="7" t="s">
        <v>993</v>
      </c>
      <c r="E1" s="7" t="s">
        <v>994</v>
      </c>
      <c r="G1" s="7" t="s">
        <v>995</v>
      </c>
      <c r="I1" s="7" t="s">
        <v>996</v>
      </c>
      <c r="K1" s="7" t="s">
        <v>997</v>
      </c>
    </row>
    <row r="2" spans="1:11" x14ac:dyDescent="0.25">
      <c r="A2" s="1" t="s">
        <v>25</v>
      </c>
      <c r="C2" s="1" t="s">
        <v>87</v>
      </c>
      <c r="E2" s="1" t="s">
        <v>8</v>
      </c>
      <c r="G2" s="1" t="s">
        <v>8</v>
      </c>
      <c r="I2" s="1" t="s">
        <v>25</v>
      </c>
      <c r="K2" s="84" t="s">
        <v>59</v>
      </c>
    </row>
    <row r="3" spans="1:11" x14ac:dyDescent="0.25">
      <c r="A3" s="1" t="s">
        <v>29</v>
      </c>
      <c r="C3" s="1" t="s">
        <v>138</v>
      </c>
      <c r="E3" s="1" t="s">
        <v>11</v>
      </c>
      <c r="G3" s="1" t="s">
        <v>11</v>
      </c>
      <c r="I3" s="1" t="s">
        <v>29</v>
      </c>
      <c r="K3" s="1" t="s">
        <v>998</v>
      </c>
    </row>
    <row r="4" spans="1:11" x14ac:dyDescent="0.25">
      <c r="A4" s="1" t="s">
        <v>999</v>
      </c>
      <c r="C4" s="1" t="s">
        <v>522</v>
      </c>
      <c r="E4" s="1" t="s">
        <v>4</v>
      </c>
      <c r="G4" s="1" t="s">
        <v>4</v>
      </c>
    </row>
    <row r="5" spans="1:11" x14ac:dyDescent="0.25">
      <c r="A5" s="1" t="s">
        <v>183</v>
      </c>
      <c r="E5" s="1" t="s">
        <v>1000</v>
      </c>
    </row>
    <row r="6" spans="1:11" x14ac:dyDescent="0.25">
      <c r="A6" s="1" t="s">
        <v>1001</v>
      </c>
    </row>
    <row r="7" spans="1:11" x14ac:dyDescent="0.25">
      <c r="A7" s="1" t="s">
        <v>1002</v>
      </c>
    </row>
    <row r="8" spans="1:11" x14ac:dyDescent="0.25">
      <c r="A8" s="1" t="s">
        <v>138</v>
      </c>
    </row>
    <row r="9" spans="1:11" x14ac:dyDescent="0.25">
      <c r="A9" s="1" t="s">
        <v>88</v>
      </c>
    </row>
  </sheetData>
  <pageMargins left="0.39370078740157499" right="0.39370078740157499" top="0.39370078740157499" bottom="0.39370078740157499" header="0.31496062992126" footer="0.31496062992126"/>
  <pageSetup paperSize="9" fitToHeight="0" orientation="landscape" r:id="rId1"/>
  <headerFooter>
    <oddHeader>&amp;C&amp;A</oddHeader>
    <oddFooter>&amp;L&amp;D&amp;Rblad &amp;P van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2065187536243"/>
    <pageSetUpPr fitToPage="1"/>
  </sheetPr>
  <dimension ref="A1:N41"/>
  <sheetViews>
    <sheetView zoomScale="115" zoomScaleNormal="115" workbookViewId="0">
      <pane ySplit="2" topLeftCell="A3" activePane="bottomLeft" state="frozen"/>
      <selection pane="bottomLeft" activeCell="J3" sqref="J3"/>
    </sheetView>
  </sheetViews>
  <sheetFormatPr defaultRowHeight="15" x14ac:dyDescent="0.25"/>
  <cols>
    <col min="1" max="1" width="9.140625" style="2"/>
    <col min="2" max="2" width="7.42578125" hidden="1" customWidth="1"/>
    <col min="3" max="3" width="8.5703125" bestFit="1" customWidth="1"/>
    <col min="4" max="4" width="12.140625" customWidth="1"/>
    <col min="5" max="5" width="61.7109375" customWidth="1"/>
    <col min="6" max="6" width="10" customWidth="1"/>
    <col min="7" max="7" width="12.42578125" customWidth="1"/>
    <col min="8" max="8" width="13.85546875" customWidth="1"/>
    <col min="9" max="9" width="20" style="62" customWidth="1"/>
    <col min="10" max="10" width="53" style="62" customWidth="1"/>
    <col min="11" max="11" width="46.28515625" hidden="1" customWidth="1"/>
    <col min="12" max="12" width="0" hidden="1" customWidth="1"/>
    <col min="13" max="13" width="16.42578125" style="83" hidden="1" customWidth="1"/>
    <col min="14" max="14" width="0" hidden="1" customWidth="1"/>
  </cols>
  <sheetData>
    <row r="1" spans="1:14" x14ac:dyDescent="0.25">
      <c r="A1" s="189" t="s">
        <v>67</v>
      </c>
      <c r="B1" s="190"/>
      <c r="C1" s="190"/>
      <c r="D1" s="190"/>
      <c r="E1" s="190"/>
      <c r="F1" s="190"/>
      <c r="G1" s="34"/>
      <c r="H1" s="34"/>
      <c r="I1" s="172" t="s">
        <v>68</v>
      </c>
      <c r="J1" s="173"/>
      <c r="K1" s="35" t="s">
        <v>69</v>
      </c>
      <c r="M1" s="82"/>
    </row>
    <row r="2" spans="1:14" ht="24" x14ac:dyDescent="0.25">
      <c r="A2" s="36" t="s">
        <v>70</v>
      </c>
      <c r="B2" s="36" t="s">
        <v>70</v>
      </c>
      <c r="C2" s="37" t="s">
        <v>71</v>
      </c>
      <c r="D2" s="38" t="s">
        <v>72</v>
      </c>
      <c r="E2" s="37" t="s">
        <v>73</v>
      </c>
      <c r="F2" s="36" t="s">
        <v>74</v>
      </c>
      <c r="G2" s="37" t="s">
        <v>75</v>
      </c>
      <c r="H2" s="37" t="s">
        <v>76</v>
      </c>
      <c r="I2" s="111" t="s">
        <v>77</v>
      </c>
      <c r="J2" s="112" t="s">
        <v>78</v>
      </c>
      <c r="K2" s="39" t="s">
        <v>79</v>
      </c>
      <c r="M2" s="107" t="s">
        <v>80</v>
      </c>
      <c r="N2" s="7" t="s">
        <v>81</v>
      </c>
    </row>
    <row r="3" spans="1:14" ht="36" x14ac:dyDescent="0.25">
      <c r="A3" s="40" t="s">
        <v>82</v>
      </c>
      <c r="B3" s="33" t="s">
        <v>83</v>
      </c>
      <c r="C3" s="40" t="s">
        <v>82</v>
      </c>
      <c r="D3" s="41" t="s">
        <v>84</v>
      </c>
      <c r="E3" s="42" t="s">
        <v>85</v>
      </c>
      <c r="F3" s="42" t="s">
        <v>86</v>
      </c>
      <c r="G3" s="42" t="s">
        <v>87</v>
      </c>
      <c r="H3" s="32"/>
      <c r="I3" s="58" t="s">
        <v>88</v>
      </c>
      <c r="J3" s="59"/>
      <c r="K3" s="43" t="s">
        <v>89</v>
      </c>
      <c r="M3" s="82" t="s">
        <v>90</v>
      </c>
      <c r="N3" cm="1">
        <f t="array" ref="N3">IF(OR(AND(M3="Knockout",_KnockOut="ja"),AND(M3="Geschiktheidseis",_Geschiktheidseis="ja"),AND(M3="Voorwaarde",_Voorwaarde="ja"),AND(M3="Verificatie",_Verificatie="ja")),1,-1)</f>
        <v>1</v>
      </c>
    </row>
    <row r="4" spans="1:14" ht="60" x14ac:dyDescent="0.25">
      <c r="A4" s="40" t="s">
        <v>91</v>
      </c>
      <c r="B4" s="33" t="s">
        <v>92</v>
      </c>
      <c r="C4" s="40" t="s">
        <v>91</v>
      </c>
      <c r="D4" s="41" t="s">
        <v>84</v>
      </c>
      <c r="E4" s="45" t="s">
        <v>93</v>
      </c>
      <c r="F4" s="42" t="s">
        <v>86</v>
      </c>
      <c r="G4" s="42" t="s">
        <v>87</v>
      </c>
      <c r="H4" s="32"/>
      <c r="I4" s="58" t="s">
        <v>88</v>
      </c>
      <c r="J4" s="59"/>
      <c r="K4" s="43" t="s">
        <v>94</v>
      </c>
      <c r="M4" s="82" t="s">
        <v>90</v>
      </c>
      <c r="N4" cm="1">
        <f t="array" ref="N4">IF(OR(AND(M4="Knockout",_KnockOut="ja"),AND(M4="Geschiktheidseis",_Geschiktheidseis="ja"),AND(M4="Voorwaarde",_Voorwaarde="ja"),AND(M4="Verificatie",_Verificatie="ja")),1,-1)</f>
        <v>1</v>
      </c>
    </row>
    <row r="5" spans="1:14" ht="120" x14ac:dyDescent="0.25">
      <c r="A5" s="40" t="s">
        <v>95</v>
      </c>
      <c r="B5" s="33" t="s">
        <v>96</v>
      </c>
      <c r="C5" s="40" t="s">
        <v>95</v>
      </c>
      <c r="D5" s="41" t="s">
        <v>84</v>
      </c>
      <c r="E5" s="42" t="s">
        <v>97</v>
      </c>
      <c r="F5" s="42" t="s">
        <v>86</v>
      </c>
      <c r="G5" s="42" t="s">
        <v>87</v>
      </c>
      <c r="H5" s="32"/>
      <c r="I5" s="58" t="s">
        <v>88</v>
      </c>
      <c r="J5" s="59"/>
      <c r="K5" s="43" t="s">
        <v>98</v>
      </c>
      <c r="M5" s="82" t="s">
        <v>99</v>
      </c>
      <c r="N5" cm="1">
        <f t="array" ref="N5">IF(OR(AND(M5="Knockout",_KnockOut="ja"),AND(M5="Geschiktheidseis",_Geschiktheidseis="ja"),AND(M5="Voorwaarde",_Voorwaarde="ja"),AND(M5="Verificatie",_Verificatie="ja")),1,-1)</f>
        <v>1</v>
      </c>
    </row>
    <row r="6" spans="1:14" ht="82.5" customHeight="1" x14ac:dyDescent="0.25">
      <c r="A6" s="40" t="s">
        <v>100</v>
      </c>
      <c r="B6" s="33" t="s">
        <v>101</v>
      </c>
      <c r="C6" s="40" t="s">
        <v>100</v>
      </c>
      <c r="D6" s="44" t="s">
        <v>102</v>
      </c>
      <c r="E6" s="42" t="s">
        <v>103</v>
      </c>
      <c r="F6" s="42" t="s">
        <v>86</v>
      </c>
      <c r="G6" s="42" t="s">
        <v>87</v>
      </c>
      <c r="H6" s="32"/>
      <c r="I6" s="58" t="s">
        <v>88</v>
      </c>
      <c r="J6" s="59"/>
      <c r="K6" s="43" t="s">
        <v>104</v>
      </c>
      <c r="M6" s="82" t="s">
        <v>105</v>
      </c>
      <c r="N6" cm="1">
        <f t="array" ref="N6">IF(OR(AND(M6="Knockout",_KnockOut="ja"),AND(M6="Geschiktheidseis",_Geschiktheidseis="ja"),AND(M6="Voorwaarde",_Voorwaarde="ja"),AND(M6="Verificatie",_Verificatie="ja")),1,-1)</f>
        <v>1</v>
      </c>
    </row>
    <row r="7" spans="1:14" ht="48" hidden="1" x14ac:dyDescent="0.25">
      <c r="A7" s="40" t="s">
        <v>106</v>
      </c>
      <c r="B7" s="33" t="s">
        <v>107</v>
      </c>
      <c r="C7" s="40" t="s">
        <v>106</v>
      </c>
      <c r="D7" s="44" t="s">
        <v>102</v>
      </c>
      <c r="E7" s="45" t="s">
        <v>108</v>
      </c>
      <c r="F7" s="42" t="s">
        <v>86</v>
      </c>
      <c r="G7" s="42" t="s">
        <v>87</v>
      </c>
      <c r="H7" s="32"/>
      <c r="I7" s="58" t="s">
        <v>183</v>
      </c>
      <c r="J7" s="59"/>
      <c r="K7" s="43" t="s">
        <v>109</v>
      </c>
      <c r="M7" s="82" t="s">
        <v>105</v>
      </c>
      <c r="N7" cm="1">
        <f t="array" ref="N7">IF(OR(AND(M7="Knockout",_KnockOut="ja"),AND(M7="Geschiktheidseis",_Geschiktheidseis="ja"),AND(M7="Voorwaarde",_Voorwaarde="ja"),AND(M7="Verificatie",_Verificatie="ja")),1,-1)</f>
        <v>1</v>
      </c>
    </row>
    <row r="8" spans="1:14" ht="48" x14ac:dyDescent="0.25">
      <c r="A8" s="40" t="s">
        <v>110</v>
      </c>
      <c r="B8" s="33" t="s">
        <v>111</v>
      </c>
      <c r="C8" s="40" t="s">
        <v>110</v>
      </c>
      <c r="D8" s="44" t="s">
        <v>102</v>
      </c>
      <c r="E8" s="45" t="s">
        <v>112</v>
      </c>
      <c r="F8" s="42" t="s">
        <v>86</v>
      </c>
      <c r="G8" s="42" t="s">
        <v>87</v>
      </c>
      <c r="H8" s="32"/>
      <c r="I8" s="58" t="s">
        <v>88</v>
      </c>
      <c r="J8" s="59"/>
      <c r="K8" s="43" t="s">
        <v>113</v>
      </c>
      <c r="M8" s="82" t="s">
        <v>99</v>
      </c>
      <c r="N8" cm="1">
        <f t="array" ref="N8">IF(OR(AND(M8="Knockout",_KnockOut="ja"),AND(M8="Geschiktheidseis",_Geschiktheidseis="ja"),AND(M8="Voorwaarde",_Voorwaarde="ja"),AND(M8="Verificatie",_Verificatie="ja")),1,-1)</f>
        <v>1</v>
      </c>
    </row>
    <row r="9" spans="1:14" ht="132" x14ac:dyDescent="0.25">
      <c r="A9" s="40" t="s">
        <v>114</v>
      </c>
      <c r="B9" s="33" t="s">
        <v>115</v>
      </c>
      <c r="C9" s="40" t="s">
        <v>114</v>
      </c>
      <c r="D9" s="44" t="s">
        <v>102</v>
      </c>
      <c r="E9" s="45" t="s">
        <v>116</v>
      </c>
      <c r="F9" s="42" t="s">
        <v>86</v>
      </c>
      <c r="G9" s="42" t="s">
        <v>87</v>
      </c>
      <c r="H9" s="32"/>
      <c r="I9" s="58" t="s">
        <v>88</v>
      </c>
      <c r="J9" s="59"/>
      <c r="K9" s="43" t="s">
        <v>117</v>
      </c>
      <c r="M9" s="82" t="s">
        <v>99</v>
      </c>
      <c r="N9" cm="1">
        <f t="array" ref="N9">IF(OR(AND(M9="Knockout",_KnockOut="ja"),AND(M9="Geschiktheidseis",_Geschiktheidseis="ja"),AND(M9="Voorwaarde",_Voorwaarde="ja"),AND(M9="Verificatie",_Verificatie="ja")),1,-1)</f>
        <v>1</v>
      </c>
    </row>
    <row r="10" spans="1:14" ht="96" x14ac:dyDescent="0.25">
      <c r="A10" s="40" t="s">
        <v>118</v>
      </c>
      <c r="B10" s="33" t="s">
        <v>119</v>
      </c>
      <c r="C10" s="40" t="s">
        <v>118</v>
      </c>
      <c r="D10" s="44" t="s">
        <v>102</v>
      </c>
      <c r="E10" s="45" t="s">
        <v>120</v>
      </c>
      <c r="F10" s="42" t="s">
        <v>86</v>
      </c>
      <c r="G10" s="42" t="s">
        <v>87</v>
      </c>
      <c r="H10" s="32"/>
      <c r="I10" s="58" t="s">
        <v>88</v>
      </c>
      <c r="J10" s="59"/>
      <c r="K10" s="43" t="s">
        <v>121</v>
      </c>
      <c r="M10" s="82" t="s">
        <v>99</v>
      </c>
      <c r="N10" cm="1">
        <f t="array" ref="N10">IF(OR(AND(M10="Knockout",_KnockOut="ja"),AND(M10="Geschiktheidseis",_Geschiktheidseis="ja"),AND(M10="Voorwaarde",_Voorwaarde="ja"),AND(M10="Verificatie",_Verificatie="ja")),1,-1)</f>
        <v>1</v>
      </c>
    </row>
    <row r="11" spans="1:14" ht="84" hidden="1" x14ac:dyDescent="0.25">
      <c r="A11" s="40" t="s">
        <v>122</v>
      </c>
      <c r="B11" s="33" t="s">
        <v>123</v>
      </c>
      <c r="C11" s="40" t="s">
        <v>122</v>
      </c>
      <c r="D11" s="44" t="s">
        <v>102</v>
      </c>
      <c r="E11" s="45" t="s">
        <v>124</v>
      </c>
      <c r="F11" s="42" t="s">
        <v>86</v>
      </c>
      <c r="G11" s="42" t="s">
        <v>87</v>
      </c>
      <c r="H11" s="32"/>
      <c r="I11" s="58" t="s">
        <v>999</v>
      </c>
      <c r="J11" s="60"/>
      <c r="K11" s="43" t="s">
        <v>125</v>
      </c>
      <c r="M11" s="82" t="s">
        <v>99</v>
      </c>
      <c r="N11" cm="1">
        <f t="array" ref="N11">IF(OR(AND(M11="Knockout",_KnockOut="ja"),AND(M11="Geschiktheidseis",_Geschiktheidseis="ja"),AND(M11="Voorwaarde",_Voorwaarde="ja"),AND(M11="Verificatie",_Verificatie="ja")),1,-1)</f>
        <v>1</v>
      </c>
    </row>
    <row r="12" spans="1:14" ht="36" hidden="1" x14ac:dyDescent="0.25">
      <c r="A12" s="40" t="s">
        <v>126</v>
      </c>
      <c r="B12" s="33" t="s">
        <v>127</v>
      </c>
      <c r="C12" s="40" t="s">
        <v>126</v>
      </c>
      <c r="D12" s="44" t="s">
        <v>102</v>
      </c>
      <c r="E12" s="45" t="s">
        <v>128</v>
      </c>
      <c r="F12" s="42" t="s">
        <v>86</v>
      </c>
      <c r="G12" s="42" t="s">
        <v>87</v>
      </c>
      <c r="H12" s="32"/>
      <c r="I12" s="58" t="s">
        <v>999</v>
      </c>
      <c r="J12" s="59"/>
      <c r="K12" s="43" t="s">
        <v>129</v>
      </c>
      <c r="M12" s="82" t="s">
        <v>90</v>
      </c>
      <c r="N12" cm="1">
        <f t="array" ref="N12">IF(OR(AND(M12="Knockout",_KnockOut="ja"),AND(M12="Geschiktheidseis",_Geschiktheidseis="ja"),AND(M12="Voorwaarde",_Voorwaarde="ja"),AND(M12="Verificatie",_Verificatie="ja")),1,-1)</f>
        <v>1</v>
      </c>
    </row>
    <row r="13" spans="1:14" ht="36" hidden="1" x14ac:dyDescent="0.25">
      <c r="A13" s="40" t="s">
        <v>130</v>
      </c>
      <c r="B13" s="33" t="s">
        <v>131</v>
      </c>
      <c r="C13" s="40" t="s">
        <v>130</v>
      </c>
      <c r="D13" s="44" t="s">
        <v>102</v>
      </c>
      <c r="E13" s="91" t="s">
        <v>132</v>
      </c>
      <c r="F13" s="42" t="s">
        <v>86</v>
      </c>
      <c r="G13" s="42" t="s">
        <v>87</v>
      </c>
      <c r="H13" s="32"/>
      <c r="I13" s="58" t="s">
        <v>999</v>
      </c>
      <c r="J13" s="59"/>
      <c r="K13" s="43" t="s">
        <v>133</v>
      </c>
      <c r="M13" s="82" t="s">
        <v>90</v>
      </c>
      <c r="N13" cm="1">
        <f t="array" ref="N13">IF(OR(AND(M13="Knockout",_KnockOut="ja"),AND(M13="Geschiktheidseis",_Geschiktheidseis="ja"),AND(M13="Voorwaarde",_Voorwaarde="ja"),AND(M13="Verificatie",_Verificatie="ja")),1,-1)</f>
        <v>1</v>
      </c>
    </row>
    <row r="14" spans="1:14" ht="24" hidden="1" x14ac:dyDescent="0.25">
      <c r="A14" s="40" t="s">
        <v>134</v>
      </c>
      <c r="B14" s="33" t="s">
        <v>135</v>
      </c>
      <c r="C14" s="40" t="s">
        <v>134</v>
      </c>
      <c r="D14" s="44" t="s">
        <v>102</v>
      </c>
      <c r="E14" s="47" t="s">
        <v>136</v>
      </c>
      <c r="F14" s="46" t="s">
        <v>137</v>
      </c>
      <c r="G14" s="45" t="s">
        <v>138</v>
      </c>
      <c r="H14" s="32" t="s">
        <v>139</v>
      </c>
      <c r="I14" s="58" t="s">
        <v>999</v>
      </c>
      <c r="J14" s="59"/>
      <c r="K14" s="43" t="s">
        <v>140</v>
      </c>
      <c r="M14" s="82" t="s">
        <v>141</v>
      </c>
      <c r="N14" cm="1">
        <f t="array" ref="N14">IF(OR(AND(M14="Knockout",_KnockOut="ja"),AND(M14="Geschiktheidseis",_Geschiktheidseis="ja"),AND(M14="Voorwaarde",_Voorwaarde="ja"),AND(M14="Verificatie",_Verificatie="ja")),1,-1)</f>
        <v>1</v>
      </c>
    </row>
    <row r="15" spans="1:14" ht="24" x14ac:dyDescent="0.25">
      <c r="A15" s="40" t="s">
        <v>142</v>
      </c>
      <c r="B15" s="33" t="s">
        <v>143</v>
      </c>
      <c r="C15" s="40" t="s">
        <v>142</v>
      </c>
      <c r="D15" s="44" t="s">
        <v>102</v>
      </c>
      <c r="E15" s="42" t="s">
        <v>144</v>
      </c>
      <c r="F15" s="42" t="s">
        <v>86</v>
      </c>
      <c r="G15" s="42" t="s">
        <v>87</v>
      </c>
      <c r="H15" s="32"/>
      <c r="I15" s="58" t="s">
        <v>88</v>
      </c>
      <c r="J15" s="60"/>
      <c r="K15" s="43" t="s">
        <v>145</v>
      </c>
      <c r="M15" s="82" t="s">
        <v>105</v>
      </c>
      <c r="N15" cm="1">
        <f t="array" ref="N15">IF(OR(AND(M15="Knockout",_KnockOut="ja"),AND(M15="Geschiktheidseis",_Geschiktheidseis="ja"),AND(M15="Voorwaarde",_Voorwaarde="ja"),AND(M15="Verificatie",_Verificatie="ja")),1,-1)</f>
        <v>1</v>
      </c>
    </row>
    <row r="16" spans="1:14" ht="84" x14ac:dyDescent="0.25">
      <c r="A16" s="40" t="s">
        <v>146</v>
      </c>
      <c r="B16" s="33" t="s">
        <v>147</v>
      </c>
      <c r="C16" s="40" t="s">
        <v>148</v>
      </c>
      <c r="D16" s="44" t="s">
        <v>102</v>
      </c>
      <c r="E16" s="45" t="s">
        <v>149</v>
      </c>
      <c r="F16" s="42" t="s">
        <v>86</v>
      </c>
      <c r="G16" s="42" t="s">
        <v>87</v>
      </c>
      <c r="H16" s="32"/>
      <c r="I16" s="58" t="s">
        <v>88</v>
      </c>
      <c r="J16" s="59"/>
      <c r="K16" s="43" t="s">
        <v>150</v>
      </c>
      <c r="M16" s="82" t="s">
        <v>90</v>
      </c>
      <c r="N16" cm="1">
        <f t="array" ref="N16">IF(OR(AND(M16="Knockout",_KnockOut="ja"),AND(M16="Geschiktheidseis",_Geschiktheidseis="ja"),AND(M16="Voorwaarde",_Voorwaarde="ja"),AND(M16="Verificatie",_Verificatie="ja")),1,-1)</f>
        <v>1</v>
      </c>
    </row>
    <row r="17" spans="1:14" ht="84" x14ac:dyDescent="0.25">
      <c r="A17" s="92" t="s">
        <v>151</v>
      </c>
      <c r="B17" s="33" t="s">
        <v>147</v>
      </c>
      <c r="C17" s="40" t="s">
        <v>152</v>
      </c>
      <c r="D17" s="44" t="s">
        <v>102</v>
      </c>
      <c r="E17" s="42" t="s">
        <v>153</v>
      </c>
      <c r="F17" s="42" t="s">
        <v>86</v>
      </c>
      <c r="G17" s="42" t="s">
        <v>87</v>
      </c>
      <c r="H17" s="32"/>
      <c r="I17" s="58" t="s">
        <v>88</v>
      </c>
      <c r="J17" s="59"/>
      <c r="K17" s="43" t="s">
        <v>150</v>
      </c>
      <c r="M17" s="82" t="s">
        <v>141</v>
      </c>
      <c r="N17" cm="1">
        <f t="array" ref="N17">IF(OR(AND(M17="Knockout",_KnockOut="ja"),AND(M17="Geschiktheidseis",_Geschiktheidseis="ja"),AND(M17="Voorwaarde",_Voorwaarde="ja"),AND(M17="Verificatie",_Verificatie="ja")),1,-1)</f>
        <v>1</v>
      </c>
    </row>
    <row r="18" spans="1:14" ht="36" x14ac:dyDescent="0.25">
      <c r="A18" s="52" t="s">
        <v>154</v>
      </c>
      <c r="B18" s="174" t="s">
        <v>155</v>
      </c>
      <c r="C18" s="174" t="s">
        <v>156</v>
      </c>
      <c r="D18" s="177" t="s">
        <v>157</v>
      </c>
      <c r="E18" s="50" t="s">
        <v>158</v>
      </c>
      <c r="F18" s="180" t="s">
        <v>86</v>
      </c>
      <c r="G18" s="183" t="s">
        <v>87</v>
      </c>
      <c r="H18" s="186"/>
      <c r="I18" s="61" t="s">
        <v>88</v>
      </c>
      <c r="J18" s="59"/>
      <c r="K18" s="51" t="s">
        <v>159</v>
      </c>
      <c r="M18" s="82" t="s">
        <v>90</v>
      </c>
      <c r="N18" cm="1">
        <f t="array" ref="N18">IF(OR(AND(M18="Knockout",_KnockOut="ja"),AND(M18="Geschiktheidseis",_Geschiktheidseis="ja"),AND(M18="Voorwaarde",_Voorwaarde="ja"),AND(M18="Verificatie",_Verificatie="ja")),1,-1)</f>
        <v>1</v>
      </c>
    </row>
    <row r="19" spans="1:14" ht="24" x14ac:dyDescent="0.25">
      <c r="A19" s="52" t="s">
        <v>160</v>
      </c>
      <c r="B19" s="175"/>
      <c r="C19" s="175"/>
      <c r="D19" s="178"/>
      <c r="E19" s="53" t="s">
        <v>161</v>
      </c>
      <c r="F19" s="181"/>
      <c r="G19" s="184"/>
      <c r="H19" s="187"/>
      <c r="I19" s="61" t="s">
        <v>88</v>
      </c>
      <c r="J19" s="59"/>
      <c r="K19" s="54"/>
      <c r="M19" s="82" t="s">
        <v>90</v>
      </c>
      <c r="N19" cm="1">
        <f t="array" ref="N19">IF(OR(AND(M19="Knockout",_KnockOut="ja"),AND(M19="Geschiktheidseis",_Geschiktheidseis="ja"),AND(M19="Voorwaarde",_Voorwaarde="ja"),AND(M19="Verificatie",_Verificatie="ja")),1,-1)</f>
        <v>1</v>
      </c>
    </row>
    <row r="20" spans="1:14" ht="36" x14ac:dyDescent="0.25">
      <c r="A20" s="52" t="s">
        <v>162</v>
      </c>
      <c r="B20" s="175"/>
      <c r="C20" s="175"/>
      <c r="D20" s="178"/>
      <c r="E20" s="53" t="s">
        <v>163</v>
      </c>
      <c r="F20" s="181"/>
      <c r="G20" s="184"/>
      <c r="H20" s="187"/>
      <c r="I20" s="61" t="s">
        <v>88</v>
      </c>
      <c r="J20" s="59"/>
      <c r="K20" s="54"/>
      <c r="M20" s="82" t="s">
        <v>90</v>
      </c>
      <c r="N20" cm="1">
        <f t="array" ref="N20">IF(OR(AND(M20="Knockout",_KnockOut="ja"),AND(M20="Geschiktheidseis",_Geschiktheidseis="ja"),AND(M20="Voorwaarde",_Voorwaarde="ja"),AND(M20="Verificatie",_Verificatie="ja")),1,-1)</f>
        <v>1</v>
      </c>
    </row>
    <row r="21" spans="1:14" ht="48" x14ac:dyDescent="0.25">
      <c r="A21" s="52" t="s">
        <v>164</v>
      </c>
      <c r="B21" s="175"/>
      <c r="C21" s="175"/>
      <c r="D21" s="178"/>
      <c r="E21" s="53" t="s">
        <v>165</v>
      </c>
      <c r="F21" s="181"/>
      <c r="G21" s="184"/>
      <c r="H21" s="187"/>
      <c r="I21" s="61" t="s">
        <v>88</v>
      </c>
      <c r="J21" s="59"/>
      <c r="K21" s="54"/>
      <c r="M21" s="82" t="s">
        <v>90</v>
      </c>
      <c r="N21" cm="1">
        <f t="array" ref="N21">IF(OR(AND(M21="Knockout",_KnockOut="ja"),AND(M21="Geschiktheidseis",_Geschiktheidseis="ja"),AND(M21="Voorwaarde",_Voorwaarde="ja"),AND(M21="Verificatie",_Verificatie="ja")),1,-1)</f>
        <v>1</v>
      </c>
    </row>
    <row r="22" spans="1:14" ht="60" x14ac:dyDescent="0.25">
      <c r="A22" s="52" t="s">
        <v>166</v>
      </c>
      <c r="B22" s="176"/>
      <c r="C22" s="176"/>
      <c r="D22" s="179"/>
      <c r="E22" s="55" t="s">
        <v>167</v>
      </c>
      <c r="F22" s="182"/>
      <c r="G22" s="185"/>
      <c r="H22" s="188"/>
      <c r="I22" s="61" t="s">
        <v>88</v>
      </c>
      <c r="J22" s="59"/>
      <c r="K22" s="56"/>
      <c r="M22" s="82" t="s">
        <v>90</v>
      </c>
      <c r="N22" cm="1">
        <f t="array" ref="N22">IF(OR(AND(M22="Knockout",_KnockOut="ja"),AND(M22="Geschiktheidseis",_Geschiktheidseis="ja"),AND(M22="Voorwaarde",_Voorwaarde="ja"),AND(M22="Verificatie",_Verificatie="ja")),1,-1)</f>
        <v>1</v>
      </c>
    </row>
    <row r="23" spans="1:14" ht="48" x14ac:dyDescent="0.25">
      <c r="A23" s="40" t="s">
        <v>152</v>
      </c>
      <c r="B23" s="33" t="s">
        <v>168</v>
      </c>
      <c r="C23" s="33" t="s">
        <v>169</v>
      </c>
      <c r="D23" s="49" t="s">
        <v>157</v>
      </c>
      <c r="E23" s="42" t="s">
        <v>170</v>
      </c>
      <c r="F23" s="46" t="s">
        <v>137</v>
      </c>
      <c r="G23" s="45" t="s">
        <v>138</v>
      </c>
      <c r="H23" s="32" t="s">
        <v>139</v>
      </c>
      <c r="I23" s="58" t="s">
        <v>88</v>
      </c>
      <c r="J23" s="59"/>
      <c r="K23" s="51" t="s">
        <v>171</v>
      </c>
      <c r="M23" s="82" t="s">
        <v>141</v>
      </c>
      <c r="N23" cm="1">
        <f t="array" ref="N23">IF(OR(AND(M23="Knockout",_KnockOut="ja"),AND(M23="Geschiktheidseis",_Geschiktheidseis="ja"),AND(M23="Voorwaarde",_Voorwaarde="ja"),AND(M23="Verificatie",_Verificatie="ja")),1,-1)</f>
        <v>1</v>
      </c>
    </row>
    <row r="24" spans="1:14" ht="24" x14ac:dyDescent="0.25">
      <c r="A24" s="40" t="s">
        <v>156</v>
      </c>
      <c r="B24" s="33" t="s">
        <v>172</v>
      </c>
      <c r="C24" s="33" t="s">
        <v>173</v>
      </c>
      <c r="D24" s="57" t="s">
        <v>174</v>
      </c>
      <c r="E24" s="42" t="s">
        <v>175</v>
      </c>
      <c r="F24" s="42" t="s">
        <v>86</v>
      </c>
      <c r="G24" s="42" t="s">
        <v>87</v>
      </c>
      <c r="H24" s="32"/>
      <c r="I24" s="61" t="s">
        <v>88</v>
      </c>
      <c r="J24" s="59"/>
      <c r="K24" s="56"/>
      <c r="M24" s="82" t="s">
        <v>90</v>
      </c>
      <c r="N24" cm="1">
        <f t="array" ref="N24">IF(OR(AND(M24="Knockout",_KnockOut="ja"),AND(M24="Geschiktheidseis",_Geschiktheidseis="ja"),AND(M24="Voorwaarde",_Voorwaarde="ja"),AND(M24="Verificatie",_Verificatie="ja")),1,-1)</f>
        <v>1</v>
      </c>
    </row>
    <row r="25" spans="1:14" ht="48" x14ac:dyDescent="0.25">
      <c r="A25" s="40" t="s">
        <v>169</v>
      </c>
      <c r="B25" s="33" t="s">
        <v>176</v>
      </c>
      <c r="C25" s="33" t="s">
        <v>177</v>
      </c>
      <c r="D25" s="57" t="s">
        <v>174</v>
      </c>
      <c r="E25" s="42" t="s">
        <v>178</v>
      </c>
      <c r="F25" s="42" t="s">
        <v>86</v>
      </c>
      <c r="G25" s="42" t="s">
        <v>87</v>
      </c>
      <c r="H25" s="32"/>
      <c r="I25" s="58" t="s">
        <v>88</v>
      </c>
      <c r="J25" s="59"/>
      <c r="K25" s="43" t="s">
        <v>179</v>
      </c>
      <c r="M25" s="82" t="s">
        <v>99</v>
      </c>
      <c r="N25" cm="1">
        <f t="array" ref="N25">IF(OR(AND(M25="Knockout",_KnockOut="ja"),AND(M25="Geschiktheidseis",_Geschiktheidseis="ja"),AND(M25="Voorwaarde",_Voorwaarde="ja"),AND(M25="Verificatie",_Verificatie="ja")),1,-1)</f>
        <v>1</v>
      </c>
    </row>
    <row r="26" spans="1:14" ht="13.5" hidden="1" customHeight="1" x14ac:dyDescent="0.25">
      <c r="A26" s="131" t="s">
        <v>173</v>
      </c>
      <c r="B26" s="60"/>
      <c r="C26" s="60" t="s">
        <v>180</v>
      </c>
      <c r="D26" s="132" t="s">
        <v>181</v>
      </c>
      <c r="E26" s="75" t="s">
        <v>182</v>
      </c>
      <c r="F26" s="75" t="s">
        <v>86</v>
      </c>
      <c r="G26" s="75" t="s">
        <v>87</v>
      </c>
      <c r="H26" s="59"/>
      <c r="I26" s="58" t="s">
        <v>183</v>
      </c>
      <c r="J26" s="59"/>
      <c r="K26" s="133"/>
      <c r="L26" s="62"/>
      <c r="M26" s="134" t="s">
        <v>90</v>
      </c>
      <c r="N26" s="62" cm="1">
        <f t="array" ref="N26">IF(OR(AND(M26="Knockout",_KnockOut="ja"),AND(M26="Geschiktheidseis",_Geschiktheidseis="ja"),AND(M26="Voorwaarde",_Voorwaarde="ja"),AND(M26="Verificatie",_Verificatie="ja")),1,-1)</f>
        <v>1</v>
      </c>
    </row>
    <row r="27" spans="1:14" hidden="1" x14ac:dyDescent="0.25">
      <c r="A27" s="131" t="s">
        <v>177</v>
      </c>
      <c r="B27" s="60"/>
      <c r="C27" s="60" t="s">
        <v>184</v>
      </c>
      <c r="D27" s="132" t="s">
        <v>181</v>
      </c>
      <c r="E27" s="75" t="s">
        <v>182</v>
      </c>
      <c r="F27" s="75" t="s">
        <v>86</v>
      </c>
      <c r="G27" s="75" t="s">
        <v>87</v>
      </c>
      <c r="H27" s="59"/>
      <c r="I27" s="58" t="s">
        <v>183</v>
      </c>
      <c r="J27" s="59"/>
      <c r="K27" s="133"/>
      <c r="L27" s="62"/>
      <c r="M27" s="134" t="s">
        <v>90</v>
      </c>
      <c r="N27" s="62" cm="1">
        <f t="array" ref="N27">IF(OR(AND(M27="Knockout",_KnockOut="ja"),AND(M27="Geschiktheidseis",_Geschiktheidseis="ja"),AND(M27="Voorwaarde",_Voorwaarde="ja"),AND(M27="Verificatie",_Verificatie="ja")),1,-1)</f>
        <v>1</v>
      </c>
    </row>
    <row r="28" spans="1:14" hidden="1" x14ac:dyDescent="0.25">
      <c r="A28" s="131" t="s">
        <v>180</v>
      </c>
      <c r="B28" s="60"/>
      <c r="C28" s="60" t="s">
        <v>185</v>
      </c>
      <c r="D28" s="132" t="s">
        <v>181</v>
      </c>
      <c r="E28" s="75" t="s">
        <v>182</v>
      </c>
      <c r="F28" s="75" t="s">
        <v>86</v>
      </c>
      <c r="G28" s="75" t="s">
        <v>87</v>
      </c>
      <c r="H28" s="59"/>
      <c r="I28" s="58" t="s">
        <v>183</v>
      </c>
      <c r="J28" s="59"/>
      <c r="K28" s="133"/>
      <c r="L28" s="62"/>
      <c r="M28" s="134" t="s">
        <v>90</v>
      </c>
      <c r="N28" s="62" cm="1">
        <f t="array" ref="N28">IF(OR(AND(M28="Knockout",_KnockOut="ja"),AND(M28="Geschiktheidseis",_Geschiktheidseis="ja"),AND(M28="Voorwaarde",_Voorwaarde="ja"),AND(M28="Verificatie",_Verificatie="ja")),1,-1)</f>
        <v>1</v>
      </c>
    </row>
    <row r="29" spans="1:14" ht="24" hidden="1" x14ac:dyDescent="0.25">
      <c r="A29" s="131" t="s">
        <v>184</v>
      </c>
      <c r="B29" s="60"/>
      <c r="C29" s="60" t="s">
        <v>186</v>
      </c>
      <c r="D29" s="132" t="s">
        <v>181</v>
      </c>
      <c r="E29" s="75" t="s">
        <v>187</v>
      </c>
      <c r="F29" s="75" t="s">
        <v>137</v>
      </c>
      <c r="G29" s="75" t="s">
        <v>138</v>
      </c>
      <c r="H29" s="59"/>
      <c r="I29" s="58" t="s">
        <v>183</v>
      </c>
      <c r="J29" s="59"/>
      <c r="K29" s="133"/>
      <c r="L29" s="62"/>
      <c r="M29" s="134" t="s">
        <v>141</v>
      </c>
      <c r="N29" s="62" cm="1">
        <f t="array" ref="N29">IF(OR(AND(M29="Knockout",_KnockOut="ja"),AND(M29="Geschiktheidseis",_Geschiktheidseis="ja"),AND(M29="Voorwaarde",_Voorwaarde="ja"),AND(M29="Verificatie",_Verificatie="ja")),1,-1)</f>
        <v>1</v>
      </c>
    </row>
    <row r="30" spans="1:14" ht="24" hidden="1" x14ac:dyDescent="0.25">
      <c r="A30" s="131" t="s">
        <v>185</v>
      </c>
      <c r="B30" s="60"/>
      <c r="C30" s="60" t="s">
        <v>188</v>
      </c>
      <c r="D30" s="132" t="s">
        <v>181</v>
      </c>
      <c r="E30" s="75" t="s">
        <v>187</v>
      </c>
      <c r="F30" s="75" t="s">
        <v>137</v>
      </c>
      <c r="G30" s="75" t="s">
        <v>138</v>
      </c>
      <c r="H30" s="59"/>
      <c r="I30" s="58" t="s">
        <v>183</v>
      </c>
      <c r="J30" s="59"/>
      <c r="K30" s="133"/>
      <c r="L30" s="62"/>
      <c r="M30" s="134" t="s">
        <v>141</v>
      </c>
      <c r="N30" s="62" cm="1">
        <f t="array" ref="N30">IF(OR(AND(M30="Knockout",_KnockOut="ja"),AND(M30="Geschiktheidseis",_Geschiktheidseis="ja"),AND(M30="Voorwaarde",_Voorwaarde="ja"),AND(M30="Verificatie",_Verificatie="ja")),1,-1)</f>
        <v>1</v>
      </c>
    </row>
    <row r="31" spans="1:14" ht="24" hidden="1" x14ac:dyDescent="0.25">
      <c r="A31" s="131" t="s">
        <v>186</v>
      </c>
      <c r="B31" s="60"/>
      <c r="C31" s="60" t="s">
        <v>189</v>
      </c>
      <c r="D31" s="132" t="s">
        <v>181</v>
      </c>
      <c r="E31" s="75" t="s">
        <v>187</v>
      </c>
      <c r="F31" s="75" t="s">
        <v>137</v>
      </c>
      <c r="G31" s="75" t="s">
        <v>138</v>
      </c>
      <c r="H31" s="59"/>
      <c r="I31" s="58" t="s">
        <v>183</v>
      </c>
      <c r="J31" s="59"/>
      <c r="K31" s="133"/>
      <c r="L31" s="62"/>
      <c r="M31" s="134" t="s">
        <v>141</v>
      </c>
      <c r="N31" s="62" cm="1">
        <f t="array" ref="N31">IF(OR(AND(M31="Knockout",_KnockOut="ja"),AND(M31="Geschiktheidseis",_Geschiktheidseis="ja"),AND(M31="Voorwaarde",_Voorwaarde="ja"),AND(M31="Verificatie",_Verificatie="ja")),1,-1)</f>
        <v>1</v>
      </c>
    </row>
    <row r="33" spans="5:5" ht="15.75" x14ac:dyDescent="0.25">
      <c r="E33" s="80"/>
    </row>
    <row r="34" spans="5:5" ht="15.75" x14ac:dyDescent="0.25">
      <c r="E34" s="80"/>
    </row>
    <row r="35" spans="5:5" x14ac:dyDescent="0.25">
      <c r="E35" s="79"/>
    </row>
    <row r="41" spans="5:5" x14ac:dyDescent="0.25">
      <c r="E41" s="78"/>
    </row>
  </sheetData>
  <sheetProtection algorithmName="SHA-512" hashValue="8NQNbhqtQ5TEF7qILWur3NQteYz6Vj/bY3m+V2GTQ+J6IZgkOv0w9lWrLWz3sgfoxWJ2gSthh2u8lQu2yBZIeA==" saltValue="lLnx6nzi+01tTtjb59JT5g==" spinCount="100000" sheet="1" objects="1" scenarios="1" formatCells="0" insertRows="0" deleteRows="0"/>
  <mergeCells count="8">
    <mergeCell ref="I1:J1"/>
    <mergeCell ref="B18:B22"/>
    <mergeCell ref="C18:C22"/>
    <mergeCell ref="D18:D22"/>
    <mergeCell ref="F18:F22"/>
    <mergeCell ref="G18:G22"/>
    <mergeCell ref="H18:H22"/>
    <mergeCell ref="A1:F1"/>
  </mergeCells>
  <conditionalFormatting sqref="A3:K31">
    <cfRule type="expression" dxfId="18" priority="4">
      <formula>OR($I3="Vraag vervallen",$N3=-1)</formula>
    </cfRule>
  </conditionalFormatting>
  <conditionalFormatting sqref="A23:K23">
    <cfRule type="expression" dxfId="17" priority="2">
      <formula>$I23="Vraag vervallen"</formula>
    </cfRule>
  </conditionalFormatting>
  <conditionalFormatting sqref="C24:C31">
    <cfRule type="expression" dxfId="16" priority="3">
      <formula>$I24="Vraag vervallen"</formula>
    </cfRule>
  </conditionalFormatting>
  <dataValidations count="1">
    <dataValidation type="list" allowBlank="1" showInputMessage="1" showErrorMessage="1" sqref="H8 H10:H12" xr:uid="{00000000-0002-0000-0100-000000000000}">
      <formula1>"kort, uitgebreid, zeer uigebreid"</formula1>
    </dataValidation>
  </dataValidations>
  <pageMargins left="0.39370078740157499" right="0.39370078740157499" top="0.39370078740157499" bottom="0.39370078740157499" header="0.31496062992126" footer="0.31496062992126"/>
  <pageSetup paperSize="8" scale="82" fitToHeight="0" orientation="landscape" r:id="rId1"/>
  <headerFoot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Keuzelijst!$A$2:$A$9</xm:f>
          </x14:formula1>
          <xm:sqref>I3:I31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2065187536243"/>
    <pageSetUpPr fitToPage="1"/>
  </sheetPr>
  <dimension ref="A1:N15"/>
  <sheetViews>
    <sheetView zoomScale="115" zoomScaleNormal="115" workbookViewId="0">
      <pane xSplit="2" ySplit="2" topLeftCell="C3" activePane="bottomRight" state="frozen"/>
      <selection pane="topRight" activeCell="C1" sqref="C1"/>
      <selection pane="bottomLeft" activeCell="A3" sqref="A3"/>
      <selection pane="bottomRight" activeCell="J3" sqref="J3"/>
    </sheetView>
  </sheetViews>
  <sheetFormatPr defaultRowHeight="15" x14ac:dyDescent="0.25"/>
  <cols>
    <col min="2" max="2" width="7.42578125" hidden="1" customWidth="1"/>
    <col min="3" max="3" width="8.5703125" bestFit="1" customWidth="1"/>
    <col min="4" max="4" width="22" customWidth="1"/>
    <col min="5" max="5" width="49.140625" customWidth="1"/>
    <col min="6" max="6" width="10" customWidth="1"/>
    <col min="7" max="7" width="12.42578125" customWidth="1"/>
    <col min="8" max="8" width="14" customWidth="1"/>
    <col min="9" max="9" width="19.85546875" style="62" customWidth="1"/>
    <col min="10" max="10" width="53.140625" style="62" customWidth="1"/>
    <col min="11" max="11" width="46.28515625" hidden="1" customWidth="1"/>
    <col min="12" max="12" width="0" hidden="1" customWidth="1"/>
    <col min="13" max="13" width="18.5703125" style="83" hidden="1" customWidth="1"/>
    <col min="14" max="14" width="0" hidden="1" customWidth="1"/>
  </cols>
  <sheetData>
    <row r="1" spans="1:14" x14ac:dyDescent="0.25">
      <c r="A1" s="193" t="s">
        <v>190</v>
      </c>
      <c r="B1" s="193"/>
      <c r="C1" s="193"/>
      <c r="D1" s="193"/>
      <c r="E1" s="193"/>
      <c r="F1" s="194"/>
      <c r="G1" s="63"/>
      <c r="H1" s="63"/>
      <c r="I1" s="191" t="s">
        <v>68</v>
      </c>
      <c r="J1" s="192"/>
      <c r="K1" s="64" t="s">
        <v>69</v>
      </c>
      <c r="M1" s="82"/>
    </row>
    <row r="2" spans="1:14" ht="24" x14ac:dyDescent="0.25">
      <c r="A2" s="65" t="s">
        <v>70</v>
      </c>
      <c r="B2" s="65" t="s">
        <v>70</v>
      </c>
      <c r="C2" s="65" t="s">
        <v>71</v>
      </c>
      <c r="D2" s="66" t="s">
        <v>72</v>
      </c>
      <c r="E2" s="67" t="s">
        <v>73</v>
      </c>
      <c r="F2" s="65" t="s">
        <v>74</v>
      </c>
      <c r="G2" s="67" t="s">
        <v>75</v>
      </c>
      <c r="H2" s="67" t="s">
        <v>76</v>
      </c>
      <c r="I2" s="108" t="s">
        <v>77</v>
      </c>
      <c r="J2" s="110" t="s">
        <v>78</v>
      </c>
      <c r="K2" s="68" t="s">
        <v>79</v>
      </c>
      <c r="M2" s="82" t="s">
        <v>80</v>
      </c>
      <c r="N2" s="7" t="s">
        <v>81</v>
      </c>
    </row>
    <row r="3" spans="1:14" ht="48" customHeight="1" x14ac:dyDescent="0.25">
      <c r="A3" s="40" t="s">
        <v>191</v>
      </c>
      <c r="B3" s="33" t="s">
        <v>192</v>
      </c>
      <c r="C3" s="33" t="s">
        <v>193</v>
      </c>
      <c r="D3" s="41" t="s">
        <v>194</v>
      </c>
      <c r="E3" s="42" t="s">
        <v>195</v>
      </c>
      <c r="F3" s="33" t="s">
        <v>86</v>
      </c>
      <c r="G3" s="42" t="s">
        <v>87</v>
      </c>
      <c r="H3" s="32"/>
      <c r="I3" s="58" t="s">
        <v>88</v>
      </c>
      <c r="J3" s="59"/>
      <c r="K3" s="43" t="s">
        <v>196</v>
      </c>
      <c r="M3" s="82" t="s">
        <v>90</v>
      </c>
      <c r="N3" cm="1">
        <f t="array" ref="N3">IF(OR(AND(M3="Knockout",_KnockOut="ja"),AND(M3="Geschiktheidseis",_Geschiktheidseis="ja"),AND(M3="Voorwaarde",_Voorwaarde="ja"),AND(M3="Verificatie",_Verificatie="ja")),1,-1)</f>
        <v>1</v>
      </c>
    </row>
    <row r="4" spans="1:14" ht="48" hidden="1" x14ac:dyDescent="0.25">
      <c r="A4" s="40" t="s">
        <v>197</v>
      </c>
      <c r="B4" s="33" t="s">
        <v>198</v>
      </c>
      <c r="C4" s="33" t="s">
        <v>193</v>
      </c>
      <c r="D4" s="41" t="s">
        <v>194</v>
      </c>
      <c r="E4" s="45" t="s">
        <v>199</v>
      </c>
      <c r="F4" s="33" t="s">
        <v>86</v>
      </c>
      <c r="G4" s="42" t="s">
        <v>87</v>
      </c>
      <c r="H4" s="32"/>
      <c r="I4" s="58" t="s">
        <v>183</v>
      </c>
      <c r="J4" s="59"/>
      <c r="K4" s="43" t="s">
        <v>200</v>
      </c>
      <c r="M4" s="82" t="s">
        <v>90</v>
      </c>
      <c r="N4" cm="1">
        <f t="array" ref="N4">IF(OR(AND(M4="Knockout",_KnockOut="ja"),AND(M4="Geschiktheidseis",_Geschiktheidseis="ja"),AND(M4="Voorwaarde",_Voorwaarde="ja"),AND(M4="Verificatie",_Verificatie="ja")),1,-1)</f>
        <v>1</v>
      </c>
    </row>
    <row r="5" spans="1:14" ht="60.75" customHeight="1" x14ac:dyDescent="0.25">
      <c r="A5" s="40" t="s">
        <v>201</v>
      </c>
      <c r="B5" s="33" t="s">
        <v>202</v>
      </c>
      <c r="C5" s="33" t="s">
        <v>193</v>
      </c>
      <c r="D5" s="41" t="s">
        <v>194</v>
      </c>
      <c r="E5" s="48" t="s">
        <v>203</v>
      </c>
      <c r="F5" s="33" t="s">
        <v>86</v>
      </c>
      <c r="G5" s="42" t="s">
        <v>87</v>
      </c>
      <c r="H5" s="33"/>
      <c r="I5" s="58" t="s">
        <v>88</v>
      </c>
      <c r="J5" s="59"/>
      <c r="K5" s="43" t="s">
        <v>204</v>
      </c>
      <c r="M5" s="82" t="s">
        <v>90</v>
      </c>
      <c r="N5" cm="1">
        <f t="array" ref="N5">IF(OR(AND(M5="Knockout",_KnockOut="ja"),AND(M5="Geschiktheidseis",_Geschiktheidseis="ja"),AND(M5="Voorwaarde",_Voorwaarde="ja"),AND(M5="Verificatie",_Verificatie="ja")),1,-1)</f>
        <v>1</v>
      </c>
    </row>
    <row r="6" spans="1:14" ht="48" x14ac:dyDescent="0.25">
      <c r="A6" s="40" t="s">
        <v>205</v>
      </c>
      <c r="B6" s="33" t="s">
        <v>206</v>
      </c>
      <c r="C6" s="33" t="s">
        <v>193</v>
      </c>
      <c r="D6" s="41" t="s">
        <v>194</v>
      </c>
      <c r="E6" s="45" t="s">
        <v>207</v>
      </c>
      <c r="F6" s="33" t="s">
        <v>86</v>
      </c>
      <c r="G6" s="42" t="s">
        <v>87</v>
      </c>
      <c r="H6" s="32"/>
      <c r="I6" s="58" t="s">
        <v>88</v>
      </c>
      <c r="J6" s="60"/>
      <c r="K6" s="43"/>
      <c r="M6" s="82" t="s">
        <v>90</v>
      </c>
      <c r="N6" cm="1">
        <f t="array" ref="N6">IF(OR(AND(M6="Knockout",_KnockOut="ja"),AND(M6="Geschiktheidseis",_Geschiktheidseis="ja"),AND(M6="Voorwaarde",_Voorwaarde="ja"),AND(M6="Verificatie",_Verificatie="ja")),1,-1)</f>
        <v>1</v>
      </c>
    </row>
    <row r="7" spans="1:14" ht="70.5" customHeight="1" x14ac:dyDescent="0.25">
      <c r="A7" s="40" t="s">
        <v>208</v>
      </c>
      <c r="B7" s="33" t="s">
        <v>209</v>
      </c>
      <c r="C7" s="33" t="s">
        <v>193</v>
      </c>
      <c r="D7" s="41" t="s">
        <v>194</v>
      </c>
      <c r="E7" s="42" t="s">
        <v>210</v>
      </c>
      <c r="F7" s="33" t="s">
        <v>86</v>
      </c>
      <c r="G7" s="42" t="s">
        <v>87</v>
      </c>
      <c r="H7" s="32"/>
      <c r="I7" s="58" t="s">
        <v>88</v>
      </c>
      <c r="J7" s="59"/>
      <c r="K7" s="43" t="s">
        <v>211</v>
      </c>
      <c r="M7" s="82" t="s">
        <v>90</v>
      </c>
      <c r="N7" cm="1">
        <f t="array" ref="N7">IF(OR(AND(M7="Knockout",_KnockOut="ja"),AND(M7="Geschiktheidseis",_Geschiktheidseis="ja"),AND(M7="Voorwaarde",_Voorwaarde="ja"),AND(M7="Verificatie",_Verificatie="ja")),1,-1)</f>
        <v>1</v>
      </c>
    </row>
    <row r="8" spans="1:14" ht="75" customHeight="1" x14ac:dyDescent="0.25">
      <c r="A8" s="40" t="s">
        <v>212</v>
      </c>
      <c r="B8" s="33" t="s">
        <v>213</v>
      </c>
      <c r="C8" s="33" t="s">
        <v>193</v>
      </c>
      <c r="D8" s="41" t="s">
        <v>194</v>
      </c>
      <c r="E8" s="42" t="s">
        <v>214</v>
      </c>
      <c r="F8" s="33" t="s">
        <v>86</v>
      </c>
      <c r="G8" s="42" t="s">
        <v>87</v>
      </c>
      <c r="H8" s="32"/>
      <c r="I8" s="58" t="s">
        <v>88</v>
      </c>
      <c r="J8" s="60"/>
      <c r="K8" s="43" t="s">
        <v>196</v>
      </c>
      <c r="M8" s="82" t="s">
        <v>90</v>
      </c>
      <c r="N8" cm="1">
        <f t="array" ref="N8">IF(OR(AND(M8="Knockout",_KnockOut="ja"),AND(M8="Geschiktheidseis",_Geschiktheidseis="ja"),AND(M8="Voorwaarde",_Voorwaarde="ja"),AND(M8="Verificatie",_Verificatie="ja")),1,-1)</f>
        <v>1</v>
      </c>
    </row>
    <row r="9" spans="1:14" ht="24" hidden="1" x14ac:dyDescent="0.25">
      <c r="A9" s="131" t="s">
        <v>215</v>
      </c>
      <c r="B9" s="60"/>
      <c r="C9" s="60" t="s">
        <v>193</v>
      </c>
      <c r="D9" s="132" t="s">
        <v>181</v>
      </c>
      <c r="E9" s="75" t="s">
        <v>182</v>
      </c>
      <c r="F9" s="75" t="s">
        <v>86</v>
      </c>
      <c r="G9" s="75" t="s">
        <v>87</v>
      </c>
      <c r="H9" s="59"/>
      <c r="I9" s="58" t="s">
        <v>183</v>
      </c>
      <c r="J9" s="59"/>
      <c r="K9" s="133"/>
      <c r="L9" s="62"/>
      <c r="M9" s="134" t="s">
        <v>90</v>
      </c>
      <c r="N9" s="62" cm="1">
        <f t="array" ref="N9">IF(OR(AND(M9="Knockout",_KnockOut="ja"),AND(M9="Geschiktheidseis",_Geschiktheidseis="ja"),AND(M9="Voorwaarde",_Voorwaarde="ja"),AND(M9="Verificatie",_Verificatie="ja")),1,-1)</f>
        <v>1</v>
      </c>
    </row>
    <row r="10" spans="1:14" ht="24" hidden="1" x14ac:dyDescent="0.25">
      <c r="A10" s="131" t="s">
        <v>216</v>
      </c>
      <c r="B10" s="60"/>
      <c r="C10" s="60" t="s">
        <v>193</v>
      </c>
      <c r="D10" s="132" t="s">
        <v>181</v>
      </c>
      <c r="E10" s="75" t="s">
        <v>182</v>
      </c>
      <c r="F10" s="75" t="s">
        <v>86</v>
      </c>
      <c r="G10" s="75" t="s">
        <v>87</v>
      </c>
      <c r="H10" s="59"/>
      <c r="I10" s="58" t="s">
        <v>183</v>
      </c>
      <c r="J10" s="59"/>
      <c r="K10" s="133"/>
      <c r="L10" s="62"/>
      <c r="M10" s="134" t="s">
        <v>90</v>
      </c>
      <c r="N10" s="62" cm="1">
        <f t="array" ref="N10">IF(OR(AND(M10="Knockout",_KnockOut="ja"),AND(M10="Geschiktheidseis",_Geschiktheidseis="ja"),AND(M10="Voorwaarde",_Voorwaarde="ja"),AND(M10="Verificatie",_Verificatie="ja")),1,-1)</f>
        <v>1</v>
      </c>
    </row>
    <row r="11" spans="1:14" ht="24" hidden="1" x14ac:dyDescent="0.25">
      <c r="A11" s="131" t="s">
        <v>217</v>
      </c>
      <c r="B11" s="60"/>
      <c r="C11" s="60" t="s">
        <v>193</v>
      </c>
      <c r="D11" s="132" t="s">
        <v>181</v>
      </c>
      <c r="E11" s="75" t="s">
        <v>182</v>
      </c>
      <c r="F11" s="75" t="s">
        <v>86</v>
      </c>
      <c r="G11" s="75" t="s">
        <v>87</v>
      </c>
      <c r="H11" s="59"/>
      <c r="I11" s="58" t="s">
        <v>183</v>
      </c>
      <c r="J11" s="59"/>
      <c r="K11" s="133"/>
      <c r="L11" s="62"/>
      <c r="M11" s="134" t="s">
        <v>90</v>
      </c>
      <c r="N11" s="62" cm="1">
        <f t="array" ref="N11">IF(OR(AND(M11="Knockout",_KnockOut="ja"),AND(M11="Geschiktheidseis",_Geschiktheidseis="ja"),AND(M11="Voorwaarde",_Voorwaarde="ja"),AND(M11="Verificatie",_Verificatie="ja")),1,-1)</f>
        <v>1</v>
      </c>
    </row>
    <row r="12" spans="1:14" ht="24" hidden="1" x14ac:dyDescent="0.25">
      <c r="A12" s="131" t="s">
        <v>218</v>
      </c>
      <c r="B12" s="60"/>
      <c r="C12" s="60" t="s">
        <v>193</v>
      </c>
      <c r="D12" s="132" t="s">
        <v>181</v>
      </c>
      <c r="E12" s="75" t="s">
        <v>187</v>
      </c>
      <c r="F12" s="75" t="s">
        <v>137</v>
      </c>
      <c r="G12" s="75" t="s">
        <v>138</v>
      </c>
      <c r="H12" s="59"/>
      <c r="I12" s="58" t="s">
        <v>183</v>
      </c>
      <c r="J12" s="59"/>
      <c r="K12" s="133"/>
      <c r="L12" s="62"/>
      <c r="M12" s="134" t="s">
        <v>141</v>
      </c>
      <c r="N12" s="62" cm="1">
        <f t="array" ref="N12">IF(OR(AND(M12="Knockout",_KnockOut="ja"),AND(M12="Geschiktheidseis",_Geschiktheidseis="ja"),AND(M12="Voorwaarde",_Voorwaarde="ja"),AND(M12="Verificatie",_Verificatie="ja")),1,-1)</f>
        <v>1</v>
      </c>
    </row>
    <row r="13" spans="1:14" ht="24" hidden="1" x14ac:dyDescent="0.25">
      <c r="A13" s="131" t="s">
        <v>219</v>
      </c>
      <c r="B13" s="60"/>
      <c r="C13" s="60" t="s">
        <v>193</v>
      </c>
      <c r="D13" s="132" t="s">
        <v>181</v>
      </c>
      <c r="E13" s="75" t="s">
        <v>187</v>
      </c>
      <c r="F13" s="75" t="s">
        <v>137</v>
      </c>
      <c r="G13" s="75" t="s">
        <v>138</v>
      </c>
      <c r="H13" s="59"/>
      <c r="I13" s="58" t="s">
        <v>183</v>
      </c>
      <c r="J13" s="59"/>
      <c r="K13" s="133"/>
      <c r="L13" s="62"/>
      <c r="M13" s="134" t="s">
        <v>141</v>
      </c>
      <c r="N13" s="62" cm="1">
        <f t="array" ref="N13">IF(OR(AND(M13="Knockout",_KnockOut="ja"),AND(M13="Geschiktheidseis",_Geschiktheidseis="ja"),AND(M13="Voorwaarde",_Voorwaarde="ja"),AND(M13="Verificatie",_Verificatie="ja")),1,-1)</f>
        <v>1</v>
      </c>
    </row>
    <row r="14" spans="1:14" ht="24" hidden="1" x14ac:dyDescent="0.25">
      <c r="A14" s="131" t="s">
        <v>220</v>
      </c>
      <c r="B14" s="60"/>
      <c r="C14" s="60" t="s">
        <v>193</v>
      </c>
      <c r="D14" s="132" t="s">
        <v>181</v>
      </c>
      <c r="E14" s="75" t="s">
        <v>187</v>
      </c>
      <c r="F14" s="75" t="s">
        <v>137</v>
      </c>
      <c r="G14" s="75" t="s">
        <v>138</v>
      </c>
      <c r="H14" s="59"/>
      <c r="I14" s="58" t="s">
        <v>183</v>
      </c>
      <c r="J14" s="59"/>
      <c r="K14" s="133"/>
      <c r="L14" s="62"/>
      <c r="M14" s="134" t="s">
        <v>141</v>
      </c>
      <c r="N14" s="62" cm="1">
        <f t="array" ref="N14">IF(OR(AND(M14="Knockout",_KnockOut="ja"),AND(M14="Geschiktheidseis",_Geschiktheidseis="ja"),AND(M14="Voorwaarde",_Voorwaarde="ja"),AND(M14="Verificatie",_Verificatie="ja")),1,-1)</f>
        <v>1</v>
      </c>
    </row>
    <row r="15" spans="1:14" hidden="1" x14ac:dyDescent="0.25"/>
  </sheetData>
  <sheetProtection algorithmName="SHA-512" hashValue="fFzf3PpWYjJb64NnfmR5v9Bza7vx966Ly3xrjML5ytn6x0kpZAa2OgzNevh8XFcnd1crrVhSpmtJ+zoFbhfXCw==" saltValue="eEgyI2SAdkj3QVJc/X+b9g==" spinCount="100000" sheet="1" insertRows="0" deleteRows="0"/>
  <mergeCells count="2">
    <mergeCell ref="I1:J1"/>
    <mergeCell ref="A1:F1"/>
  </mergeCells>
  <conditionalFormatting sqref="A3:K14">
    <cfRule type="expression" dxfId="15" priority="1">
      <formula>OR($I3="Vraag vervallen",$N3=-1)</formula>
    </cfRule>
  </conditionalFormatting>
  <pageMargins left="0.39370078740157499" right="0.39370078740157499" top="0.59055118110236204" bottom="0.39370078740157499" header="0.31496062992126" footer="0.31496062992126"/>
  <pageSetup paperSize="8" scale="81" fitToHeight="0" orientation="landscape" r:id="rId1"/>
  <headerFooter>
    <oddFooter>&amp;L&amp;D&amp;C&amp;A&amp;Rblad &amp;P van &amp;N</oddFooter>
    <firstFooter>&amp;L&amp;D</first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Keuzelijst!$A$2:$A$9</xm:f>
          </x14:formula1>
          <xm:sqref>I3:I14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2065187536243"/>
    <pageSetUpPr fitToPage="1"/>
  </sheetPr>
  <dimension ref="A1:N10"/>
  <sheetViews>
    <sheetView zoomScale="115" zoomScaleNormal="115" workbookViewId="0">
      <pane ySplit="2" topLeftCell="A3" activePane="bottomLeft" state="frozen"/>
      <selection activeCell="D7" sqref="D7"/>
      <selection pane="bottomLeft" activeCell="J3" sqref="J3"/>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7" width="12.42578125" customWidth="1"/>
    <col min="8" max="8" width="13.42578125" customWidth="1"/>
    <col min="9" max="9" width="18.85546875" style="62" customWidth="1"/>
    <col min="10" max="10" width="51.42578125" style="62" customWidth="1"/>
    <col min="11" max="11" width="46.28515625" hidden="1" customWidth="1"/>
    <col min="13" max="13" width="18.42578125" style="83" hidden="1" customWidth="1"/>
    <col min="14" max="14" width="0" hidden="1" customWidth="1"/>
  </cols>
  <sheetData>
    <row r="1" spans="1:14" x14ac:dyDescent="0.25">
      <c r="A1" s="193" t="s">
        <v>190</v>
      </c>
      <c r="B1" s="193"/>
      <c r="C1" s="193"/>
      <c r="D1" s="193"/>
      <c r="E1" s="193"/>
      <c r="F1" s="194"/>
      <c r="G1" s="63"/>
      <c r="H1" s="63"/>
      <c r="I1" s="191" t="s">
        <v>68</v>
      </c>
      <c r="J1" s="192"/>
      <c r="K1" s="64" t="s">
        <v>69</v>
      </c>
      <c r="M1" s="82"/>
    </row>
    <row r="2" spans="1:14" ht="24" x14ac:dyDescent="0.25">
      <c r="A2" s="65" t="s">
        <v>70</v>
      </c>
      <c r="B2" s="65" t="s">
        <v>70</v>
      </c>
      <c r="C2" s="65" t="s">
        <v>71</v>
      </c>
      <c r="D2" s="66" t="s">
        <v>72</v>
      </c>
      <c r="E2" s="67" t="s">
        <v>73</v>
      </c>
      <c r="F2" s="65" t="s">
        <v>74</v>
      </c>
      <c r="G2" s="67" t="s">
        <v>75</v>
      </c>
      <c r="H2" s="67" t="s">
        <v>76</v>
      </c>
      <c r="I2" s="108" t="s">
        <v>77</v>
      </c>
      <c r="J2" s="109" t="s">
        <v>78</v>
      </c>
      <c r="K2" s="68" t="s">
        <v>79</v>
      </c>
      <c r="M2" s="82" t="s">
        <v>80</v>
      </c>
      <c r="N2" s="7" t="s">
        <v>81</v>
      </c>
    </row>
    <row r="3" spans="1:14" s="71" customFormat="1" ht="65.25" customHeight="1" x14ac:dyDescent="0.25">
      <c r="A3" s="40" t="s">
        <v>221</v>
      </c>
      <c r="B3" s="33" t="s">
        <v>222</v>
      </c>
      <c r="C3" s="33" t="s">
        <v>193</v>
      </c>
      <c r="D3" s="70" t="s">
        <v>223</v>
      </c>
      <c r="E3" s="42" t="s">
        <v>224</v>
      </c>
      <c r="F3" s="93" t="s">
        <v>137</v>
      </c>
      <c r="G3" s="45" t="s">
        <v>138</v>
      </c>
      <c r="H3" s="32" t="s">
        <v>139</v>
      </c>
      <c r="I3" s="58" t="s">
        <v>88</v>
      </c>
      <c r="J3" s="59"/>
      <c r="K3" s="43" t="s">
        <v>225</v>
      </c>
      <c r="M3" s="82" t="s">
        <v>141</v>
      </c>
      <c r="N3" cm="1">
        <f t="array" ref="N3">IF(OR(AND(M3="Knockout",_KnockOut="ja"),AND(M3="Geschiktheidseis",_Geschiktheidseis="ja"),AND(M3="Voorwaarde",_Voorwaarde="ja"),AND(M3="Verificatie",_Verificatie="ja")),1,-1)</f>
        <v>1</v>
      </c>
    </row>
    <row r="4" spans="1:14" s="71" customFormat="1" ht="87.75" customHeight="1" x14ac:dyDescent="0.25">
      <c r="A4" s="40" t="s">
        <v>226</v>
      </c>
      <c r="B4" s="33" t="s">
        <v>227</v>
      </c>
      <c r="C4" s="33" t="s">
        <v>193</v>
      </c>
      <c r="D4" s="70" t="s">
        <v>223</v>
      </c>
      <c r="E4" s="45" t="s">
        <v>93</v>
      </c>
      <c r="F4" s="33" t="s">
        <v>228</v>
      </c>
      <c r="G4" s="45" t="s">
        <v>138</v>
      </c>
      <c r="H4" s="32" t="s">
        <v>139</v>
      </c>
      <c r="I4" s="58" t="s">
        <v>88</v>
      </c>
      <c r="J4" s="59"/>
      <c r="K4" s="43" t="s">
        <v>229</v>
      </c>
      <c r="M4" s="82" t="s">
        <v>141</v>
      </c>
      <c r="N4" cm="1">
        <f t="array" ref="N4">IF(OR(AND(M4="Knockout",_KnockOut="ja"),AND(M4="Geschiktheidseis",_Geschiktheidseis="ja"),AND(M4="Voorwaarde",_Voorwaarde="ja"),AND(M4="Verificatie",_Verificatie="ja")),1,-1)</f>
        <v>1</v>
      </c>
    </row>
    <row r="5" spans="1:14" ht="24" hidden="1" x14ac:dyDescent="0.25">
      <c r="A5" s="131" t="s">
        <v>230</v>
      </c>
      <c r="B5" s="60"/>
      <c r="C5" s="60" t="s">
        <v>193</v>
      </c>
      <c r="D5" s="132" t="s">
        <v>181</v>
      </c>
      <c r="E5" s="75" t="s">
        <v>182</v>
      </c>
      <c r="F5" s="75" t="s">
        <v>86</v>
      </c>
      <c r="G5" s="75" t="s">
        <v>87</v>
      </c>
      <c r="H5" s="59"/>
      <c r="I5" s="58" t="s">
        <v>183</v>
      </c>
      <c r="J5" s="59"/>
      <c r="K5" s="133"/>
      <c r="L5" s="62"/>
      <c r="M5" s="134" t="s">
        <v>90</v>
      </c>
      <c r="N5" s="62" cm="1">
        <f t="array" ref="N5">IF(OR(AND(M5="Knockout",_KnockOut="ja"),AND(M5="Geschiktheidseis",_Geschiktheidseis="ja"),AND(M5="Voorwaarde",_Voorwaarde="ja"),AND(M5="Verificatie",_Verificatie="ja")),1,-1)</f>
        <v>1</v>
      </c>
    </row>
    <row r="6" spans="1:14" ht="24" hidden="1" x14ac:dyDescent="0.25">
      <c r="A6" s="131" t="s">
        <v>231</v>
      </c>
      <c r="B6" s="60"/>
      <c r="C6" s="60" t="s">
        <v>193</v>
      </c>
      <c r="D6" s="132" t="s">
        <v>181</v>
      </c>
      <c r="E6" s="75" t="s">
        <v>182</v>
      </c>
      <c r="F6" s="75" t="s">
        <v>86</v>
      </c>
      <c r="G6" s="75" t="s">
        <v>87</v>
      </c>
      <c r="H6" s="59"/>
      <c r="I6" s="58" t="s">
        <v>183</v>
      </c>
      <c r="J6" s="59"/>
      <c r="K6" s="133"/>
      <c r="L6" s="62"/>
      <c r="M6" s="134" t="s">
        <v>90</v>
      </c>
      <c r="N6" s="62" cm="1">
        <f t="array" ref="N6">IF(OR(AND(M6="Knockout",_KnockOut="ja"),AND(M6="Geschiktheidseis",_Geschiktheidseis="ja"),AND(M6="Voorwaarde",_Voorwaarde="ja"),AND(M6="Verificatie",_Verificatie="ja")),1,-1)</f>
        <v>1</v>
      </c>
    </row>
    <row r="7" spans="1:14" ht="24" hidden="1" x14ac:dyDescent="0.25">
      <c r="A7" s="131" t="s">
        <v>232</v>
      </c>
      <c r="B7" s="60"/>
      <c r="C7" s="60" t="s">
        <v>193</v>
      </c>
      <c r="D7" s="132" t="s">
        <v>181</v>
      </c>
      <c r="E7" s="75" t="s">
        <v>182</v>
      </c>
      <c r="F7" s="75" t="s">
        <v>86</v>
      </c>
      <c r="G7" s="75" t="s">
        <v>87</v>
      </c>
      <c r="H7" s="59"/>
      <c r="I7" s="58" t="s">
        <v>183</v>
      </c>
      <c r="J7" s="59"/>
      <c r="K7" s="133"/>
      <c r="L7" s="62"/>
      <c r="M7" s="134" t="s">
        <v>90</v>
      </c>
      <c r="N7" s="62" cm="1">
        <f t="array" ref="N7">IF(OR(AND(M7="Knockout",_KnockOut="ja"),AND(M7="Geschiktheidseis",_Geschiktheidseis="ja"),AND(M7="Voorwaarde",_Voorwaarde="ja"),AND(M7="Verificatie",_Verificatie="ja")),1,-1)</f>
        <v>1</v>
      </c>
    </row>
    <row r="8" spans="1:14" ht="24" hidden="1" x14ac:dyDescent="0.25">
      <c r="A8" s="131" t="s">
        <v>233</v>
      </c>
      <c r="B8" s="60"/>
      <c r="C8" s="60" t="s">
        <v>193</v>
      </c>
      <c r="D8" s="132" t="s">
        <v>181</v>
      </c>
      <c r="E8" s="75" t="s">
        <v>187</v>
      </c>
      <c r="F8" s="75" t="s">
        <v>137</v>
      </c>
      <c r="G8" s="75" t="s">
        <v>138</v>
      </c>
      <c r="H8" s="59"/>
      <c r="I8" s="58" t="s">
        <v>183</v>
      </c>
      <c r="J8" s="59"/>
      <c r="K8" s="133"/>
      <c r="L8" s="62"/>
      <c r="M8" s="134" t="s">
        <v>141</v>
      </c>
      <c r="N8" s="62" cm="1">
        <f t="array" ref="N8">IF(OR(AND(M8="Knockout",_KnockOut="ja"),AND(M8="Geschiktheidseis",_Geschiktheidseis="ja"),AND(M8="Voorwaarde",_Voorwaarde="ja"),AND(M8="Verificatie",_Verificatie="ja")),1,-1)</f>
        <v>1</v>
      </c>
    </row>
    <row r="9" spans="1:14" ht="24" hidden="1" x14ac:dyDescent="0.25">
      <c r="A9" s="131" t="s">
        <v>234</v>
      </c>
      <c r="B9" s="60"/>
      <c r="C9" s="60" t="s">
        <v>193</v>
      </c>
      <c r="D9" s="132" t="s">
        <v>181</v>
      </c>
      <c r="E9" s="75" t="s">
        <v>187</v>
      </c>
      <c r="F9" s="75" t="s">
        <v>137</v>
      </c>
      <c r="G9" s="75" t="s">
        <v>138</v>
      </c>
      <c r="H9" s="59"/>
      <c r="I9" s="58" t="s">
        <v>183</v>
      </c>
      <c r="J9" s="59"/>
      <c r="K9" s="133"/>
      <c r="L9" s="62"/>
      <c r="M9" s="134" t="s">
        <v>141</v>
      </c>
      <c r="N9" s="62" cm="1">
        <f t="array" ref="N9">IF(OR(AND(M9="Knockout",_KnockOut="ja"),AND(M9="Geschiktheidseis",_Geschiktheidseis="ja"),AND(M9="Voorwaarde",_Voorwaarde="ja"),AND(M9="Verificatie",_Verificatie="ja")),1,-1)</f>
        <v>1</v>
      </c>
    </row>
    <row r="10" spans="1:14" ht="24" hidden="1" x14ac:dyDescent="0.25">
      <c r="A10" s="131" t="s">
        <v>235</v>
      </c>
      <c r="B10" s="60"/>
      <c r="C10" s="60" t="s">
        <v>193</v>
      </c>
      <c r="D10" s="132" t="s">
        <v>181</v>
      </c>
      <c r="E10" s="75" t="s">
        <v>187</v>
      </c>
      <c r="F10" s="75" t="s">
        <v>137</v>
      </c>
      <c r="G10" s="75" t="s">
        <v>138</v>
      </c>
      <c r="H10" s="59"/>
      <c r="I10" s="58" t="s">
        <v>183</v>
      </c>
      <c r="J10" s="59"/>
      <c r="K10" s="133"/>
      <c r="L10" s="62"/>
      <c r="M10" s="134" t="s">
        <v>141</v>
      </c>
      <c r="N10" s="62" cm="1">
        <f t="array" ref="N10">IF(OR(AND(M10="Knockout",_KnockOut="ja"),AND(M10="Geschiktheidseis",_Geschiktheidseis="ja"),AND(M10="Voorwaarde",_Voorwaarde="ja"),AND(M10="Verificatie",_Verificatie="ja")),1,-1)</f>
        <v>1</v>
      </c>
    </row>
  </sheetData>
  <sheetProtection algorithmName="SHA-512" hashValue="dB8eAxLKX9Qrluo/BuCGeMfsCKoPbpyyIyADQQEcdJKAw1zFWuekZe+ofolkQ/2+a6zzlAjSTLr81zhyBwaTiQ==" saltValue="6PWF8DNgJeZjgdo4iGU1GA==" spinCount="100000" sheet="1" objects="1" scenarios="1" formatCells="0" insertRows="0" deleteRows="0"/>
  <mergeCells count="2">
    <mergeCell ref="I1:J1"/>
    <mergeCell ref="A1:F1"/>
  </mergeCells>
  <conditionalFormatting sqref="A3:E3 G3:K3 A4:K4 A5:A10">
    <cfRule type="expression" dxfId="14" priority="3">
      <formula>OR($I1048546="Vraag vervallen",$N1048546=-1)</formula>
    </cfRule>
    <cfRule type="expression" dxfId="13" priority="4">
      <formula>$I3="Vraag vervallen"</formula>
    </cfRule>
  </conditionalFormatting>
  <conditionalFormatting sqref="B5:K10">
    <cfRule type="expression" dxfId="12" priority="1">
      <formula>OR($I5="Vraag vervallen",$N5=-1)</formula>
    </cfRule>
  </conditionalFormatting>
  <conditionalFormatting sqref="F3">
    <cfRule type="expression" dxfId="11" priority="2">
      <formula>OR($I3="Vraag vervallen",$N3=-1)</formula>
    </cfRule>
  </conditionalFormatting>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Keuzelijst!$A$2:$A$9</xm:f>
          </x14:formula1>
          <xm:sqref>I3:I10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79992065187536243"/>
    <pageSetUpPr fitToPage="1"/>
  </sheetPr>
  <dimension ref="A1:P77"/>
  <sheetViews>
    <sheetView zoomScale="115" zoomScaleNormal="115" workbookViewId="0">
      <pane ySplit="2" topLeftCell="A4" activePane="bottomLeft" state="frozen"/>
      <selection activeCell="D7" sqref="D7"/>
      <selection pane="bottomLeft" activeCell="J4" sqref="J4"/>
    </sheetView>
  </sheetViews>
  <sheetFormatPr defaultRowHeight="15" x14ac:dyDescent="0.25"/>
  <cols>
    <col min="2" max="2" width="7.42578125" hidden="1" customWidth="1"/>
    <col min="3" max="3" width="8.5703125" bestFit="1" customWidth="1"/>
    <col min="4" max="4" width="29.42578125" customWidth="1"/>
    <col min="5" max="5" width="49.140625" customWidth="1"/>
    <col min="6" max="6" width="10" customWidth="1"/>
    <col min="7" max="8" width="12.42578125" customWidth="1"/>
    <col min="9" max="9" width="19.7109375" style="62" customWidth="1"/>
    <col min="10" max="10" width="59" style="62" customWidth="1"/>
    <col min="11" max="11" width="46.28515625" hidden="1" customWidth="1"/>
    <col min="13" max="13" width="19.42578125" style="83" hidden="1" customWidth="1"/>
    <col min="14" max="14" width="0" hidden="1" customWidth="1"/>
  </cols>
  <sheetData>
    <row r="1" spans="1:16" x14ac:dyDescent="0.25">
      <c r="A1" s="193" t="s">
        <v>190</v>
      </c>
      <c r="B1" s="193"/>
      <c r="C1" s="193"/>
      <c r="D1" s="193"/>
      <c r="E1" s="193"/>
      <c r="F1" s="194"/>
      <c r="G1" s="63"/>
      <c r="H1" s="63"/>
      <c r="I1" s="191" t="s">
        <v>68</v>
      </c>
      <c r="J1" s="192"/>
      <c r="K1" s="64" t="s">
        <v>69</v>
      </c>
      <c r="M1" s="82"/>
    </row>
    <row r="2" spans="1:16" ht="24" x14ac:dyDescent="0.25">
      <c r="A2" s="65" t="s">
        <v>70</v>
      </c>
      <c r="B2" s="65" t="s">
        <v>70</v>
      </c>
      <c r="C2" s="65" t="s">
        <v>71</v>
      </c>
      <c r="D2" s="66" t="s">
        <v>72</v>
      </c>
      <c r="E2" s="67" t="s">
        <v>73</v>
      </c>
      <c r="F2" s="65" t="s">
        <v>74</v>
      </c>
      <c r="G2" s="67" t="s">
        <v>236</v>
      </c>
      <c r="H2" s="67" t="s">
        <v>76</v>
      </c>
      <c r="I2" s="108" t="s">
        <v>77</v>
      </c>
      <c r="J2" s="109" t="s">
        <v>78</v>
      </c>
      <c r="K2" s="68" t="s">
        <v>79</v>
      </c>
      <c r="M2" s="82" t="s">
        <v>80</v>
      </c>
      <c r="N2" s="7" t="s">
        <v>81</v>
      </c>
    </row>
    <row r="3" spans="1:16" ht="48" hidden="1" x14ac:dyDescent="0.25">
      <c r="A3" s="40" t="s">
        <v>237</v>
      </c>
      <c r="B3" s="33" t="s">
        <v>238</v>
      </c>
      <c r="C3" s="33" t="s">
        <v>193</v>
      </c>
      <c r="D3" s="41" t="s">
        <v>239</v>
      </c>
      <c r="E3" s="48" t="s">
        <v>240</v>
      </c>
      <c r="F3" s="33" t="s">
        <v>86</v>
      </c>
      <c r="G3" s="42" t="s">
        <v>87</v>
      </c>
      <c r="H3" s="33"/>
      <c r="I3" s="58" t="s">
        <v>183</v>
      </c>
      <c r="J3" s="59"/>
      <c r="K3" s="43" t="s">
        <v>241</v>
      </c>
      <c r="M3" s="82" t="s">
        <v>90</v>
      </c>
      <c r="N3" cm="1">
        <f t="array" ref="N3">IF(OR(AND(M3="Knockout",_KnockOut="ja"),AND(M3="Geschiktheidseis",_Geschiktheidseis="ja"),AND(M3="Voorwaarde",_Voorwaarde="ja"),AND(M3="Verificatie",_Verificatie="ja")),1,-1)</f>
        <v>1</v>
      </c>
    </row>
    <row r="4" spans="1:16" ht="60" x14ac:dyDescent="0.25">
      <c r="A4" s="40" t="s">
        <v>242</v>
      </c>
      <c r="B4" s="33" t="s">
        <v>243</v>
      </c>
      <c r="C4" s="33" t="s">
        <v>193</v>
      </c>
      <c r="D4" s="41" t="s">
        <v>239</v>
      </c>
      <c r="E4" s="94" t="s">
        <v>244</v>
      </c>
      <c r="F4" s="33" t="s">
        <v>86</v>
      </c>
      <c r="G4" s="42" t="s">
        <v>87</v>
      </c>
      <c r="H4" s="33"/>
      <c r="I4" s="58" t="s">
        <v>88</v>
      </c>
      <c r="J4" s="59"/>
      <c r="K4" s="43" t="s">
        <v>245</v>
      </c>
      <c r="M4" s="82" t="s">
        <v>90</v>
      </c>
      <c r="N4" cm="1">
        <f t="array" ref="N4">IF(OR(AND(M4="Knockout",_KnockOut="ja"),AND(M4="Geschiktheidseis",_Geschiktheidseis="ja"),AND(M4="Voorwaarde",_Voorwaarde="ja"),AND(M4="Verificatie",_Verificatie="ja")),1,-1)</f>
        <v>1</v>
      </c>
      <c r="P4" s="78"/>
    </row>
    <row r="5" spans="1:16" ht="24" hidden="1" x14ac:dyDescent="0.25">
      <c r="A5" s="40" t="s">
        <v>246</v>
      </c>
      <c r="B5" s="33" t="s">
        <v>247</v>
      </c>
      <c r="C5" s="33" t="s">
        <v>193</v>
      </c>
      <c r="D5" s="41" t="s">
        <v>239</v>
      </c>
      <c r="E5" s="48" t="s">
        <v>248</v>
      </c>
      <c r="F5" s="33" t="s">
        <v>86</v>
      </c>
      <c r="G5" s="42" t="s">
        <v>87</v>
      </c>
      <c r="H5" s="33"/>
      <c r="I5" s="58" t="s">
        <v>183</v>
      </c>
      <c r="J5" s="59"/>
      <c r="K5" s="43" t="s">
        <v>241</v>
      </c>
      <c r="M5" s="82" t="s">
        <v>90</v>
      </c>
      <c r="N5" cm="1">
        <f t="array" ref="N5">IF(OR(AND(M5="Knockout",_KnockOut="ja"),AND(M5="Geschiktheidseis",_Geschiktheidseis="ja"),AND(M5="Voorwaarde",_Voorwaarde="ja"),AND(M5="Verificatie",_Verificatie="ja")),1,-1)</f>
        <v>1</v>
      </c>
    </row>
    <row r="6" spans="1:16" ht="48" hidden="1" x14ac:dyDescent="0.25">
      <c r="A6" s="40" t="s">
        <v>249</v>
      </c>
      <c r="B6" s="33" t="s">
        <v>250</v>
      </c>
      <c r="C6" s="33" t="s">
        <v>193</v>
      </c>
      <c r="D6" s="41" t="s">
        <v>239</v>
      </c>
      <c r="E6" s="48" t="s">
        <v>251</v>
      </c>
      <c r="F6" s="33" t="s">
        <v>86</v>
      </c>
      <c r="G6" s="42" t="s">
        <v>87</v>
      </c>
      <c r="H6" s="33"/>
      <c r="I6" s="58" t="s">
        <v>183</v>
      </c>
      <c r="J6" s="59"/>
      <c r="K6" s="43" t="s">
        <v>241</v>
      </c>
      <c r="M6" s="82" t="s">
        <v>90</v>
      </c>
      <c r="N6" cm="1">
        <f t="array" ref="N6">IF(OR(AND(M6="Knockout",_KnockOut="ja"),AND(M6="Geschiktheidseis",_Geschiktheidseis="ja"),AND(M6="Voorwaarde",_Voorwaarde="ja"),AND(M6="Verificatie",_Verificatie="ja")),1,-1)</f>
        <v>1</v>
      </c>
    </row>
    <row r="7" spans="1:16" ht="24" hidden="1" x14ac:dyDescent="0.25">
      <c r="A7" s="40" t="s">
        <v>252</v>
      </c>
      <c r="B7" s="33" t="s">
        <v>253</v>
      </c>
      <c r="C7" s="33" t="s">
        <v>193</v>
      </c>
      <c r="D7" s="41" t="s">
        <v>239</v>
      </c>
      <c r="E7" s="94" t="s">
        <v>254</v>
      </c>
      <c r="F7" s="33" t="s">
        <v>86</v>
      </c>
      <c r="G7" s="42" t="s">
        <v>87</v>
      </c>
      <c r="H7" s="33"/>
      <c r="I7" s="58" t="s">
        <v>183</v>
      </c>
      <c r="J7" s="59"/>
      <c r="K7" s="43" t="s">
        <v>241</v>
      </c>
      <c r="M7" s="82" t="s">
        <v>90</v>
      </c>
      <c r="N7" cm="1">
        <f t="array" ref="N7">IF(OR(AND(M7="Knockout",_KnockOut="ja"),AND(M7="Geschiktheidseis",_Geschiktheidseis="ja"),AND(M7="Voorwaarde",_Voorwaarde="ja"),AND(M7="Verificatie",_Verificatie="ja")),1,-1)</f>
        <v>1</v>
      </c>
    </row>
    <row r="8" spans="1:16" ht="60" hidden="1" x14ac:dyDescent="0.25">
      <c r="A8" s="40" t="s">
        <v>255</v>
      </c>
      <c r="B8" s="33" t="s">
        <v>256</v>
      </c>
      <c r="C8" s="33" t="s">
        <v>193</v>
      </c>
      <c r="D8" s="41" t="s">
        <v>239</v>
      </c>
      <c r="E8" s="48" t="s">
        <v>257</v>
      </c>
      <c r="F8" s="33" t="s">
        <v>86</v>
      </c>
      <c r="G8" s="42" t="s">
        <v>87</v>
      </c>
      <c r="H8" s="33"/>
      <c r="I8" s="58" t="s">
        <v>183</v>
      </c>
      <c r="J8" s="59"/>
      <c r="K8" s="43" t="s">
        <v>241</v>
      </c>
      <c r="M8" s="82" t="s">
        <v>90</v>
      </c>
      <c r="N8" cm="1">
        <f t="array" ref="N8">IF(OR(AND(M8="Knockout",_KnockOut="ja"),AND(M8="Geschiktheidseis",_Geschiktheidseis="ja"),AND(M8="Voorwaarde",_Voorwaarde="ja"),AND(M8="Verificatie",_Verificatie="ja")),1,-1)</f>
        <v>1</v>
      </c>
    </row>
    <row r="9" spans="1:16" ht="96" hidden="1" x14ac:dyDescent="0.25">
      <c r="A9" s="40" t="s">
        <v>258</v>
      </c>
      <c r="B9" s="33" t="s">
        <v>259</v>
      </c>
      <c r="C9" s="33" t="s">
        <v>193</v>
      </c>
      <c r="D9" s="41" t="s">
        <v>239</v>
      </c>
      <c r="E9" s="48" t="s">
        <v>260</v>
      </c>
      <c r="F9" s="33" t="s">
        <v>86</v>
      </c>
      <c r="G9" s="42" t="s">
        <v>87</v>
      </c>
      <c r="H9" s="32"/>
      <c r="I9" s="58" t="s">
        <v>183</v>
      </c>
      <c r="J9" s="59"/>
      <c r="K9" s="43" t="s">
        <v>241</v>
      </c>
      <c r="M9" s="82" t="s">
        <v>90</v>
      </c>
      <c r="N9" cm="1">
        <f t="array" ref="N9">IF(OR(AND(M9="Knockout",_KnockOut="ja"),AND(M9="Geschiktheidseis",_Geschiktheidseis="ja"),AND(M9="Voorwaarde",_Voorwaarde="ja"),AND(M9="Verificatie",_Verificatie="ja")),1,-1)</f>
        <v>1</v>
      </c>
    </row>
    <row r="10" spans="1:16" ht="24" x14ac:dyDescent="0.25">
      <c r="A10" s="40" t="s">
        <v>261</v>
      </c>
      <c r="B10" s="33" t="s">
        <v>262</v>
      </c>
      <c r="C10" s="33" t="s">
        <v>193</v>
      </c>
      <c r="D10" s="41" t="s">
        <v>239</v>
      </c>
      <c r="E10" s="42" t="s">
        <v>263</v>
      </c>
      <c r="F10" s="33" t="s">
        <v>86</v>
      </c>
      <c r="G10" s="42" t="s">
        <v>87</v>
      </c>
      <c r="H10" s="32"/>
      <c r="I10" s="58" t="s">
        <v>88</v>
      </c>
      <c r="J10" s="59"/>
      <c r="K10" s="43"/>
      <c r="M10" s="82" t="s">
        <v>90</v>
      </c>
      <c r="N10" cm="1">
        <f t="array" ref="N10">IF(OR(AND(M10="Knockout",_KnockOut="ja"),AND(M10="Geschiktheidseis",_Geschiktheidseis="ja"),AND(M10="Voorwaarde",_Voorwaarde="ja"),AND(M10="Verificatie",_Verificatie="ja")),1,-1)</f>
        <v>1</v>
      </c>
    </row>
    <row r="11" spans="1:16" ht="24" hidden="1" x14ac:dyDescent="0.25">
      <c r="A11" s="40" t="s">
        <v>264</v>
      </c>
      <c r="B11" s="33" t="s">
        <v>265</v>
      </c>
      <c r="C11" s="33" t="s">
        <v>193</v>
      </c>
      <c r="D11" s="41" t="s">
        <v>239</v>
      </c>
      <c r="E11" s="42" t="s">
        <v>266</v>
      </c>
      <c r="F11" s="33" t="s">
        <v>137</v>
      </c>
      <c r="G11" s="42" t="s">
        <v>138</v>
      </c>
      <c r="H11" s="32" t="s">
        <v>267</v>
      </c>
      <c r="I11" s="58" t="s">
        <v>183</v>
      </c>
      <c r="J11" s="59"/>
      <c r="K11" s="43" t="s">
        <v>241</v>
      </c>
      <c r="M11" s="82" t="s">
        <v>141</v>
      </c>
      <c r="N11" cm="1">
        <f t="array" ref="N11">IF(OR(AND(M11="Knockout",_KnockOut="ja"),AND(M11="Geschiktheidseis",_Geschiktheidseis="ja"),AND(M11="Voorwaarde",_Voorwaarde="ja"),AND(M11="Verificatie",_Verificatie="ja")),1,-1)</f>
        <v>1</v>
      </c>
    </row>
    <row r="12" spans="1:16" ht="24" x14ac:dyDescent="0.25">
      <c r="A12" s="40" t="s">
        <v>268</v>
      </c>
      <c r="B12" s="33" t="s">
        <v>269</v>
      </c>
      <c r="C12" s="33" t="s">
        <v>193</v>
      </c>
      <c r="D12" s="41" t="s">
        <v>239</v>
      </c>
      <c r="E12" s="42" t="s">
        <v>270</v>
      </c>
      <c r="F12" s="33" t="s">
        <v>86</v>
      </c>
      <c r="G12" s="42" t="s">
        <v>87</v>
      </c>
      <c r="H12" s="32"/>
      <c r="I12" s="58" t="s">
        <v>88</v>
      </c>
      <c r="J12" s="59"/>
      <c r="K12" s="43" t="s">
        <v>271</v>
      </c>
      <c r="M12" s="82" t="s">
        <v>90</v>
      </c>
      <c r="N12" cm="1">
        <f t="array" ref="N12">IF(OR(AND(M12="Knockout",_KnockOut="ja"),AND(M12="Geschiktheidseis",_Geschiktheidseis="ja"),AND(M12="Voorwaarde",_Voorwaarde="ja"),AND(M12="Verificatie",_Verificatie="ja")),1,-1)</f>
        <v>1</v>
      </c>
    </row>
    <row r="13" spans="1:16" ht="48" x14ac:dyDescent="0.25">
      <c r="A13" s="40" t="s">
        <v>272</v>
      </c>
      <c r="B13" s="33" t="s">
        <v>273</v>
      </c>
      <c r="C13" s="33" t="s">
        <v>193</v>
      </c>
      <c r="D13" s="41" t="s">
        <v>239</v>
      </c>
      <c r="E13" s="42" t="s">
        <v>274</v>
      </c>
      <c r="F13" s="33" t="s">
        <v>86</v>
      </c>
      <c r="G13" s="42" t="s">
        <v>87</v>
      </c>
      <c r="H13" s="32"/>
      <c r="I13" s="58" t="s">
        <v>88</v>
      </c>
      <c r="J13" s="59"/>
      <c r="K13" s="43"/>
      <c r="M13" s="82" t="s">
        <v>90</v>
      </c>
      <c r="N13" cm="1">
        <f t="array" ref="N13">IF(OR(AND(M13="Knockout",_KnockOut="ja"),AND(M13="Geschiktheidseis",_Geschiktheidseis="ja"),AND(M13="Voorwaarde",_Voorwaarde="ja"),AND(M13="Verificatie",_Verificatie="ja")),1,-1)</f>
        <v>1</v>
      </c>
    </row>
    <row r="14" spans="1:16" ht="72" x14ac:dyDescent="0.25">
      <c r="A14" s="40" t="s">
        <v>275</v>
      </c>
      <c r="B14" s="33" t="s">
        <v>276</v>
      </c>
      <c r="C14" s="33" t="s">
        <v>193</v>
      </c>
      <c r="D14" s="72" t="s">
        <v>277</v>
      </c>
      <c r="E14" s="48" t="s">
        <v>278</v>
      </c>
      <c r="F14" s="33" t="s">
        <v>86</v>
      </c>
      <c r="G14" s="42" t="s">
        <v>87</v>
      </c>
      <c r="H14" s="33"/>
      <c r="I14" s="58" t="s">
        <v>88</v>
      </c>
      <c r="J14" s="59"/>
      <c r="K14" s="43"/>
      <c r="M14" s="82" t="s">
        <v>90</v>
      </c>
      <c r="N14" cm="1">
        <f t="array" ref="N14">IF(OR(AND(M14="Knockout",_KnockOut="ja"),AND(M14="Geschiktheidseis",_Geschiktheidseis="ja"),AND(M14="Voorwaarde",_Voorwaarde="ja"),AND(M14="Verificatie",_Verificatie="ja")),1,-1)</f>
        <v>1</v>
      </c>
    </row>
    <row r="15" spans="1:16" ht="36" hidden="1" x14ac:dyDescent="0.25">
      <c r="A15" s="40" t="s">
        <v>279</v>
      </c>
      <c r="B15" s="33" t="s">
        <v>280</v>
      </c>
      <c r="C15" s="33" t="s">
        <v>193</v>
      </c>
      <c r="D15" s="113" t="s">
        <v>281</v>
      </c>
      <c r="E15" s="48" t="s">
        <v>282</v>
      </c>
      <c r="F15" s="33" t="s">
        <v>86</v>
      </c>
      <c r="G15" s="42" t="s">
        <v>87</v>
      </c>
      <c r="H15" s="33"/>
      <c r="I15" s="58" t="s">
        <v>183</v>
      </c>
      <c r="J15" s="59"/>
      <c r="K15" s="43" t="s">
        <v>241</v>
      </c>
      <c r="M15" s="82" t="s">
        <v>90</v>
      </c>
      <c r="N15" cm="1">
        <f t="array" ref="N15">IF(OR(AND(M15="Knockout",_KnockOut="ja"),AND(M15="Geschiktheidseis",_Geschiktheidseis="ja"),AND(M15="Voorwaarde",_Voorwaarde="ja"),AND(M15="Verificatie",_Verificatie="ja")),1,-1)</f>
        <v>1</v>
      </c>
    </row>
    <row r="16" spans="1:16" ht="60" x14ac:dyDescent="0.25">
      <c r="A16" s="40" t="s">
        <v>283</v>
      </c>
      <c r="B16" s="33" t="s">
        <v>284</v>
      </c>
      <c r="C16" s="33" t="s">
        <v>193</v>
      </c>
      <c r="D16" s="113" t="s">
        <v>285</v>
      </c>
      <c r="E16" s="42" t="s">
        <v>286</v>
      </c>
      <c r="F16" s="33" t="s">
        <v>86</v>
      </c>
      <c r="G16" s="42" t="s">
        <v>87</v>
      </c>
      <c r="H16" s="33"/>
      <c r="I16" s="58" t="s">
        <v>88</v>
      </c>
      <c r="J16" s="59"/>
      <c r="K16" s="43" t="s">
        <v>287</v>
      </c>
      <c r="M16" s="82" t="s">
        <v>90</v>
      </c>
      <c r="N16" cm="1">
        <f t="array" ref="N16">IF(OR(AND(M16="Knockout",_KnockOut="ja"),AND(M16="Geschiktheidseis",_Geschiktheidseis="ja"),AND(M16="Voorwaarde",_Voorwaarde="ja"),AND(M16="Verificatie",_Verificatie="ja")),1,-1)</f>
        <v>1</v>
      </c>
    </row>
    <row r="17" spans="1:15" ht="36" x14ac:dyDescent="0.25">
      <c r="A17" s="40" t="s">
        <v>288</v>
      </c>
      <c r="B17" s="33" t="s">
        <v>289</v>
      </c>
      <c r="C17" s="33" t="s">
        <v>193</v>
      </c>
      <c r="D17" s="113" t="s">
        <v>285</v>
      </c>
      <c r="E17" s="42" t="s">
        <v>290</v>
      </c>
      <c r="F17" s="33" t="s">
        <v>86</v>
      </c>
      <c r="G17" s="42" t="s">
        <v>87</v>
      </c>
      <c r="H17" s="32"/>
      <c r="I17" s="58" t="s">
        <v>88</v>
      </c>
      <c r="J17" s="59"/>
      <c r="K17" s="43" t="s">
        <v>287</v>
      </c>
      <c r="M17" s="82" t="s">
        <v>90</v>
      </c>
      <c r="N17" cm="1">
        <f t="array" ref="N17">IF(OR(AND(M17="Knockout",_KnockOut="ja"),AND(M17="Geschiktheidseis",_Geschiktheidseis="ja"),AND(M17="Voorwaarde",_Voorwaarde="ja"),AND(M17="Verificatie",_Verificatie="ja")),1,-1)</f>
        <v>1</v>
      </c>
    </row>
    <row r="18" spans="1:15" ht="48" x14ac:dyDescent="0.25">
      <c r="A18" s="40" t="s">
        <v>291</v>
      </c>
      <c r="B18" s="33" t="s">
        <v>292</v>
      </c>
      <c r="C18" s="33" t="s">
        <v>193</v>
      </c>
      <c r="D18" s="113" t="s">
        <v>285</v>
      </c>
      <c r="E18" s="42" t="s">
        <v>293</v>
      </c>
      <c r="F18" s="33" t="s">
        <v>86</v>
      </c>
      <c r="G18" s="42" t="s">
        <v>87</v>
      </c>
      <c r="H18" s="32"/>
      <c r="I18" s="58" t="s">
        <v>88</v>
      </c>
      <c r="J18" s="59"/>
      <c r="K18" s="43" t="s">
        <v>287</v>
      </c>
      <c r="M18" s="82" t="s">
        <v>90</v>
      </c>
      <c r="N18" cm="1">
        <f t="array" ref="N18">IF(OR(AND(M18="Knockout",_KnockOut="ja"),AND(M18="Geschiktheidseis",_Geschiktheidseis="ja"),AND(M18="Voorwaarde",_Voorwaarde="ja"),AND(M18="Verificatie",_Verificatie="ja")),1,-1)</f>
        <v>1</v>
      </c>
    </row>
    <row r="19" spans="1:15" ht="120" hidden="1" x14ac:dyDescent="0.25">
      <c r="A19" s="40" t="s">
        <v>294</v>
      </c>
      <c r="B19" s="33" t="s">
        <v>295</v>
      </c>
      <c r="C19" s="33" t="s">
        <v>193</v>
      </c>
      <c r="D19" s="113" t="s">
        <v>285</v>
      </c>
      <c r="E19" s="48" t="s">
        <v>296</v>
      </c>
      <c r="F19" s="33" t="s">
        <v>86</v>
      </c>
      <c r="G19" s="42" t="s">
        <v>87</v>
      </c>
      <c r="H19" s="33"/>
      <c r="I19" s="58" t="s">
        <v>183</v>
      </c>
      <c r="J19" s="59"/>
      <c r="K19" s="43" t="s">
        <v>241</v>
      </c>
      <c r="M19" s="82" t="s">
        <v>90</v>
      </c>
      <c r="N19" cm="1">
        <f t="array" ref="N19">IF(OR(AND(M19="Knockout",_KnockOut="ja"),AND(M19="Geschiktheidseis",_Geschiktheidseis="ja"),AND(M19="Voorwaarde",_Voorwaarde="ja"),AND(M19="Verificatie",_Verificatie="ja")),1,-1)</f>
        <v>1</v>
      </c>
    </row>
    <row r="20" spans="1:15" ht="120" hidden="1" x14ac:dyDescent="0.25">
      <c r="A20" s="40" t="s">
        <v>297</v>
      </c>
      <c r="B20" s="33" t="s">
        <v>298</v>
      </c>
      <c r="C20" s="33" t="s">
        <v>193</v>
      </c>
      <c r="D20" s="113" t="s">
        <v>285</v>
      </c>
      <c r="E20" s="42" t="s">
        <v>299</v>
      </c>
      <c r="F20" s="33" t="s">
        <v>86</v>
      </c>
      <c r="G20" s="42" t="s">
        <v>87</v>
      </c>
      <c r="H20" s="32"/>
      <c r="I20" s="58" t="s">
        <v>183</v>
      </c>
      <c r="J20" s="60"/>
      <c r="K20" s="43" t="s">
        <v>241</v>
      </c>
      <c r="M20" s="82" t="s">
        <v>90</v>
      </c>
      <c r="N20" cm="1">
        <f t="array" ref="N20">IF(OR(AND(M20="Knockout",_KnockOut="ja"),AND(M20="Geschiktheidseis",_Geschiktheidseis="ja"),AND(M20="Voorwaarde",_Voorwaarde="ja"),AND(M20="Verificatie",_Verificatie="ja")),1,-1)</f>
        <v>1</v>
      </c>
    </row>
    <row r="21" spans="1:15" ht="84" hidden="1" x14ac:dyDescent="0.25">
      <c r="A21" s="40" t="s">
        <v>300</v>
      </c>
      <c r="B21" s="33" t="s">
        <v>301</v>
      </c>
      <c r="C21" s="33" t="s">
        <v>193</v>
      </c>
      <c r="D21" s="113" t="s">
        <v>285</v>
      </c>
      <c r="E21" s="48" t="s">
        <v>302</v>
      </c>
      <c r="F21" s="33" t="s">
        <v>86</v>
      </c>
      <c r="G21" s="42" t="s">
        <v>87</v>
      </c>
      <c r="H21" s="33"/>
      <c r="I21" s="58" t="s">
        <v>183</v>
      </c>
      <c r="J21" s="59"/>
      <c r="K21" s="43" t="s">
        <v>241</v>
      </c>
      <c r="M21" s="82" t="s">
        <v>90</v>
      </c>
      <c r="N21" cm="1">
        <f t="array" ref="N21">IF(OR(AND(M21="Knockout",_KnockOut="ja"),AND(M21="Geschiktheidseis",_Geschiktheidseis="ja"),AND(M21="Voorwaarde",_Voorwaarde="ja"),AND(M21="Verificatie",_Verificatie="ja")),1,-1)</f>
        <v>1</v>
      </c>
    </row>
    <row r="22" spans="1:15" ht="72" hidden="1" x14ac:dyDescent="0.25">
      <c r="A22" s="40" t="s">
        <v>303</v>
      </c>
      <c r="B22" s="33" t="s">
        <v>304</v>
      </c>
      <c r="C22" s="33" t="s">
        <v>193</v>
      </c>
      <c r="D22" s="113" t="s">
        <v>285</v>
      </c>
      <c r="E22" s="48" t="s">
        <v>305</v>
      </c>
      <c r="F22" s="33" t="s">
        <v>86</v>
      </c>
      <c r="G22" s="42" t="s">
        <v>87</v>
      </c>
      <c r="H22" s="33"/>
      <c r="I22" s="58" t="s">
        <v>183</v>
      </c>
      <c r="J22" s="59"/>
      <c r="K22" s="43" t="s">
        <v>241</v>
      </c>
      <c r="M22" s="82" t="s">
        <v>90</v>
      </c>
      <c r="N22" cm="1">
        <f t="array" ref="N22">IF(OR(AND(M22="Knockout",_KnockOut="ja"),AND(M22="Geschiktheidseis",_Geschiktheidseis="ja"),AND(M22="Voorwaarde",_Voorwaarde="ja"),AND(M22="Verificatie",_Verificatie="ja")),1,-1)</f>
        <v>1</v>
      </c>
    </row>
    <row r="23" spans="1:15" ht="72" hidden="1" x14ac:dyDescent="0.25">
      <c r="A23" s="40" t="s">
        <v>306</v>
      </c>
      <c r="B23" s="33" t="s">
        <v>307</v>
      </c>
      <c r="C23" s="33" t="s">
        <v>193</v>
      </c>
      <c r="D23" s="113" t="s">
        <v>285</v>
      </c>
      <c r="E23" s="48" t="s">
        <v>308</v>
      </c>
      <c r="F23" s="33" t="s">
        <v>86</v>
      </c>
      <c r="G23" s="42" t="s">
        <v>87</v>
      </c>
      <c r="H23" s="33"/>
      <c r="I23" s="58" t="s">
        <v>183</v>
      </c>
      <c r="J23" s="59"/>
      <c r="K23" s="43" t="s">
        <v>241</v>
      </c>
      <c r="M23" s="82" t="s">
        <v>90</v>
      </c>
      <c r="N23" cm="1">
        <f t="array" ref="N23">IF(OR(AND(M23="Knockout",_KnockOut="ja"),AND(M23="Geschiktheidseis",_Geschiktheidseis="ja"),AND(M23="Voorwaarde",_Voorwaarde="ja"),AND(M23="Verificatie",_Verificatie="ja")),1,-1)</f>
        <v>1</v>
      </c>
    </row>
    <row r="24" spans="1:15" ht="24" x14ac:dyDescent="0.25">
      <c r="A24" s="40" t="s">
        <v>309</v>
      </c>
      <c r="B24" s="33" t="s">
        <v>310</v>
      </c>
      <c r="C24" s="33" t="s">
        <v>193</v>
      </c>
      <c r="D24" s="113" t="s">
        <v>285</v>
      </c>
      <c r="E24" s="45" t="s">
        <v>311</v>
      </c>
      <c r="F24" s="33" t="s">
        <v>137</v>
      </c>
      <c r="G24" s="45" t="s">
        <v>138</v>
      </c>
      <c r="H24" s="32" t="s">
        <v>312</v>
      </c>
      <c r="I24" s="58" t="s">
        <v>88</v>
      </c>
      <c r="J24" s="59"/>
      <c r="K24" s="43"/>
      <c r="M24" s="82" t="s">
        <v>141</v>
      </c>
      <c r="N24" cm="1">
        <f t="array" ref="N24">IF(OR(AND(M24="Knockout",_KnockOut="ja"),AND(M24="Geschiktheidseis",_Geschiktheidseis="ja"),AND(M24="Voorwaarde",_Voorwaarde="ja"),AND(M24="Verificatie",_Verificatie="ja")),1,-1)</f>
        <v>1</v>
      </c>
    </row>
    <row r="25" spans="1:15" ht="60" x14ac:dyDescent="0.25">
      <c r="A25" s="40" t="s">
        <v>313</v>
      </c>
      <c r="B25" s="33" t="s">
        <v>314</v>
      </c>
      <c r="C25" s="33" t="s">
        <v>193</v>
      </c>
      <c r="D25" s="113" t="s">
        <v>285</v>
      </c>
      <c r="E25" s="48" t="s">
        <v>315</v>
      </c>
      <c r="F25" s="33" t="s">
        <v>86</v>
      </c>
      <c r="G25" s="42" t="s">
        <v>87</v>
      </c>
      <c r="H25" s="33"/>
      <c r="I25" s="58" t="s">
        <v>88</v>
      </c>
      <c r="J25" s="59"/>
      <c r="K25" s="43"/>
      <c r="M25" s="82" t="s">
        <v>90</v>
      </c>
      <c r="N25" cm="1">
        <f t="array" ref="N25">IF(OR(AND(M25="Knockout",_KnockOut="ja"),AND(M25="Geschiktheidseis",_Geschiktheidseis="ja"),AND(M25="Voorwaarde",_Voorwaarde="ja"),AND(M25="Verificatie",_Verificatie="ja")),1,-1)</f>
        <v>1</v>
      </c>
      <c r="O25" s="78"/>
    </row>
    <row r="26" spans="1:15" ht="36" x14ac:dyDescent="0.25">
      <c r="A26" s="40" t="s">
        <v>316</v>
      </c>
      <c r="B26" s="33" t="s">
        <v>317</v>
      </c>
      <c r="C26" s="33" t="s">
        <v>193</v>
      </c>
      <c r="D26" s="113" t="s">
        <v>285</v>
      </c>
      <c r="E26" s="42" t="s">
        <v>318</v>
      </c>
      <c r="F26" s="33" t="s">
        <v>228</v>
      </c>
      <c r="G26" s="45" t="s">
        <v>138</v>
      </c>
      <c r="H26" s="32" t="s">
        <v>267</v>
      </c>
      <c r="I26" s="58" t="s">
        <v>88</v>
      </c>
      <c r="J26" s="59"/>
      <c r="K26" s="43"/>
      <c r="M26" s="82" t="s">
        <v>90</v>
      </c>
      <c r="N26" cm="1">
        <f t="array" ref="N26">IF(OR(AND(M26="Knockout",_KnockOut="ja"),AND(M26="Geschiktheidseis",_Geschiktheidseis="ja"),AND(M26="Voorwaarde",_Voorwaarde="ja"),AND(M26="Verificatie",_Verificatie="ja")),1,-1)</f>
        <v>1</v>
      </c>
    </row>
    <row r="27" spans="1:15" ht="72" x14ac:dyDescent="0.25">
      <c r="A27" s="40" t="s">
        <v>319</v>
      </c>
      <c r="B27" s="33" t="s">
        <v>320</v>
      </c>
      <c r="C27" s="33" t="s">
        <v>193</v>
      </c>
      <c r="D27" s="113" t="s">
        <v>285</v>
      </c>
      <c r="E27" s="42" t="s">
        <v>321</v>
      </c>
      <c r="F27" s="33" t="s">
        <v>86</v>
      </c>
      <c r="G27" s="42" t="s">
        <v>87</v>
      </c>
      <c r="H27" s="32"/>
      <c r="I27" s="58" t="s">
        <v>88</v>
      </c>
      <c r="J27" s="59"/>
      <c r="K27" s="43"/>
      <c r="M27" s="82" t="s">
        <v>90</v>
      </c>
      <c r="N27" cm="1">
        <f t="array" ref="N27">IF(OR(AND(M27="Knockout",_KnockOut="ja"),AND(M27="Geschiktheidseis",_Geschiktheidseis="ja"),AND(M27="Voorwaarde",_Voorwaarde="ja"),AND(M27="Verificatie",_Verificatie="ja")),1,-1)</f>
        <v>1</v>
      </c>
    </row>
    <row r="28" spans="1:15" ht="264.75" customHeight="1" x14ac:dyDescent="0.25">
      <c r="A28" s="40" t="s">
        <v>322</v>
      </c>
      <c r="B28" s="33" t="s">
        <v>323</v>
      </c>
      <c r="C28" s="33" t="s">
        <v>193</v>
      </c>
      <c r="D28" s="114" t="s">
        <v>324</v>
      </c>
      <c r="E28" s="48" t="s">
        <v>325</v>
      </c>
      <c r="F28" s="33" t="s">
        <v>86</v>
      </c>
      <c r="G28" s="42" t="s">
        <v>87</v>
      </c>
      <c r="H28" s="33"/>
      <c r="I28" s="58" t="s">
        <v>88</v>
      </c>
      <c r="J28" s="59"/>
      <c r="K28" s="43"/>
      <c r="M28" s="82" t="s">
        <v>90</v>
      </c>
      <c r="N28" cm="1">
        <f t="array" ref="N28">IF(OR(AND(M28="Knockout",_KnockOut="ja"),AND(M28="Geschiktheidseis",_Geschiktheidseis="ja"),AND(M28="Voorwaarde",_Voorwaarde="ja"),AND(M28="Verificatie",_Verificatie="ja")),1,-1)</f>
        <v>1</v>
      </c>
    </row>
    <row r="29" spans="1:15" ht="36" hidden="1" x14ac:dyDescent="0.25">
      <c r="A29" s="40" t="s">
        <v>326</v>
      </c>
      <c r="B29" s="33" t="s">
        <v>327</v>
      </c>
      <c r="C29" s="33" t="s">
        <v>193</v>
      </c>
      <c r="D29" s="114" t="s">
        <v>324</v>
      </c>
      <c r="E29" s="48" t="s">
        <v>328</v>
      </c>
      <c r="F29" s="33" t="s">
        <v>86</v>
      </c>
      <c r="G29" s="42" t="s">
        <v>87</v>
      </c>
      <c r="H29" s="33"/>
      <c r="I29" s="58" t="s">
        <v>183</v>
      </c>
      <c r="J29" s="59"/>
      <c r="K29" s="43" t="s">
        <v>241</v>
      </c>
      <c r="M29" s="82" t="s">
        <v>90</v>
      </c>
      <c r="N29" cm="1">
        <f t="array" ref="N29">IF(OR(AND(M29="Knockout",_KnockOut="ja"),AND(M29="Geschiktheidseis",_Geschiktheidseis="ja"),AND(M29="Voorwaarde",_Voorwaarde="ja"),AND(M29="Verificatie",_Verificatie="ja")),1,-1)</f>
        <v>1</v>
      </c>
    </row>
    <row r="30" spans="1:15" ht="48" hidden="1" x14ac:dyDescent="0.25">
      <c r="A30" s="40" t="s">
        <v>329</v>
      </c>
      <c r="B30" s="33" t="s">
        <v>330</v>
      </c>
      <c r="C30" s="33" t="s">
        <v>193</v>
      </c>
      <c r="D30" s="114" t="s">
        <v>324</v>
      </c>
      <c r="E30" s="48" t="s">
        <v>331</v>
      </c>
      <c r="F30" s="33" t="s">
        <v>86</v>
      </c>
      <c r="G30" s="42" t="s">
        <v>87</v>
      </c>
      <c r="H30" s="33"/>
      <c r="I30" s="58" t="s">
        <v>183</v>
      </c>
      <c r="J30" s="59"/>
      <c r="K30" s="43" t="s">
        <v>241</v>
      </c>
      <c r="M30" s="82" t="s">
        <v>90</v>
      </c>
      <c r="N30" cm="1">
        <f t="array" ref="N30">IF(OR(AND(M30="Knockout",_KnockOut="ja"),AND(M30="Geschiktheidseis",_Geschiktheidseis="ja"),AND(M30="Voorwaarde",_Voorwaarde="ja"),AND(M30="Verificatie",_Verificatie="ja")),1,-1)</f>
        <v>1</v>
      </c>
    </row>
    <row r="31" spans="1:15" ht="72" hidden="1" x14ac:dyDescent="0.25">
      <c r="A31" s="40" t="s">
        <v>332</v>
      </c>
      <c r="B31" s="33" t="s">
        <v>333</v>
      </c>
      <c r="C31" s="33" t="s">
        <v>193</v>
      </c>
      <c r="D31" s="114" t="s">
        <v>324</v>
      </c>
      <c r="E31" s="48" t="s">
        <v>334</v>
      </c>
      <c r="F31" s="33" t="s">
        <v>86</v>
      </c>
      <c r="G31" s="42" t="s">
        <v>87</v>
      </c>
      <c r="H31" s="33"/>
      <c r="I31" s="58" t="s">
        <v>183</v>
      </c>
      <c r="J31" s="59"/>
      <c r="K31" s="43" t="s">
        <v>241</v>
      </c>
      <c r="M31" s="82" t="s">
        <v>90</v>
      </c>
      <c r="N31" cm="1">
        <f t="array" ref="N31">IF(OR(AND(M31="Knockout",_KnockOut="ja"),AND(M31="Geschiktheidseis",_Geschiktheidseis="ja"),AND(M31="Voorwaarde",_Voorwaarde="ja"),AND(M31="Verificatie",_Verificatie="ja")),1,-1)</f>
        <v>1</v>
      </c>
    </row>
    <row r="32" spans="1:15" ht="96" hidden="1" x14ac:dyDescent="0.25">
      <c r="A32" s="40" t="s">
        <v>335</v>
      </c>
      <c r="B32" s="33" t="s">
        <v>336</v>
      </c>
      <c r="C32" s="33" t="s">
        <v>193</v>
      </c>
      <c r="D32" s="115" t="s">
        <v>337</v>
      </c>
      <c r="E32" s="48" t="s">
        <v>338</v>
      </c>
      <c r="F32" s="33" t="s">
        <v>86</v>
      </c>
      <c r="G32" s="42" t="s">
        <v>87</v>
      </c>
      <c r="H32" s="33"/>
      <c r="I32" s="58" t="s">
        <v>183</v>
      </c>
      <c r="J32" s="59"/>
      <c r="K32" s="43" t="s">
        <v>241</v>
      </c>
      <c r="M32" s="82" t="s">
        <v>90</v>
      </c>
      <c r="N32" cm="1">
        <f t="array" ref="N32">IF(OR(AND(M32="Knockout",_KnockOut="ja"),AND(M32="Geschiktheidseis",_Geschiktheidseis="ja"),AND(M32="Voorwaarde",_Voorwaarde="ja"),AND(M32="Verificatie",_Verificatie="ja")),1,-1)</f>
        <v>1</v>
      </c>
    </row>
    <row r="33" spans="1:14" ht="120" hidden="1" x14ac:dyDescent="0.25">
      <c r="A33" s="40" t="s">
        <v>339</v>
      </c>
      <c r="B33" s="33" t="s">
        <v>340</v>
      </c>
      <c r="C33" s="33" t="s">
        <v>193</v>
      </c>
      <c r="D33" s="115" t="s">
        <v>337</v>
      </c>
      <c r="E33" s="48" t="s">
        <v>341</v>
      </c>
      <c r="F33" s="33" t="s">
        <v>86</v>
      </c>
      <c r="G33" s="42" t="s">
        <v>87</v>
      </c>
      <c r="H33" s="33"/>
      <c r="I33" s="58" t="s">
        <v>183</v>
      </c>
      <c r="J33" s="59"/>
      <c r="K33" s="43" t="s">
        <v>241</v>
      </c>
      <c r="M33" s="82" t="s">
        <v>90</v>
      </c>
      <c r="N33" cm="1">
        <f t="array" ref="N33">IF(OR(AND(M33="Knockout",_KnockOut="ja"),AND(M33="Geschiktheidseis",_Geschiktheidseis="ja"),AND(M33="Voorwaarde",_Voorwaarde="ja"),AND(M33="Verificatie",_Verificatie="ja")),1,-1)</f>
        <v>1</v>
      </c>
    </row>
    <row r="34" spans="1:14" ht="48" hidden="1" x14ac:dyDescent="0.25">
      <c r="A34" s="40" t="s">
        <v>342</v>
      </c>
      <c r="B34" s="33" t="s">
        <v>343</v>
      </c>
      <c r="C34" s="33" t="s">
        <v>193</v>
      </c>
      <c r="D34" s="115" t="s">
        <v>337</v>
      </c>
      <c r="E34" s="48" t="s">
        <v>344</v>
      </c>
      <c r="F34" s="33" t="s">
        <v>86</v>
      </c>
      <c r="G34" s="42" t="s">
        <v>87</v>
      </c>
      <c r="H34" s="33"/>
      <c r="I34" s="58" t="s">
        <v>183</v>
      </c>
      <c r="J34" s="59"/>
      <c r="K34" s="43" t="s">
        <v>345</v>
      </c>
      <c r="M34" s="82" t="s">
        <v>90</v>
      </c>
      <c r="N34" cm="1">
        <f t="array" ref="N34">IF(OR(AND(M34="Knockout",_KnockOut="ja"),AND(M34="Geschiktheidseis",_Geschiktheidseis="ja"),AND(M34="Voorwaarde",_Voorwaarde="ja"),AND(M34="Verificatie",_Verificatie="ja")),1,-1)</f>
        <v>1</v>
      </c>
    </row>
    <row r="35" spans="1:14" ht="96" x14ac:dyDescent="0.25">
      <c r="A35" s="40" t="s">
        <v>346</v>
      </c>
      <c r="B35" s="33" t="s">
        <v>347</v>
      </c>
      <c r="C35" s="33" t="s">
        <v>193</v>
      </c>
      <c r="D35" s="115" t="s">
        <v>337</v>
      </c>
      <c r="E35" s="48" t="s">
        <v>348</v>
      </c>
      <c r="F35" s="33" t="s">
        <v>86</v>
      </c>
      <c r="G35" s="42" t="s">
        <v>87</v>
      </c>
      <c r="H35" s="33"/>
      <c r="I35" s="58" t="s">
        <v>88</v>
      </c>
      <c r="J35" s="59"/>
      <c r="K35" s="43"/>
      <c r="M35" s="82" t="s">
        <v>90</v>
      </c>
      <c r="N35" cm="1">
        <f t="array" ref="N35">IF(OR(AND(M35="Knockout",_KnockOut="ja"),AND(M35="Geschiktheidseis",_Geschiktheidseis="ja"),AND(M35="Voorwaarde",_Voorwaarde="ja"),AND(M35="Verificatie",_Verificatie="ja")),1,-1)</f>
        <v>1</v>
      </c>
    </row>
    <row r="36" spans="1:14" ht="72" hidden="1" x14ac:dyDescent="0.25">
      <c r="A36" s="40" t="s">
        <v>349</v>
      </c>
      <c r="B36" s="33" t="s">
        <v>350</v>
      </c>
      <c r="C36" s="33" t="s">
        <v>193</v>
      </c>
      <c r="D36" s="115" t="s">
        <v>337</v>
      </c>
      <c r="E36" s="48" t="s">
        <v>351</v>
      </c>
      <c r="F36" s="33" t="s">
        <v>86</v>
      </c>
      <c r="G36" s="42" t="s">
        <v>87</v>
      </c>
      <c r="H36" s="33"/>
      <c r="I36" s="58" t="s">
        <v>183</v>
      </c>
      <c r="J36" s="59"/>
      <c r="K36" s="43" t="s">
        <v>241</v>
      </c>
      <c r="M36" s="82" t="s">
        <v>90</v>
      </c>
      <c r="N36" cm="1">
        <f t="array" ref="N36">IF(OR(AND(M36="Knockout",_KnockOut="ja"),AND(M36="Geschiktheidseis",_Geschiktheidseis="ja"),AND(M36="Voorwaarde",_Voorwaarde="ja"),AND(M36="Verificatie",_Verificatie="ja")),1,-1)</f>
        <v>1</v>
      </c>
    </row>
    <row r="37" spans="1:14" ht="36" hidden="1" x14ac:dyDescent="0.25">
      <c r="A37" s="40" t="s">
        <v>352</v>
      </c>
      <c r="B37" s="33" t="s">
        <v>353</v>
      </c>
      <c r="C37" s="33" t="s">
        <v>193</v>
      </c>
      <c r="D37" s="115" t="s">
        <v>337</v>
      </c>
      <c r="E37" s="48" t="s">
        <v>354</v>
      </c>
      <c r="F37" s="33" t="s">
        <v>86</v>
      </c>
      <c r="G37" s="42" t="s">
        <v>87</v>
      </c>
      <c r="H37" s="33"/>
      <c r="I37" s="58" t="s">
        <v>183</v>
      </c>
      <c r="J37" s="59"/>
      <c r="K37" s="43" t="s">
        <v>241</v>
      </c>
      <c r="M37" s="82" t="s">
        <v>90</v>
      </c>
      <c r="N37" cm="1">
        <f t="array" ref="N37">IF(OR(AND(M37="Knockout",_KnockOut="ja"),AND(M37="Geschiktheidseis",_Geschiktheidseis="ja"),AND(M37="Voorwaarde",_Voorwaarde="ja"),AND(M37="Verificatie",_Verificatie="ja")),1,-1)</f>
        <v>1</v>
      </c>
    </row>
    <row r="38" spans="1:14" ht="72" hidden="1" x14ac:dyDescent="0.25">
      <c r="A38" s="40" t="s">
        <v>355</v>
      </c>
      <c r="B38" s="33" t="s">
        <v>356</v>
      </c>
      <c r="C38" s="33" t="s">
        <v>193</v>
      </c>
      <c r="D38" s="116" t="s">
        <v>357</v>
      </c>
      <c r="E38" s="42" t="s">
        <v>358</v>
      </c>
      <c r="F38" s="33" t="s">
        <v>86</v>
      </c>
      <c r="G38" s="42" t="s">
        <v>87</v>
      </c>
      <c r="H38" s="33"/>
      <c r="I38" s="58" t="s">
        <v>183</v>
      </c>
      <c r="J38" s="59"/>
      <c r="K38" s="43" t="s">
        <v>359</v>
      </c>
      <c r="M38" s="82" t="s">
        <v>90</v>
      </c>
      <c r="N38" cm="1">
        <f t="array" ref="N38">IF(OR(AND(M38="Knockout",_KnockOut="ja"),AND(M38="Geschiktheidseis",_Geschiktheidseis="ja"),AND(M38="Voorwaarde",_Voorwaarde="ja"),AND(M38="Verificatie",_Verificatie="ja")),1,-1)</f>
        <v>1</v>
      </c>
    </row>
    <row r="39" spans="1:14" ht="36" hidden="1" x14ac:dyDescent="0.25">
      <c r="A39" s="40" t="s">
        <v>360</v>
      </c>
      <c r="B39" s="33" t="s">
        <v>361</v>
      </c>
      <c r="C39" s="33" t="s">
        <v>193</v>
      </c>
      <c r="D39" s="116" t="s">
        <v>357</v>
      </c>
      <c r="E39" s="42" t="s">
        <v>362</v>
      </c>
      <c r="F39" s="33" t="s">
        <v>86</v>
      </c>
      <c r="G39" s="42" t="s">
        <v>87</v>
      </c>
      <c r="H39" s="33"/>
      <c r="I39" s="58" t="s">
        <v>183</v>
      </c>
      <c r="J39" s="59"/>
      <c r="K39" s="43" t="s">
        <v>241</v>
      </c>
      <c r="M39" s="82" t="s">
        <v>90</v>
      </c>
      <c r="N39" cm="1">
        <f t="array" ref="N39">IF(OR(AND(M39="Knockout",_KnockOut="ja"),AND(M39="Geschiktheidseis",_Geschiktheidseis="ja"),AND(M39="Voorwaarde",_Voorwaarde="ja"),AND(M39="Verificatie",_Verificatie="ja")),1,-1)</f>
        <v>1</v>
      </c>
    </row>
    <row r="40" spans="1:14" ht="24" hidden="1" x14ac:dyDescent="0.25">
      <c r="A40" s="40" t="s">
        <v>363</v>
      </c>
      <c r="B40" s="33" t="s">
        <v>364</v>
      </c>
      <c r="C40" s="33" t="s">
        <v>193</v>
      </c>
      <c r="D40" s="116" t="s">
        <v>357</v>
      </c>
      <c r="E40" s="42" t="s">
        <v>365</v>
      </c>
      <c r="F40" s="33" t="s">
        <v>86</v>
      </c>
      <c r="G40" s="42" t="s">
        <v>87</v>
      </c>
      <c r="H40" s="33"/>
      <c r="I40" s="58" t="s">
        <v>183</v>
      </c>
      <c r="J40" s="59"/>
      <c r="K40" s="43" t="s">
        <v>241</v>
      </c>
      <c r="M40" s="82" t="s">
        <v>90</v>
      </c>
      <c r="N40" cm="1">
        <f t="array" ref="N40">IF(OR(AND(M40="Knockout",_KnockOut="ja"),AND(M40="Geschiktheidseis",_Geschiktheidseis="ja"),AND(M40="Voorwaarde",_Voorwaarde="ja"),AND(M40="Verificatie",_Verificatie="ja")),1,-1)</f>
        <v>1</v>
      </c>
    </row>
    <row r="41" spans="1:14" ht="48" x14ac:dyDescent="0.25">
      <c r="A41" s="40" t="s">
        <v>366</v>
      </c>
      <c r="B41" s="33" t="s">
        <v>367</v>
      </c>
      <c r="C41" s="33" t="s">
        <v>193</v>
      </c>
      <c r="D41" s="117" t="s">
        <v>368</v>
      </c>
      <c r="E41" s="48" t="s">
        <v>369</v>
      </c>
      <c r="F41" s="33" t="s">
        <v>86</v>
      </c>
      <c r="G41" s="42" t="s">
        <v>87</v>
      </c>
      <c r="H41" s="33"/>
      <c r="I41" s="58" t="s">
        <v>88</v>
      </c>
      <c r="J41" s="59"/>
      <c r="K41" s="122"/>
      <c r="M41" s="82" t="s">
        <v>90</v>
      </c>
      <c r="N41" cm="1">
        <f t="array" ref="N41">IF(OR(AND(M41="Knockout",_KnockOut="ja"),AND(M41="Geschiktheidseis",_Geschiktheidseis="ja"),AND(M41="Voorwaarde",_Voorwaarde="ja"),AND(M41="Verificatie",_Verificatie="ja")),1,-1)</f>
        <v>1</v>
      </c>
    </row>
    <row r="42" spans="1:14" ht="36" hidden="1" x14ac:dyDescent="0.25">
      <c r="A42" s="40" t="s">
        <v>370</v>
      </c>
      <c r="B42" s="33" t="s">
        <v>371</v>
      </c>
      <c r="C42" s="33" t="s">
        <v>193</v>
      </c>
      <c r="D42" s="117" t="s">
        <v>368</v>
      </c>
      <c r="E42" s="48" t="s">
        <v>372</v>
      </c>
      <c r="F42" s="33" t="s">
        <v>86</v>
      </c>
      <c r="G42" s="42" t="s">
        <v>87</v>
      </c>
      <c r="H42" s="33"/>
      <c r="I42" s="58" t="s">
        <v>183</v>
      </c>
      <c r="J42" s="59"/>
      <c r="K42" s="43" t="s">
        <v>241</v>
      </c>
      <c r="M42" s="82" t="s">
        <v>90</v>
      </c>
      <c r="N42" cm="1">
        <f t="array" ref="N42">IF(OR(AND(M42="Knockout",_KnockOut="ja"),AND(M42="Geschiktheidseis",_Geschiktheidseis="ja"),AND(M42="Voorwaarde",_Voorwaarde="ja"),AND(M42="Verificatie",_Verificatie="ja")),1,-1)</f>
        <v>1</v>
      </c>
    </row>
    <row r="43" spans="1:14" ht="24" hidden="1" x14ac:dyDescent="0.25">
      <c r="A43" s="40" t="s">
        <v>373</v>
      </c>
      <c r="B43" s="33" t="s">
        <v>374</v>
      </c>
      <c r="C43" s="33" t="s">
        <v>193</v>
      </c>
      <c r="D43" s="117" t="s">
        <v>368</v>
      </c>
      <c r="E43" s="48" t="s">
        <v>375</v>
      </c>
      <c r="F43" s="33" t="s">
        <v>86</v>
      </c>
      <c r="G43" s="42" t="s">
        <v>87</v>
      </c>
      <c r="H43" s="33"/>
      <c r="I43" s="58" t="s">
        <v>183</v>
      </c>
      <c r="J43" s="59"/>
      <c r="K43" s="43" t="s">
        <v>241</v>
      </c>
      <c r="M43" s="82" t="s">
        <v>90</v>
      </c>
      <c r="N43" cm="1">
        <f t="array" ref="N43">IF(OR(AND(M43="Knockout",_KnockOut="ja"),AND(M43="Geschiktheidseis",_Geschiktheidseis="ja"),AND(M43="Voorwaarde",_Voorwaarde="ja"),AND(M43="Verificatie",_Verificatie="ja")),1,-1)</f>
        <v>1</v>
      </c>
    </row>
    <row r="44" spans="1:14" ht="60" hidden="1" x14ac:dyDescent="0.25">
      <c r="A44" s="40" t="s">
        <v>376</v>
      </c>
      <c r="B44" s="33" t="s">
        <v>377</v>
      </c>
      <c r="C44" s="33" t="s">
        <v>193</v>
      </c>
      <c r="D44" s="117" t="s">
        <v>368</v>
      </c>
      <c r="E44" s="48" t="s">
        <v>378</v>
      </c>
      <c r="F44" s="33" t="s">
        <v>86</v>
      </c>
      <c r="G44" s="42" t="s">
        <v>87</v>
      </c>
      <c r="H44" s="33"/>
      <c r="I44" s="58" t="s">
        <v>183</v>
      </c>
      <c r="J44" s="59"/>
      <c r="K44" s="43" t="s">
        <v>241</v>
      </c>
      <c r="M44" s="82" t="s">
        <v>90</v>
      </c>
      <c r="N44" cm="1">
        <f t="array" ref="N44">IF(OR(AND(M44="Knockout",_KnockOut="ja"),AND(M44="Geschiktheidseis",_Geschiktheidseis="ja"),AND(M44="Voorwaarde",_Voorwaarde="ja"),AND(M44="Verificatie",_Verificatie="ja")),1,-1)</f>
        <v>1</v>
      </c>
    </row>
    <row r="45" spans="1:14" ht="156" hidden="1" x14ac:dyDescent="0.25">
      <c r="A45" s="40" t="s">
        <v>379</v>
      </c>
      <c r="B45" s="33" t="s">
        <v>380</v>
      </c>
      <c r="C45" s="33" t="s">
        <v>193</v>
      </c>
      <c r="D45" s="117" t="s">
        <v>368</v>
      </c>
      <c r="E45" s="48" t="s">
        <v>381</v>
      </c>
      <c r="F45" s="33" t="s">
        <v>86</v>
      </c>
      <c r="G45" s="42" t="s">
        <v>87</v>
      </c>
      <c r="H45" s="33"/>
      <c r="I45" s="58" t="s">
        <v>183</v>
      </c>
      <c r="J45" s="59"/>
      <c r="K45" s="43" t="s">
        <v>241</v>
      </c>
      <c r="M45" s="82" t="s">
        <v>90</v>
      </c>
      <c r="N45" cm="1">
        <f t="array" ref="N45">IF(OR(AND(M45="Knockout",_KnockOut="ja"),AND(M45="Geschiktheidseis",_Geschiktheidseis="ja"),AND(M45="Voorwaarde",_Voorwaarde="ja"),AND(M45="Verificatie",_Verificatie="ja")),1,-1)</f>
        <v>1</v>
      </c>
    </row>
    <row r="46" spans="1:14" ht="84" hidden="1" x14ac:dyDescent="0.25">
      <c r="A46" s="40" t="s">
        <v>382</v>
      </c>
      <c r="B46" s="33" t="s">
        <v>383</v>
      </c>
      <c r="C46" s="33" t="s">
        <v>193</v>
      </c>
      <c r="D46" s="117" t="s">
        <v>368</v>
      </c>
      <c r="E46" s="48" t="s">
        <v>384</v>
      </c>
      <c r="F46" s="33" t="s">
        <v>86</v>
      </c>
      <c r="G46" s="42" t="s">
        <v>87</v>
      </c>
      <c r="H46" s="33"/>
      <c r="I46" s="58" t="s">
        <v>183</v>
      </c>
      <c r="J46" s="59"/>
      <c r="K46" s="43" t="s">
        <v>241</v>
      </c>
      <c r="M46" s="82" t="s">
        <v>90</v>
      </c>
      <c r="N46" cm="1">
        <f t="array" ref="N46">IF(OR(AND(M46="Knockout",_KnockOut="ja"),AND(M46="Geschiktheidseis",_Geschiktheidseis="ja"),AND(M46="Voorwaarde",_Voorwaarde="ja"),AND(M46="Verificatie",_Verificatie="ja")),1,-1)</f>
        <v>1</v>
      </c>
    </row>
    <row r="47" spans="1:14" ht="48" x14ac:dyDescent="0.25">
      <c r="A47" s="40" t="s">
        <v>385</v>
      </c>
      <c r="B47" s="33" t="s">
        <v>386</v>
      </c>
      <c r="C47" s="33" t="s">
        <v>193</v>
      </c>
      <c r="D47" s="117" t="s">
        <v>368</v>
      </c>
      <c r="E47" s="45" t="s">
        <v>387</v>
      </c>
      <c r="F47" s="33" t="s">
        <v>86</v>
      </c>
      <c r="G47" s="42" t="s">
        <v>87</v>
      </c>
      <c r="H47" s="32"/>
      <c r="I47" s="58" t="s">
        <v>88</v>
      </c>
      <c r="J47" s="59"/>
      <c r="K47" s="43" t="s">
        <v>388</v>
      </c>
      <c r="M47" s="82" t="s">
        <v>90</v>
      </c>
      <c r="N47" cm="1">
        <f t="array" ref="N47">IF(OR(AND(M47="Knockout",_KnockOut="ja"),AND(M47="Geschiktheidseis",_Geschiktheidseis="ja"),AND(M47="Voorwaarde",_Voorwaarde="ja"),AND(M47="Verificatie",_Verificatie="ja")),1,-1)</f>
        <v>1</v>
      </c>
    </row>
    <row r="48" spans="1:14" ht="36" x14ac:dyDescent="0.25">
      <c r="A48" s="40" t="s">
        <v>389</v>
      </c>
      <c r="B48" s="32"/>
      <c r="C48" s="32" t="s">
        <v>193</v>
      </c>
      <c r="D48" s="117" t="s">
        <v>368</v>
      </c>
      <c r="E48" s="45" t="s">
        <v>390</v>
      </c>
      <c r="F48" s="32" t="s">
        <v>86</v>
      </c>
      <c r="G48" s="45" t="s">
        <v>87</v>
      </c>
      <c r="H48" s="32"/>
      <c r="I48" s="58" t="s">
        <v>88</v>
      </c>
      <c r="J48" s="59"/>
      <c r="K48" s="123" t="s">
        <v>388</v>
      </c>
      <c r="M48" s="82" t="s">
        <v>90</v>
      </c>
      <c r="N48" cm="1">
        <f t="array" ref="N48">IF(OR(AND(M48="Knockout",_KnockOut="ja"),AND(M48="Geschiktheidseis",_Geschiktheidseis="ja"),AND(M48="Voorwaarde",_Voorwaarde="ja"),AND(M48="Verificatie",_Verificatie="ja")),1,-1)</f>
        <v>1</v>
      </c>
    </row>
    <row r="49" spans="1:14" ht="24" x14ac:dyDescent="0.25">
      <c r="A49" s="40" t="s">
        <v>391</v>
      </c>
      <c r="B49" s="33" t="s">
        <v>392</v>
      </c>
      <c r="C49" s="33" t="s">
        <v>193</v>
      </c>
      <c r="D49" s="117" t="s">
        <v>368</v>
      </c>
      <c r="E49" s="42" t="s">
        <v>393</v>
      </c>
      <c r="F49" s="33" t="s">
        <v>86</v>
      </c>
      <c r="G49" s="42" t="s">
        <v>87</v>
      </c>
      <c r="H49" s="32"/>
      <c r="I49" s="58" t="s">
        <v>88</v>
      </c>
      <c r="J49" s="59"/>
      <c r="K49" s="43" t="s">
        <v>388</v>
      </c>
      <c r="M49" s="82" t="s">
        <v>90</v>
      </c>
      <c r="N49" cm="1">
        <f t="array" ref="N49">IF(OR(AND(M49="Knockout",_KnockOut="ja"),AND(M49="Geschiktheidseis",_Geschiktheidseis="ja"),AND(M49="Voorwaarde",_Voorwaarde="ja"),AND(M49="Verificatie",_Verificatie="ja")),1,-1)</f>
        <v>1</v>
      </c>
    </row>
    <row r="50" spans="1:14" ht="223.5" customHeight="1" x14ac:dyDescent="0.25">
      <c r="A50" s="40" t="s">
        <v>394</v>
      </c>
      <c r="B50" s="33" t="s">
        <v>395</v>
      </c>
      <c r="C50" s="33" t="s">
        <v>193</v>
      </c>
      <c r="D50" s="118" t="s">
        <v>396</v>
      </c>
      <c r="E50" s="42" t="s">
        <v>397</v>
      </c>
      <c r="F50" s="33" t="s">
        <v>86</v>
      </c>
      <c r="G50" s="42" t="s">
        <v>87</v>
      </c>
      <c r="H50" s="32"/>
      <c r="I50" s="58" t="s">
        <v>88</v>
      </c>
      <c r="J50" s="59"/>
      <c r="K50" s="43"/>
      <c r="M50" s="82" t="s">
        <v>90</v>
      </c>
      <c r="N50" cm="1">
        <f t="array" ref="N50">IF(OR(AND(M50="Knockout",_KnockOut="ja"),AND(M50="Geschiktheidseis",_Geschiktheidseis="ja"),AND(M50="Voorwaarde",_Voorwaarde="ja"),AND(M50="Verificatie",_Verificatie="ja")),1,-1)</f>
        <v>1</v>
      </c>
    </row>
    <row r="51" spans="1:14" ht="43.5" customHeight="1" x14ac:dyDescent="0.25">
      <c r="A51" s="40" t="s">
        <v>398</v>
      </c>
      <c r="B51" s="33" t="s">
        <v>399</v>
      </c>
      <c r="C51" s="33" t="s">
        <v>193</v>
      </c>
      <c r="D51" s="118" t="s">
        <v>396</v>
      </c>
      <c r="E51" s="42" t="s">
        <v>400</v>
      </c>
      <c r="F51" s="33" t="s">
        <v>137</v>
      </c>
      <c r="G51" s="45" t="s">
        <v>138</v>
      </c>
      <c r="H51" s="32" t="s">
        <v>267</v>
      </c>
      <c r="I51" s="58" t="s">
        <v>88</v>
      </c>
      <c r="J51" s="59"/>
      <c r="K51" s="43" t="s">
        <v>401</v>
      </c>
      <c r="M51" s="82" t="s">
        <v>141</v>
      </c>
      <c r="N51" cm="1">
        <f t="array" ref="N51">IF(OR(AND(M51="Knockout",_KnockOut="ja"),AND(M51="Geschiktheidseis",_Geschiktheidseis="ja"),AND(M51="Voorwaarde",_Voorwaarde="ja"),AND(M51="Verificatie",_Verificatie="ja")),1,-1)</f>
        <v>1</v>
      </c>
    </row>
    <row r="52" spans="1:14" ht="72" x14ac:dyDescent="0.25">
      <c r="A52" s="40" t="s">
        <v>402</v>
      </c>
      <c r="B52" s="33" t="s">
        <v>403</v>
      </c>
      <c r="C52" s="33" t="s">
        <v>193</v>
      </c>
      <c r="D52" s="118" t="s">
        <v>396</v>
      </c>
      <c r="E52" s="42" t="s">
        <v>404</v>
      </c>
      <c r="F52" s="33" t="s">
        <v>86</v>
      </c>
      <c r="G52" s="42" t="s">
        <v>87</v>
      </c>
      <c r="H52" s="119"/>
      <c r="I52" s="58" t="s">
        <v>88</v>
      </c>
      <c r="J52" s="59"/>
      <c r="K52" s="43"/>
      <c r="M52" s="82" t="s">
        <v>90</v>
      </c>
      <c r="N52" cm="1">
        <f t="array" ref="N52">IF(OR(AND(M52="Knockout",_KnockOut="ja"),AND(M52="Geschiktheidseis",_Geschiktheidseis="ja"),AND(M52="Voorwaarde",_Voorwaarde="ja"),AND(M52="Verificatie",_Verificatie="ja")),1,-1)</f>
        <v>1</v>
      </c>
    </row>
    <row r="53" spans="1:14" ht="30.75" customHeight="1" x14ac:dyDescent="0.25">
      <c r="A53" s="40" t="s">
        <v>405</v>
      </c>
      <c r="B53" s="33" t="s">
        <v>406</v>
      </c>
      <c r="C53" s="33" t="s">
        <v>193</v>
      </c>
      <c r="D53" s="118" t="s">
        <v>396</v>
      </c>
      <c r="E53" s="42" t="s">
        <v>407</v>
      </c>
      <c r="F53" s="33" t="s">
        <v>137</v>
      </c>
      <c r="G53" s="45" t="s">
        <v>138</v>
      </c>
      <c r="H53" s="32" t="s">
        <v>267</v>
      </c>
      <c r="I53" s="58" t="s">
        <v>88</v>
      </c>
      <c r="J53" s="59"/>
      <c r="K53" s="43" t="s">
        <v>401</v>
      </c>
      <c r="M53" s="82" t="s">
        <v>141</v>
      </c>
      <c r="N53" cm="1">
        <f t="array" ref="N53">IF(OR(AND(M53="Knockout",_KnockOut="ja"),AND(M53="Geschiktheidseis",_Geschiktheidseis="ja"),AND(M53="Voorwaarde",_Voorwaarde="ja"),AND(M53="Verificatie",_Verificatie="ja")),1,-1)</f>
        <v>1</v>
      </c>
    </row>
    <row r="54" spans="1:14" ht="24" x14ac:dyDescent="0.25">
      <c r="A54" s="40" t="s">
        <v>408</v>
      </c>
      <c r="B54" s="33" t="s">
        <v>409</v>
      </c>
      <c r="C54" s="33" t="s">
        <v>193</v>
      </c>
      <c r="D54" s="120" t="s">
        <v>368</v>
      </c>
      <c r="E54" s="42" t="s">
        <v>410</v>
      </c>
      <c r="F54" s="33" t="s">
        <v>86</v>
      </c>
      <c r="G54" s="42" t="s">
        <v>87</v>
      </c>
      <c r="H54" s="32"/>
      <c r="I54" s="58" t="s">
        <v>88</v>
      </c>
      <c r="J54" s="59"/>
      <c r="K54" s="43" t="s">
        <v>388</v>
      </c>
      <c r="M54" s="82" t="s">
        <v>90</v>
      </c>
      <c r="N54" cm="1">
        <f t="array" ref="N54">IF(OR(AND(M54="Knockout",_KnockOut="ja"),AND(M54="Geschiktheidseis",_Geschiktheidseis="ja"),AND(M54="Voorwaarde",_Voorwaarde="ja"),AND(M54="Verificatie",_Verificatie="ja")),1,-1)</f>
        <v>1</v>
      </c>
    </row>
    <row r="55" spans="1:14" ht="24" x14ac:dyDescent="0.25">
      <c r="A55" s="40" t="s">
        <v>411</v>
      </c>
      <c r="B55" s="33" t="s">
        <v>412</v>
      </c>
      <c r="C55" s="33" t="s">
        <v>193</v>
      </c>
      <c r="D55" s="120" t="s">
        <v>368</v>
      </c>
      <c r="E55" s="45" t="s">
        <v>413</v>
      </c>
      <c r="F55" s="33" t="s">
        <v>86</v>
      </c>
      <c r="G55" s="42" t="s">
        <v>87</v>
      </c>
      <c r="H55" s="32"/>
      <c r="I55" s="58" t="s">
        <v>88</v>
      </c>
      <c r="J55" s="59"/>
      <c r="K55" s="43" t="s">
        <v>388</v>
      </c>
      <c r="M55" s="82" t="s">
        <v>90</v>
      </c>
      <c r="N55" cm="1">
        <f t="array" ref="N55">IF(OR(AND(M55="Knockout",_KnockOut="ja"),AND(M55="Geschiktheidseis",_Geschiktheidseis="ja"),AND(M55="Voorwaarde",_Voorwaarde="ja"),AND(M55="Verificatie",_Verificatie="ja")),1,-1)</f>
        <v>1</v>
      </c>
    </row>
    <row r="56" spans="1:14" ht="24" x14ac:dyDescent="0.25">
      <c r="A56" s="40" t="s">
        <v>414</v>
      </c>
      <c r="B56" s="33" t="s">
        <v>415</v>
      </c>
      <c r="C56" s="33" t="s">
        <v>193</v>
      </c>
      <c r="D56" s="120" t="s">
        <v>368</v>
      </c>
      <c r="E56" s="42" t="s">
        <v>416</v>
      </c>
      <c r="F56" s="33" t="s">
        <v>86</v>
      </c>
      <c r="G56" s="42" t="s">
        <v>87</v>
      </c>
      <c r="H56" s="32"/>
      <c r="I56" s="58" t="s">
        <v>88</v>
      </c>
      <c r="J56" s="59"/>
      <c r="K56" s="43" t="s">
        <v>388</v>
      </c>
      <c r="M56" s="82" t="s">
        <v>90</v>
      </c>
      <c r="N56" cm="1">
        <f t="array" ref="N56">IF(OR(AND(M56="Knockout",_KnockOut="ja"),AND(M56="Geschiktheidseis",_Geschiktheidseis="ja"),AND(M56="Voorwaarde",_Voorwaarde="ja"),AND(M56="Verificatie",_Verificatie="ja")),1,-1)</f>
        <v>1</v>
      </c>
    </row>
    <row r="57" spans="1:14" ht="36" x14ac:dyDescent="0.25">
      <c r="A57" s="40" t="s">
        <v>417</v>
      </c>
      <c r="B57" s="33" t="s">
        <v>418</v>
      </c>
      <c r="C57" s="33" t="s">
        <v>193</v>
      </c>
      <c r="D57" s="120" t="s">
        <v>368</v>
      </c>
      <c r="E57" s="42" t="s">
        <v>419</v>
      </c>
      <c r="F57" s="33" t="s">
        <v>86</v>
      </c>
      <c r="G57" s="42" t="s">
        <v>87</v>
      </c>
      <c r="H57" s="32"/>
      <c r="I57" s="58" t="s">
        <v>88</v>
      </c>
      <c r="J57" s="59"/>
      <c r="K57" s="43" t="s">
        <v>388</v>
      </c>
      <c r="M57" s="82" t="s">
        <v>90</v>
      </c>
      <c r="N57" cm="1">
        <f t="array" ref="N57">IF(OR(AND(M57="Knockout",_KnockOut="ja"),AND(M57="Geschiktheidseis",_Geschiktheidseis="ja"),AND(M57="Voorwaarde",_Voorwaarde="ja"),AND(M57="Verificatie",_Verificatie="ja")),1,-1)</f>
        <v>1</v>
      </c>
    </row>
    <row r="58" spans="1:14" ht="24" x14ac:dyDescent="0.25">
      <c r="A58" s="40" t="s">
        <v>420</v>
      </c>
      <c r="B58" s="33" t="s">
        <v>421</v>
      </c>
      <c r="C58" s="33" t="s">
        <v>193</v>
      </c>
      <c r="D58" s="120" t="s">
        <v>368</v>
      </c>
      <c r="E58" s="42" t="s">
        <v>422</v>
      </c>
      <c r="F58" s="33" t="s">
        <v>86</v>
      </c>
      <c r="G58" s="42" t="s">
        <v>87</v>
      </c>
      <c r="H58" s="32"/>
      <c r="I58" s="58" t="s">
        <v>88</v>
      </c>
      <c r="J58" s="59"/>
      <c r="K58" s="43" t="s">
        <v>388</v>
      </c>
      <c r="M58" s="82" t="s">
        <v>90</v>
      </c>
      <c r="N58" cm="1">
        <f t="array" ref="N58">IF(OR(AND(M58="Knockout",_KnockOut="ja"),AND(M58="Geschiktheidseis",_Geschiktheidseis="ja"),AND(M58="Voorwaarde",_Voorwaarde="ja"),AND(M58="Verificatie",_Verificatie="ja")),1,-1)</f>
        <v>1</v>
      </c>
    </row>
    <row r="59" spans="1:14" ht="24" x14ac:dyDescent="0.25">
      <c r="A59" s="40" t="s">
        <v>423</v>
      </c>
      <c r="B59" s="33" t="s">
        <v>424</v>
      </c>
      <c r="C59" s="33" t="s">
        <v>193</v>
      </c>
      <c r="D59" s="120" t="s">
        <v>368</v>
      </c>
      <c r="E59" s="42" t="s">
        <v>425</v>
      </c>
      <c r="F59" s="33" t="s">
        <v>86</v>
      </c>
      <c r="G59" s="42" t="s">
        <v>87</v>
      </c>
      <c r="H59" s="32"/>
      <c r="I59" s="58" t="s">
        <v>88</v>
      </c>
      <c r="J59" s="59"/>
      <c r="K59" s="43" t="s">
        <v>388</v>
      </c>
      <c r="M59" s="82" t="s">
        <v>90</v>
      </c>
      <c r="N59" cm="1">
        <f t="array" ref="N59">IF(OR(AND(M59="Knockout",_KnockOut="ja"),AND(M59="Geschiktheidseis",_Geschiktheidseis="ja"),AND(M59="Voorwaarde",_Voorwaarde="ja"),AND(M59="Verificatie",_Verificatie="ja")),1,-1)</f>
        <v>1</v>
      </c>
    </row>
    <row r="60" spans="1:14" ht="48" x14ac:dyDescent="0.25">
      <c r="A60" s="40" t="s">
        <v>426</v>
      </c>
      <c r="B60" s="33" t="s">
        <v>427</v>
      </c>
      <c r="C60" s="33" t="s">
        <v>193</v>
      </c>
      <c r="D60" s="113" t="s">
        <v>428</v>
      </c>
      <c r="E60" s="42" t="s">
        <v>429</v>
      </c>
      <c r="F60" s="33" t="s">
        <v>86</v>
      </c>
      <c r="G60" s="42" t="s">
        <v>87</v>
      </c>
      <c r="H60" s="32"/>
      <c r="I60" s="58" t="s">
        <v>88</v>
      </c>
      <c r="J60" s="59"/>
      <c r="K60" s="43" t="s">
        <v>430</v>
      </c>
      <c r="M60" s="82" t="s">
        <v>90</v>
      </c>
      <c r="N60" cm="1">
        <f t="array" ref="N60">IF(OR(AND(M60="Knockout",_KnockOut="ja"),AND(M60="Geschiktheidseis",_Geschiktheidseis="ja"),AND(M60="Voorwaarde",_Voorwaarde="ja"),AND(M60="Verificatie",_Verificatie="ja")),1,-1)</f>
        <v>1</v>
      </c>
    </row>
    <row r="61" spans="1:14" ht="36" x14ac:dyDescent="0.25">
      <c r="A61" s="40" t="s">
        <v>431</v>
      </c>
      <c r="B61" s="33" t="s">
        <v>432</v>
      </c>
      <c r="C61" s="33" t="s">
        <v>193</v>
      </c>
      <c r="D61" s="113" t="s">
        <v>428</v>
      </c>
      <c r="E61" s="42" t="s">
        <v>433</v>
      </c>
      <c r="F61" s="33" t="s">
        <v>86</v>
      </c>
      <c r="G61" s="42" t="s">
        <v>87</v>
      </c>
      <c r="H61" s="32"/>
      <c r="I61" s="58" t="s">
        <v>88</v>
      </c>
      <c r="J61" s="59"/>
      <c r="K61" s="43"/>
      <c r="M61" s="82" t="s">
        <v>90</v>
      </c>
      <c r="N61" cm="1">
        <f t="array" ref="N61">IF(OR(AND(M61="Knockout",_KnockOut="ja"),AND(M61="Geschiktheidseis",_Geschiktheidseis="ja"),AND(M61="Voorwaarde",_Voorwaarde="ja"),AND(M61="Verificatie",_Verificatie="ja")),1,-1)</f>
        <v>1</v>
      </c>
    </row>
    <row r="62" spans="1:14" ht="48" x14ac:dyDescent="0.25">
      <c r="A62" s="40" t="s">
        <v>434</v>
      </c>
      <c r="B62" s="33" t="s">
        <v>435</v>
      </c>
      <c r="C62" s="33" t="s">
        <v>193</v>
      </c>
      <c r="D62" s="113" t="s">
        <v>428</v>
      </c>
      <c r="E62" s="42" t="s">
        <v>436</v>
      </c>
      <c r="F62" s="33" t="s">
        <v>86</v>
      </c>
      <c r="G62" s="42" t="s">
        <v>87</v>
      </c>
      <c r="H62" s="32"/>
      <c r="I62" s="58" t="s">
        <v>88</v>
      </c>
      <c r="J62" s="59"/>
      <c r="K62" s="43"/>
      <c r="M62" s="82" t="s">
        <v>90</v>
      </c>
      <c r="N62" cm="1">
        <f t="array" ref="N62">IF(OR(AND(M62="Knockout",_KnockOut="ja"),AND(M62="Geschiktheidseis",_Geschiktheidseis="ja"),AND(M62="Voorwaarde",_Voorwaarde="ja"),AND(M62="Verificatie",_Verificatie="ja")),1,-1)</f>
        <v>1</v>
      </c>
    </row>
    <row r="63" spans="1:14" ht="72" x14ac:dyDescent="0.25">
      <c r="A63" s="40" t="s">
        <v>437</v>
      </c>
      <c r="B63" s="33" t="s">
        <v>438</v>
      </c>
      <c r="C63" s="33" t="s">
        <v>193</v>
      </c>
      <c r="D63" s="114" t="s">
        <v>439</v>
      </c>
      <c r="E63" s="42" t="s">
        <v>440</v>
      </c>
      <c r="F63" s="33" t="s">
        <v>86</v>
      </c>
      <c r="G63" s="42" t="s">
        <v>87</v>
      </c>
      <c r="H63" s="32"/>
      <c r="I63" s="58" t="s">
        <v>88</v>
      </c>
      <c r="J63" s="59"/>
      <c r="K63" s="43"/>
      <c r="M63" s="82" t="s">
        <v>90</v>
      </c>
      <c r="N63" cm="1">
        <f t="array" ref="N63">IF(OR(AND(M63="Knockout",_KnockOut="ja"),AND(M63="Geschiktheidseis",_Geschiktheidseis="ja"),AND(M63="Voorwaarde",_Voorwaarde="ja"),AND(M63="Verificatie",_Verificatie="ja")),1,-1)</f>
        <v>1</v>
      </c>
    </row>
    <row r="64" spans="1:14" ht="48" x14ac:dyDescent="0.25">
      <c r="A64" s="40" t="s">
        <v>441</v>
      </c>
      <c r="B64" s="33" t="s">
        <v>442</v>
      </c>
      <c r="C64" s="33" t="s">
        <v>193</v>
      </c>
      <c r="D64" s="114" t="s">
        <v>439</v>
      </c>
      <c r="E64" s="42" t="s">
        <v>443</v>
      </c>
      <c r="F64" s="33" t="s">
        <v>228</v>
      </c>
      <c r="G64" s="45" t="s">
        <v>138</v>
      </c>
      <c r="H64" s="32" t="s">
        <v>312</v>
      </c>
      <c r="I64" s="58" t="s">
        <v>88</v>
      </c>
      <c r="J64" s="59"/>
      <c r="K64" s="43"/>
      <c r="M64" s="82" t="s">
        <v>90</v>
      </c>
      <c r="N64" cm="1">
        <f t="array" ref="N64">IF(OR(AND(M64="Knockout",_KnockOut="ja"),AND(M64="Geschiktheidseis",_Geschiktheidseis="ja"),AND(M64="Voorwaarde",_Voorwaarde="ja"),AND(M64="Verificatie",_Verificatie="ja")),1,-1)</f>
        <v>1</v>
      </c>
    </row>
    <row r="65" spans="1:14" ht="83.25" customHeight="1" x14ac:dyDescent="0.25">
      <c r="A65" s="40" t="s">
        <v>444</v>
      </c>
      <c r="B65" s="33" t="s">
        <v>445</v>
      </c>
      <c r="C65" s="33" t="s">
        <v>193</v>
      </c>
      <c r="D65" s="115" t="s">
        <v>446</v>
      </c>
      <c r="E65" s="42" t="s">
        <v>447</v>
      </c>
      <c r="F65" s="33" t="s">
        <v>228</v>
      </c>
      <c r="G65" s="45" t="s">
        <v>138</v>
      </c>
      <c r="H65" s="32" t="s">
        <v>267</v>
      </c>
      <c r="I65" s="58" t="s">
        <v>88</v>
      </c>
      <c r="J65" s="59"/>
      <c r="K65" s="43"/>
      <c r="M65" s="82" t="s">
        <v>90</v>
      </c>
      <c r="N65" cm="1">
        <f t="array" ref="N65">IF(OR(AND(M65="Knockout",_KnockOut="ja"),AND(M65="Geschiktheidseis",_Geschiktheidseis="ja"),AND(M65="Voorwaarde",_Voorwaarde="ja"),AND(M65="Verificatie",_Verificatie="ja")),1,-1)</f>
        <v>1</v>
      </c>
    </row>
    <row r="66" spans="1:14" ht="72" hidden="1" x14ac:dyDescent="0.25">
      <c r="A66" s="40" t="s">
        <v>448</v>
      </c>
      <c r="B66" s="33" t="s">
        <v>449</v>
      </c>
      <c r="C66" s="33" t="s">
        <v>193</v>
      </c>
      <c r="D66" s="115" t="s">
        <v>450</v>
      </c>
      <c r="E66" s="42" t="s">
        <v>451</v>
      </c>
      <c r="F66" s="33" t="s">
        <v>86</v>
      </c>
      <c r="G66" s="42" t="s">
        <v>87</v>
      </c>
      <c r="H66" s="33"/>
      <c r="I66" s="58" t="s">
        <v>183</v>
      </c>
      <c r="J66" s="59"/>
      <c r="K66" s="43" t="s">
        <v>241</v>
      </c>
      <c r="M66" s="82" t="s">
        <v>90</v>
      </c>
      <c r="N66" cm="1">
        <f t="array" ref="N66">IF(OR(AND(M66="Knockout",_KnockOut="ja"),AND(M66="Geschiktheidseis",_Geschiktheidseis="ja"),AND(M66="Voorwaarde",_Voorwaarde="ja"),AND(M66="Verificatie",_Verificatie="ja")),1,-1)</f>
        <v>1</v>
      </c>
    </row>
    <row r="67" spans="1:14" ht="24" hidden="1" x14ac:dyDescent="0.25">
      <c r="A67" s="40" t="s">
        <v>452</v>
      </c>
      <c r="B67" s="33" t="s">
        <v>453</v>
      </c>
      <c r="C67" s="33" t="s">
        <v>193</v>
      </c>
      <c r="D67" s="115" t="s">
        <v>450</v>
      </c>
      <c r="E67" s="42" t="s">
        <v>454</v>
      </c>
      <c r="F67" s="33" t="s">
        <v>86</v>
      </c>
      <c r="G67" s="42" t="s">
        <v>87</v>
      </c>
      <c r="H67" s="33"/>
      <c r="I67" s="58" t="s">
        <v>183</v>
      </c>
      <c r="J67" s="59"/>
      <c r="K67" s="43" t="s">
        <v>241</v>
      </c>
      <c r="M67" s="82" t="s">
        <v>90</v>
      </c>
      <c r="N67" cm="1">
        <f t="array" ref="N67">IF(OR(AND(M67="Knockout",_KnockOut="ja"),AND(M67="Geschiktheidseis",_Geschiktheidseis="ja"),AND(M67="Voorwaarde",_Voorwaarde="ja"),AND(M67="Verificatie",_Verificatie="ja")),1,-1)</f>
        <v>1</v>
      </c>
    </row>
    <row r="68" spans="1:14" ht="36" hidden="1" x14ac:dyDescent="0.25">
      <c r="A68" s="40" t="s">
        <v>455</v>
      </c>
      <c r="B68" s="33" t="s">
        <v>456</v>
      </c>
      <c r="C68" s="33" t="s">
        <v>193</v>
      </c>
      <c r="D68" s="115" t="s">
        <v>450</v>
      </c>
      <c r="E68" s="42" t="s">
        <v>457</v>
      </c>
      <c r="F68" s="33" t="s">
        <v>86</v>
      </c>
      <c r="G68" s="42" t="s">
        <v>87</v>
      </c>
      <c r="H68" s="33"/>
      <c r="I68" s="58" t="s">
        <v>183</v>
      </c>
      <c r="J68" s="59"/>
      <c r="K68" s="43" t="s">
        <v>241</v>
      </c>
      <c r="M68" s="82" t="s">
        <v>90</v>
      </c>
      <c r="N68" cm="1">
        <f t="array" ref="N68">IF(OR(AND(M68="Knockout",_KnockOut="ja"),AND(M68="Geschiktheidseis",_Geschiktheidseis="ja"),AND(M68="Voorwaarde",_Voorwaarde="ja"),AND(M68="Verificatie",_Verificatie="ja")),1,-1)</f>
        <v>1</v>
      </c>
    </row>
    <row r="69" spans="1:14" ht="72" hidden="1" x14ac:dyDescent="0.25">
      <c r="A69" s="40" t="s">
        <v>458</v>
      </c>
      <c r="B69" s="33" t="s">
        <v>459</v>
      </c>
      <c r="C69" s="33" t="s">
        <v>193</v>
      </c>
      <c r="D69" s="115" t="s">
        <v>450</v>
      </c>
      <c r="E69" s="42" t="s">
        <v>460</v>
      </c>
      <c r="F69" s="33" t="s">
        <v>86</v>
      </c>
      <c r="G69" s="42" t="s">
        <v>87</v>
      </c>
      <c r="H69" s="33"/>
      <c r="I69" s="58" t="s">
        <v>183</v>
      </c>
      <c r="J69" s="59"/>
      <c r="K69" s="43" t="s">
        <v>241</v>
      </c>
      <c r="M69" s="82" t="s">
        <v>90</v>
      </c>
      <c r="N69" cm="1">
        <f t="array" ref="N69">IF(OR(AND(M69="Knockout",_KnockOut="ja"),AND(M69="Geschiktheidseis",_Geschiktheidseis="ja"),AND(M69="Voorwaarde",_Voorwaarde="ja"),AND(M69="Verificatie",_Verificatie="ja")),1,-1)</f>
        <v>1</v>
      </c>
    </row>
    <row r="70" spans="1:14" ht="36" hidden="1" x14ac:dyDescent="0.25">
      <c r="A70" s="40" t="s">
        <v>461</v>
      </c>
      <c r="B70" s="33" t="s">
        <v>462</v>
      </c>
      <c r="C70" s="33" t="s">
        <v>193</v>
      </c>
      <c r="D70" s="121" t="s">
        <v>463</v>
      </c>
      <c r="E70" s="48" t="s">
        <v>464</v>
      </c>
      <c r="F70" s="33" t="s">
        <v>86</v>
      </c>
      <c r="G70" s="42" t="s">
        <v>87</v>
      </c>
      <c r="H70" s="33"/>
      <c r="I70" s="58" t="s">
        <v>183</v>
      </c>
      <c r="J70" s="59"/>
      <c r="K70" s="43" t="s">
        <v>241</v>
      </c>
      <c r="M70" s="82" t="s">
        <v>90</v>
      </c>
      <c r="N70" cm="1">
        <f t="array" ref="N70">IF(OR(AND(M70="Knockout",_KnockOut="ja"),AND(M70="Geschiktheidseis",_Geschiktheidseis="ja"),AND(M70="Voorwaarde",_Voorwaarde="ja"),AND(M70="Verificatie",_Verificatie="ja")),1,-1)</f>
        <v>1</v>
      </c>
    </row>
    <row r="71" spans="1:14" ht="36" hidden="1" x14ac:dyDescent="0.25">
      <c r="A71" s="40" t="s">
        <v>465</v>
      </c>
      <c r="B71" s="33" t="s">
        <v>466</v>
      </c>
      <c r="C71" s="33" t="s">
        <v>193</v>
      </c>
      <c r="D71" s="121" t="s">
        <v>463</v>
      </c>
      <c r="E71" s="48" t="s">
        <v>467</v>
      </c>
      <c r="F71" s="33" t="s">
        <v>86</v>
      </c>
      <c r="G71" s="42" t="s">
        <v>87</v>
      </c>
      <c r="H71" s="33"/>
      <c r="I71" s="58" t="s">
        <v>183</v>
      </c>
      <c r="J71" s="59"/>
      <c r="K71" s="43" t="s">
        <v>241</v>
      </c>
      <c r="M71" s="82" t="s">
        <v>90</v>
      </c>
      <c r="N71" cm="1">
        <f t="array" ref="N71">IF(OR(AND(M71="Knockout",_KnockOut="ja"),AND(M71="Geschiktheidseis",_Geschiktheidseis="ja"),AND(M71="Voorwaarde",_Voorwaarde="ja"),AND(M71="Verificatie",_Verificatie="ja")),1,-1)</f>
        <v>1</v>
      </c>
    </row>
    <row r="72" spans="1:14" ht="24" hidden="1" x14ac:dyDescent="0.25">
      <c r="A72" s="131" t="s">
        <v>468</v>
      </c>
      <c r="B72" s="60"/>
      <c r="C72" s="60" t="s">
        <v>193</v>
      </c>
      <c r="D72" s="132" t="s">
        <v>181</v>
      </c>
      <c r="E72" s="75" t="s">
        <v>182</v>
      </c>
      <c r="F72" s="75" t="s">
        <v>86</v>
      </c>
      <c r="G72" s="75" t="s">
        <v>87</v>
      </c>
      <c r="H72" s="59"/>
      <c r="I72" s="58" t="s">
        <v>183</v>
      </c>
      <c r="J72" s="59"/>
      <c r="K72" s="133"/>
      <c r="L72" s="62"/>
      <c r="M72" s="134" t="s">
        <v>90</v>
      </c>
      <c r="N72" s="62" cm="1">
        <f t="array" ref="N72">IF(OR(AND(M72="Knockout",_KnockOut="ja"),AND(M72="Geschiktheidseis",_Geschiktheidseis="ja"),AND(M72="Voorwaarde",_Voorwaarde="ja"),AND(M72="Verificatie",_Verificatie="ja")),1,-1)</f>
        <v>1</v>
      </c>
    </row>
    <row r="73" spans="1:14" ht="24" hidden="1" x14ac:dyDescent="0.25">
      <c r="A73" s="131" t="s">
        <v>469</v>
      </c>
      <c r="B73" s="60"/>
      <c r="C73" s="60" t="s">
        <v>193</v>
      </c>
      <c r="D73" s="132" t="s">
        <v>181</v>
      </c>
      <c r="E73" s="75" t="s">
        <v>182</v>
      </c>
      <c r="F73" s="75" t="s">
        <v>86</v>
      </c>
      <c r="G73" s="75" t="s">
        <v>87</v>
      </c>
      <c r="H73" s="59"/>
      <c r="I73" s="58" t="s">
        <v>183</v>
      </c>
      <c r="J73" s="59"/>
      <c r="K73" s="133"/>
      <c r="L73" s="62"/>
      <c r="M73" s="134" t="s">
        <v>90</v>
      </c>
      <c r="N73" s="62" cm="1">
        <f t="array" ref="N73">IF(OR(AND(M73="Knockout",_KnockOut="ja"),AND(M73="Geschiktheidseis",_Geschiktheidseis="ja"),AND(M73="Voorwaarde",_Voorwaarde="ja"),AND(M73="Verificatie",_Verificatie="ja")),1,-1)</f>
        <v>1</v>
      </c>
    </row>
    <row r="74" spans="1:14" ht="24" hidden="1" x14ac:dyDescent="0.25">
      <c r="A74" s="131" t="s">
        <v>470</v>
      </c>
      <c r="B74" s="60"/>
      <c r="C74" s="60" t="s">
        <v>193</v>
      </c>
      <c r="D74" s="132" t="s">
        <v>181</v>
      </c>
      <c r="E74" s="75" t="s">
        <v>182</v>
      </c>
      <c r="F74" s="75" t="s">
        <v>86</v>
      </c>
      <c r="G74" s="75" t="s">
        <v>87</v>
      </c>
      <c r="H74" s="59"/>
      <c r="I74" s="58" t="s">
        <v>183</v>
      </c>
      <c r="J74" s="59"/>
      <c r="K74" s="133"/>
      <c r="L74" s="62"/>
      <c r="M74" s="134" t="s">
        <v>90</v>
      </c>
      <c r="N74" s="62" cm="1">
        <f t="array" ref="N74">IF(OR(AND(M74="Knockout",_KnockOut="ja"),AND(M74="Geschiktheidseis",_Geschiktheidseis="ja"),AND(M74="Voorwaarde",_Voorwaarde="ja"),AND(M74="Verificatie",_Verificatie="ja")),1,-1)</f>
        <v>1</v>
      </c>
    </row>
    <row r="75" spans="1:14" ht="24" hidden="1" x14ac:dyDescent="0.25">
      <c r="A75" s="131" t="s">
        <v>471</v>
      </c>
      <c r="B75" s="60"/>
      <c r="C75" s="60" t="s">
        <v>193</v>
      </c>
      <c r="D75" s="132" t="s">
        <v>181</v>
      </c>
      <c r="E75" s="75" t="s">
        <v>187</v>
      </c>
      <c r="F75" s="75" t="s">
        <v>137</v>
      </c>
      <c r="G75" s="75" t="s">
        <v>138</v>
      </c>
      <c r="H75" s="59"/>
      <c r="I75" s="58" t="s">
        <v>183</v>
      </c>
      <c r="J75" s="59"/>
      <c r="K75" s="133"/>
      <c r="L75" s="62"/>
      <c r="M75" s="134" t="s">
        <v>141</v>
      </c>
      <c r="N75" s="62" cm="1">
        <f t="array" ref="N75">IF(OR(AND(M75="Knockout",_KnockOut="ja"),AND(M75="Geschiktheidseis",_Geschiktheidseis="ja"),AND(M75="Voorwaarde",_Voorwaarde="ja"),AND(M75="Verificatie",_Verificatie="ja")),1,-1)</f>
        <v>1</v>
      </c>
    </row>
    <row r="76" spans="1:14" ht="24" hidden="1" x14ac:dyDescent="0.25">
      <c r="A76" s="131" t="s">
        <v>472</v>
      </c>
      <c r="B76" s="60"/>
      <c r="C76" s="60" t="s">
        <v>193</v>
      </c>
      <c r="D76" s="132" t="s">
        <v>181</v>
      </c>
      <c r="E76" s="75" t="s">
        <v>187</v>
      </c>
      <c r="F76" s="75" t="s">
        <v>137</v>
      </c>
      <c r="G76" s="75" t="s">
        <v>138</v>
      </c>
      <c r="H76" s="59"/>
      <c r="I76" s="58" t="s">
        <v>183</v>
      </c>
      <c r="J76" s="59"/>
      <c r="K76" s="133"/>
      <c r="L76" s="62"/>
      <c r="M76" s="134" t="s">
        <v>141</v>
      </c>
      <c r="N76" s="62" cm="1">
        <f t="array" ref="N76">IF(OR(AND(M76="Knockout",_KnockOut="ja"),AND(M76="Geschiktheidseis",_Geschiktheidseis="ja"),AND(M76="Voorwaarde",_Voorwaarde="ja"),AND(M76="Verificatie",_Verificatie="ja")),1,-1)</f>
        <v>1</v>
      </c>
    </row>
    <row r="77" spans="1:14" ht="24" hidden="1" x14ac:dyDescent="0.25">
      <c r="A77" s="131" t="s">
        <v>473</v>
      </c>
      <c r="B77" s="60"/>
      <c r="C77" s="60" t="s">
        <v>193</v>
      </c>
      <c r="D77" s="132" t="s">
        <v>181</v>
      </c>
      <c r="E77" s="75" t="s">
        <v>187</v>
      </c>
      <c r="F77" s="75" t="s">
        <v>137</v>
      </c>
      <c r="G77" s="75" t="s">
        <v>138</v>
      </c>
      <c r="H77" s="59"/>
      <c r="I77" s="58" t="s">
        <v>183</v>
      </c>
      <c r="J77" s="59"/>
      <c r="K77" s="133"/>
      <c r="L77" s="62"/>
      <c r="M77" s="134" t="s">
        <v>141</v>
      </c>
      <c r="N77" s="62" cm="1">
        <f t="array" ref="N77">IF(OR(AND(M77="Knockout",_KnockOut="ja"),AND(M77="Geschiktheidseis",_Geschiktheidseis="ja"),AND(M77="Voorwaarde",_Voorwaarde="ja"),AND(M77="Verificatie",_Verificatie="ja")),1,-1)</f>
        <v>1</v>
      </c>
    </row>
  </sheetData>
  <sheetProtection algorithmName="SHA-512" hashValue="zHbvir66s2xeoGiCxE/feQlN6LQ74TIn5k6sVHYSUAMPvTKR4RbltR4olIZ/gUZAxhbKb37HK71+CtdlrzQ36A==" saltValue="8LfiR5rLB+T6NL0jwbxOxg==" spinCount="100000" sheet="1" objects="1" scenarios="1" formatCells="0" insertRows="0" deleteRows="0"/>
  <mergeCells count="2">
    <mergeCell ref="I1:J1"/>
    <mergeCell ref="A1:F1"/>
  </mergeCells>
  <conditionalFormatting sqref="A3:K77">
    <cfRule type="expression" dxfId="10" priority="1">
      <formula>OR($I3="Vraag vervallen",$N3=-1)</formula>
    </cfRule>
  </conditionalFormatting>
  <dataValidations count="1">
    <dataValidation type="list" allowBlank="1" showInputMessage="1" showErrorMessage="1" sqref="H4 H64" xr:uid="{00000000-0002-0000-0400-000000000000}">
      <formula1>"kort, uitgebreid, zeer uigebreid"</formula1>
    </dataValidation>
  </dataValidations>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Keuzelijst!$A$2:$A$9</xm:f>
          </x14:formula1>
          <xm:sqref>I3:I77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79992065187536243"/>
    <pageSetUpPr fitToPage="1"/>
  </sheetPr>
  <dimension ref="A1:N15"/>
  <sheetViews>
    <sheetView zoomScale="115" zoomScaleNormal="115" workbookViewId="0">
      <pane ySplit="2" topLeftCell="A6" activePane="bottomLeft" state="frozen"/>
      <selection activeCell="D7" sqref="D7"/>
      <selection pane="bottomLeft" activeCell="J6" sqref="J6"/>
    </sheetView>
  </sheetViews>
  <sheetFormatPr defaultRowHeight="15" x14ac:dyDescent="0.25"/>
  <cols>
    <col min="1" max="1" width="9.140625" customWidth="1"/>
    <col min="2" max="2" width="7.42578125" hidden="1" customWidth="1"/>
    <col min="3" max="3" width="8.5703125" bestFit="1" customWidth="1"/>
    <col min="4" max="4" width="13.42578125" customWidth="1"/>
    <col min="5" max="5" width="49.140625" customWidth="1"/>
    <col min="6" max="6" width="10" customWidth="1"/>
    <col min="7" max="7" width="12.42578125" customWidth="1"/>
    <col min="8" max="8" width="13.7109375" customWidth="1"/>
    <col min="9" max="9" width="18.28515625" style="62" customWidth="1"/>
    <col min="10" max="10" width="50.5703125" style="62" customWidth="1"/>
    <col min="11" max="11" width="46.28515625" hidden="1" customWidth="1"/>
    <col min="13" max="13" width="17.5703125" style="83" hidden="1" customWidth="1"/>
    <col min="14" max="14" width="0" hidden="1" customWidth="1"/>
  </cols>
  <sheetData>
    <row r="1" spans="1:14" x14ac:dyDescent="0.25">
      <c r="A1" s="193" t="s">
        <v>190</v>
      </c>
      <c r="B1" s="193"/>
      <c r="C1" s="193"/>
      <c r="D1" s="193"/>
      <c r="E1" s="193"/>
      <c r="F1" s="194"/>
      <c r="G1" s="63"/>
      <c r="H1" s="63"/>
      <c r="I1" s="191" t="s">
        <v>68</v>
      </c>
      <c r="J1" s="192"/>
      <c r="K1" s="64" t="s">
        <v>69</v>
      </c>
      <c r="M1" s="82"/>
    </row>
    <row r="2" spans="1:14" ht="24"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4" ht="72" hidden="1" x14ac:dyDescent="0.25">
      <c r="A3" s="40" t="s">
        <v>474</v>
      </c>
      <c r="B3" s="33" t="s">
        <v>475</v>
      </c>
      <c r="C3" s="33" t="s">
        <v>193</v>
      </c>
      <c r="D3" s="41" t="s">
        <v>476</v>
      </c>
      <c r="E3" s="42" t="s">
        <v>477</v>
      </c>
      <c r="F3" s="33" t="s">
        <v>86</v>
      </c>
      <c r="G3" s="42" t="s">
        <v>87</v>
      </c>
      <c r="H3" s="32"/>
      <c r="I3" s="58" t="s">
        <v>183</v>
      </c>
      <c r="J3" s="59"/>
      <c r="K3" s="43" t="s">
        <v>478</v>
      </c>
      <c r="M3" s="82" t="s">
        <v>90</v>
      </c>
      <c r="N3" cm="1">
        <f t="array" ref="N3">IF(OR(AND(M3="Knockout",_KnockOut="ja"),AND(M3="Geschiktheidseis",_Geschiktheidseis="ja"),AND(M3="Voorwaarde",_Voorwaarde="ja"),AND(M3="Verificatie",_Verificatie="ja")),1,-1)</f>
        <v>1</v>
      </c>
    </row>
    <row r="4" spans="1:14" ht="36" hidden="1" x14ac:dyDescent="0.25">
      <c r="A4" s="40" t="s">
        <v>479</v>
      </c>
      <c r="B4" s="33" t="s">
        <v>480</v>
      </c>
      <c r="C4" s="33" t="s">
        <v>193</v>
      </c>
      <c r="D4" s="70" t="s">
        <v>476</v>
      </c>
      <c r="E4" s="45" t="s">
        <v>481</v>
      </c>
      <c r="F4" s="33" t="s">
        <v>137</v>
      </c>
      <c r="G4" s="45" t="s">
        <v>138</v>
      </c>
      <c r="H4" s="32" t="s">
        <v>312</v>
      </c>
      <c r="I4" s="58" t="s">
        <v>183</v>
      </c>
      <c r="J4" s="59"/>
      <c r="K4" s="43" t="s">
        <v>359</v>
      </c>
      <c r="M4" s="82" t="s">
        <v>141</v>
      </c>
      <c r="N4" cm="1">
        <f t="array" ref="N4">IF(OR(AND(M4="Knockout",_KnockOut="ja"),AND(M4="Geschiktheidseis",_Geschiktheidseis="ja"),AND(M4="Voorwaarde",_Voorwaarde="ja"),AND(M4="Verificatie",_Verificatie="ja")),1,-1)</f>
        <v>1</v>
      </c>
    </row>
    <row r="5" spans="1:14" ht="72" hidden="1" x14ac:dyDescent="0.25">
      <c r="A5" s="40" t="s">
        <v>482</v>
      </c>
      <c r="B5" s="33" t="s">
        <v>483</v>
      </c>
      <c r="C5" s="33" t="s">
        <v>193</v>
      </c>
      <c r="D5" s="70" t="s">
        <v>476</v>
      </c>
      <c r="E5" s="45" t="s">
        <v>484</v>
      </c>
      <c r="F5" s="33" t="s">
        <v>228</v>
      </c>
      <c r="G5" s="45" t="s">
        <v>138</v>
      </c>
      <c r="H5" s="32" t="s">
        <v>485</v>
      </c>
      <c r="I5" s="58" t="s">
        <v>183</v>
      </c>
      <c r="J5" s="59"/>
      <c r="K5" s="43" t="s">
        <v>359</v>
      </c>
      <c r="M5" s="82" t="s">
        <v>90</v>
      </c>
      <c r="N5" cm="1">
        <f t="array" ref="N5">IF(OR(AND(M5="Knockout",_KnockOut="ja"),AND(M5="Geschiktheidseis",_Geschiktheidseis="ja"),AND(M5="Voorwaarde",_Voorwaarde="ja"),AND(M5="Verificatie",_Verificatie="ja")),1,-1)</f>
        <v>1</v>
      </c>
    </row>
    <row r="6" spans="1:14" ht="90.75" customHeight="1" x14ac:dyDescent="0.25">
      <c r="A6" s="40" t="s">
        <v>486</v>
      </c>
      <c r="B6" s="33" t="s">
        <v>487</v>
      </c>
      <c r="C6" s="33" t="s">
        <v>193</v>
      </c>
      <c r="D6" s="44" t="s">
        <v>488</v>
      </c>
      <c r="E6" s="45" t="s">
        <v>1004</v>
      </c>
      <c r="F6" s="33" t="s">
        <v>86</v>
      </c>
      <c r="G6" s="42" t="s">
        <v>87</v>
      </c>
      <c r="H6" s="32"/>
      <c r="I6" s="58" t="s">
        <v>999</v>
      </c>
      <c r="J6" s="59"/>
      <c r="K6" s="124" t="s">
        <v>489</v>
      </c>
      <c r="M6" s="82" t="s">
        <v>90</v>
      </c>
      <c r="N6" cm="1">
        <f t="array" ref="N6">IF(OR(AND(M6="Knockout",_KnockOut="ja"),AND(M6="Geschiktheidseis",_Geschiktheidseis="ja"),AND(M6="Voorwaarde",_Voorwaarde="ja"),AND(M6="Verificatie",_Verificatie="ja")),1,-1)</f>
        <v>1</v>
      </c>
    </row>
    <row r="7" spans="1:14" ht="48" x14ac:dyDescent="0.25">
      <c r="A7" s="40" t="s">
        <v>490</v>
      </c>
      <c r="B7" s="33" t="s">
        <v>491</v>
      </c>
      <c r="C7" s="33" t="s">
        <v>193</v>
      </c>
      <c r="D7" s="44" t="s">
        <v>488</v>
      </c>
      <c r="E7" s="45" t="s">
        <v>492</v>
      </c>
      <c r="F7" s="33" t="s">
        <v>86</v>
      </c>
      <c r="G7" s="42" t="s">
        <v>87</v>
      </c>
      <c r="H7" s="32"/>
      <c r="I7" s="58" t="s">
        <v>999</v>
      </c>
      <c r="J7" s="59"/>
      <c r="K7" s="43" t="s">
        <v>388</v>
      </c>
      <c r="M7" s="82" t="s">
        <v>90</v>
      </c>
      <c r="N7" cm="1">
        <f t="array" ref="N7">IF(OR(AND(M7="Knockout",_KnockOut="ja"),AND(M7="Geschiktheidseis",_Geschiktheidseis="ja"),AND(M7="Voorwaarde",_Voorwaarde="ja"),AND(M7="Verificatie",_Verificatie="ja")),1,-1)</f>
        <v>1</v>
      </c>
    </row>
    <row r="8" spans="1:14" ht="48" x14ac:dyDescent="0.25">
      <c r="A8" s="40" t="s">
        <v>493</v>
      </c>
      <c r="B8" s="33" t="s">
        <v>494</v>
      </c>
      <c r="C8" s="33" t="s">
        <v>193</v>
      </c>
      <c r="D8" s="44" t="s">
        <v>488</v>
      </c>
      <c r="E8" s="42" t="s">
        <v>495</v>
      </c>
      <c r="F8" s="33" t="s">
        <v>86</v>
      </c>
      <c r="G8" s="42" t="s">
        <v>87</v>
      </c>
      <c r="H8" s="32"/>
      <c r="I8" s="58" t="s">
        <v>88</v>
      </c>
      <c r="J8" s="59"/>
      <c r="K8" s="43" t="s">
        <v>496</v>
      </c>
      <c r="M8" s="82" t="s">
        <v>90</v>
      </c>
      <c r="N8" cm="1">
        <f t="array" ref="N8">IF(OR(AND(M8="Knockout",_KnockOut="ja"),AND(M8="Geschiktheidseis",_Geschiktheidseis="ja"),AND(M8="Voorwaarde",_Voorwaarde="ja"),AND(M8="Verificatie",_Verificatie="ja")),1,-1)</f>
        <v>1</v>
      </c>
    </row>
    <row r="9" spans="1:14" ht="48" x14ac:dyDescent="0.25">
      <c r="A9" s="40" t="s">
        <v>497</v>
      </c>
      <c r="B9" s="33" t="s">
        <v>498</v>
      </c>
      <c r="C9" s="33" t="s">
        <v>193</v>
      </c>
      <c r="D9" s="44" t="s">
        <v>488</v>
      </c>
      <c r="E9" s="42" t="s">
        <v>499</v>
      </c>
      <c r="F9" s="33" t="s">
        <v>86</v>
      </c>
      <c r="G9" s="42" t="s">
        <v>87</v>
      </c>
      <c r="H9" s="32"/>
      <c r="I9" s="58" t="s">
        <v>88</v>
      </c>
      <c r="J9" s="59"/>
      <c r="K9" s="43" t="s">
        <v>496</v>
      </c>
      <c r="M9" s="82" t="s">
        <v>90</v>
      </c>
      <c r="N9" cm="1">
        <f t="array" ref="N9">IF(OR(AND(M9="Knockout",_KnockOut="ja"),AND(M9="Geschiktheidseis",_Geschiktheidseis="ja"),AND(M9="Voorwaarde",_Voorwaarde="ja"),AND(M9="Verificatie",_Verificatie="ja")),1,-1)</f>
        <v>1</v>
      </c>
    </row>
    <row r="10" spans="1:14" ht="24" hidden="1" x14ac:dyDescent="0.25">
      <c r="A10" s="131" t="s">
        <v>500</v>
      </c>
      <c r="B10" s="60"/>
      <c r="C10" s="60" t="s">
        <v>193</v>
      </c>
      <c r="D10" s="132" t="s">
        <v>181</v>
      </c>
      <c r="E10" s="75" t="s">
        <v>182</v>
      </c>
      <c r="F10" s="75" t="s">
        <v>86</v>
      </c>
      <c r="G10" s="75" t="s">
        <v>87</v>
      </c>
      <c r="H10" s="59"/>
      <c r="I10" s="58" t="s">
        <v>183</v>
      </c>
      <c r="J10" s="59"/>
      <c r="K10" s="133"/>
      <c r="L10" s="62"/>
      <c r="M10" s="134" t="s">
        <v>90</v>
      </c>
      <c r="N10" s="62" cm="1">
        <f t="array" ref="N10">IF(OR(AND(M10="Knockout",_KnockOut="ja"),AND(M10="Geschiktheidseis",_Geschiktheidseis="ja"),AND(M10="Voorwaarde",_Voorwaarde="ja"),AND(M10="Verificatie",_Verificatie="ja")),1,-1)</f>
        <v>1</v>
      </c>
    </row>
    <row r="11" spans="1:14" ht="24" hidden="1" x14ac:dyDescent="0.25">
      <c r="A11" s="131" t="s">
        <v>501</v>
      </c>
      <c r="B11" s="60"/>
      <c r="C11" s="60" t="s">
        <v>193</v>
      </c>
      <c r="D11" s="132" t="s">
        <v>181</v>
      </c>
      <c r="E11" s="75" t="s">
        <v>182</v>
      </c>
      <c r="F11" s="75" t="s">
        <v>86</v>
      </c>
      <c r="G11" s="75" t="s">
        <v>87</v>
      </c>
      <c r="H11" s="59"/>
      <c r="I11" s="58" t="s">
        <v>183</v>
      </c>
      <c r="J11" s="59"/>
      <c r="K11" s="133"/>
      <c r="L11" s="62"/>
      <c r="M11" s="134" t="s">
        <v>90</v>
      </c>
      <c r="N11" s="62" cm="1">
        <f t="array" ref="N11">IF(OR(AND(M11="Knockout",_KnockOut="ja"),AND(M11="Geschiktheidseis",_Geschiktheidseis="ja"),AND(M11="Voorwaarde",_Voorwaarde="ja"),AND(M11="Verificatie",_Verificatie="ja")),1,-1)</f>
        <v>1</v>
      </c>
    </row>
    <row r="12" spans="1:14" ht="24" hidden="1" x14ac:dyDescent="0.25">
      <c r="A12" s="131" t="s">
        <v>502</v>
      </c>
      <c r="B12" s="60"/>
      <c r="C12" s="60" t="s">
        <v>193</v>
      </c>
      <c r="D12" s="132" t="s">
        <v>181</v>
      </c>
      <c r="E12" s="75" t="s">
        <v>182</v>
      </c>
      <c r="F12" s="75" t="s">
        <v>86</v>
      </c>
      <c r="G12" s="75" t="s">
        <v>87</v>
      </c>
      <c r="H12" s="59"/>
      <c r="I12" s="58" t="s">
        <v>183</v>
      </c>
      <c r="J12" s="59"/>
      <c r="K12" s="133"/>
      <c r="L12" s="62"/>
      <c r="M12" s="134" t="s">
        <v>90</v>
      </c>
      <c r="N12" s="62" cm="1">
        <f t="array" ref="N12">IF(OR(AND(M12="Knockout",_KnockOut="ja"),AND(M12="Geschiktheidseis",_Geschiktheidseis="ja"),AND(M12="Voorwaarde",_Voorwaarde="ja"),AND(M12="Verificatie",_Verificatie="ja")),1,-1)</f>
        <v>1</v>
      </c>
    </row>
    <row r="13" spans="1:14" ht="24" hidden="1" x14ac:dyDescent="0.25">
      <c r="A13" s="131" t="s">
        <v>503</v>
      </c>
      <c r="B13" s="60"/>
      <c r="C13" s="60" t="s">
        <v>193</v>
      </c>
      <c r="D13" s="132" t="s">
        <v>181</v>
      </c>
      <c r="E13" s="75" t="s">
        <v>187</v>
      </c>
      <c r="F13" s="75" t="s">
        <v>137</v>
      </c>
      <c r="G13" s="75" t="s">
        <v>138</v>
      </c>
      <c r="H13" s="59"/>
      <c r="I13" s="58" t="s">
        <v>183</v>
      </c>
      <c r="J13" s="59"/>
      <c r="K13" s="133"/>
      <c r="L13" s="62"/>
      <c r="M13" s="134" t="s">
        <v>141</v>
      </c>
      <c r="N13" s="62" cm="1">
        <f t="array" ref="N13">IF(OR(AND(M13="Knockout",_KnockOut="ja"),AND(M13="Geschiktheidseis",_Geschiktheidseis="ja"),AND(M13="Voorwaarde",_Voorwaarde="ja"),AND(M13="Verificatie",_Verificatie="ja")),1,-1)</f>
        <v>1</v>
      </c>
    </row>
    <row r="14" spans="1:14" ht="24" hidden="1" x14ac:dyDescent="0.25">
      <c r="A14" s="131" t="s">
        <v>504</v>
      </c>
      <c r="B14" s="60"/>
      <c r="C14" s="60" t="s">
        <v>193</v>
      </c>
      <c r="D14" s="132" t="s">
        <v>181</v>
      </c>
      <c r="E14" s="75" t="s">
        <v>187</v>
      </c>
      <c r="F14" s="75" t="s">
        <v>137</v>
      </c>
      <c r="G14" s="75" t="s">
        <v>138</v>
      </c>
      <c r="H14" s="59"/>
      <c r="I14" s="58" t="s">
        <v>183</v>
      </c>
      <c r="J14" s="59"/>
      <c r="K14" s="133"/>
      <c r="L14" s="62"/>
      <c r="M14" s="134" t="s">
        <v>141</v>
      </c>
      <c r="N14" s="62" cm="1">
        <f t="array" ref="N14">IF(OR(AND(M14="Knockout",_KnockOut="ja"),AND(M14="Geschiktheidseis",_Geschiktheidseis="ja"),AND(M14="Voorwaarde",_Voorwaarde="ja"),AND(M14="Verificatie",_Verificatie="ja")),1,-1)</f>
        <v>1</v>
      </c>
    </row>
    <row r="15" spans="1:14" ht="24" hidden="1" x14ac:dyDescent="0.25">
      <c r="A15" s="131" t="s">
        <v>505</v>
      </c>
      <c r="B15" s="60"/>
      <c r="C15" s="60" t="s">
        <v>193</v>
      </c>
      <c r="D15" s="132" t="s">
        <v>181</v>
      </c>
      <c r="E15" s="75" t="s">
        <v>187</v>
      </c>
      <c r="F15" s="75" t="s">
        <v>137</v>
      </c>
      <c r="G15" s="75" t="s">
        <v>138</v>
      </c>
      <c r="H15" s="59"/>
      <c r="I15" s="58" t="s">
        <v>183</v>
      </c>
      <c r="J15" s="59"/>
      <c r="K15" s="133"/>
      <c r="L15" s="62"/>
      <c r="M15" s="134" t="s">
        <v>141</v>
      </c>
      <c r="N15" s="62" cm="1">
        <f t="array" ref="N15">IF(OR(AND(M15="Knockout",_KnockOut="ja"),AND(M15="Geschiktheidseis",_Geschiktheidseis="ja"),AND(M15="Voorwaarde",_Voorwaarde="ja"),AND(M15="Verificatie",_Verificatie="ja")),1,-1)</f>
        <v>1</v>
      </c>
    </row>
  </sheetData>
  <sheetProtection algorithmName="SHA-512" hashValue="ab1ZmccN03Kjl6YtFerOPaY0pquayT8IsRuX0pcoel5A0DyrbtzRYuOjDqZGfSRY7N/a8RWHu4YA6eOz1PRWuA==" saltValue="1Fwy/aoDYpAlD5gh2Af+4Q==" spinCount="100000" sheet="1" objects="1" scenarios="1" formatCells="0" insertRows="0" deleteRows="0"/>
  <mergeCells count="2">
    <mergeCell ref="I1:J1"/>
    <mergeCell ref="A1:F1"/>
  </mergeCells>
  <conditionalFormatting sqref="A3:K15">
    <cfRule type="expression" dxfId="9" priority="1">
      <formula>OR($I3="Vraag vervallen",$N3=-1)</formula>
    </cfRule>
  </conditionalFormatting>
  <dataValidations count="1">
    <dataValidation type="list" allowBlank="1" showInputMessage="1" showErrorMessage="1" sqref="H4:H5 H7" xr:uid="{00000000-0002-0000-0500-000000000000}">
      <formula1>"kort, uitgebreid, zeer uigebreid"</formula1>
    </dataValidation>
  </dataValidations>
  <pageMargins left="0.39370078740157499" right="0.39370078740157499" top="0.39370078740157499" bottom="0.39370078740157499" header="0.31496062992126" footer="0.31496062992126"/>
  <pageSetup paperSize="8" scale="80"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Keuzelijst!$A$2:$A$9</xm:f>
          </x14:formula1>
          <xm:sqref>I3:I15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79992065187536243"/>
    <pageSetUpPr fitToPage="1"/>
  </sheetPr>
  <dimension ref="A1:P26"/>
  <sheetViews>
    <sheetView zoomScale="115" zoomScaleNormal="115" workbookViewId="0">
      <pane ySplit="2" topLeftCell="A3" activePane="bottomLeft" state="frozen"/>
      <selection activeCell="D7" sqref="D7"/>
      <selection pane="bottomLeft" activeCell="E4" sqref="E4"/>
    </sheetView>
  </sheetViews>
  <sheetFormatPr defaultRowHeight="15" x14ac:dyDescent="0.25"/>
  <cols>
    <col min="2" max="2" width="7.42578125" hidden="1" customWidth="1"/>
    <col min="3" max="3" width="8.5703125" bestFit="1" customWidth="1"/>
    <col min="4" max="4" width="21.42578125" customWidth="1"/>
    <col min="5" max="5" width="49.140625" customWidth="1"/>
    <col min="6" max="6" width="10" customWidth="1"/>
    <col min="7" max="7" width="12.42578125" customWidth="1"/>
    <col min="8" max="8" width="14.42578125" customWidth="1"/>
    <col min="9" max="9" width="18" style="69" customWidth="1"/>
    <col min="10" max="10" width="64.5703125" style="62" customWidth="1"/>
    <col min="11" max="11" width="46.28515625" hidden="1" customWidth="1"/>
    <col min="12" max="12" width="0" hidden="1" customWidth="1"/>
    <col min="13" max="13" width="17.7109375" style="83" hidden="1" customWidth="1"/>
    <col min="14" max="14" width="31" hidden="1" customWidth="1"/>
  </cols>
  <sheetData>
    <row r="1" spans="1:14" x14ac:dyDescent="0.25">
      <c r="A1" s="193" t="s">
        <v>190</v>
      </c>
      <c r="B1" s="193"/>
      <c r="C1" s="193"/>
      <c r="D1" s="193"/>
      <c r="E1" s="193"/>
      <c r="F1" s="194"/>
      <c r="G1" s="63"/>
      <c r="H1" s="63"/>
      <c r="I1" s="191" t="s">
        <v>68</v>
      </c>
      <c r="J1" s="192"/>
      <c r="K1" s="64" t="s">
        <v>69</v>
      </c>
      <c r="M1" s="82"/>
    </row>
    <row r="2" spans="1:14" x14ac:dyDescent="0.25">
      <c r="A2" s="65" t="s">
        <v>70</v>
      </c>
      <c r="B2" s="65" t="s">
        <v>70</v>
      </c>
      <c r="C2" s="65" t="s">
        <v>71</v>
      </c>
      <c r="D2" s="66" t="s">
        <v>72</v>
      </c>
      <c r="E2" s="67" t="s">
        <v>73</v>
      </c>
      <c r="F2" s="65" t="s">
        <v>74</v>
      </c>
      <c r="G2" s="67" t="s">
        <v>75</v>
      </c>
      <c r="H2" s="67" t="s">
        <v>76</v>
      </c>
      <c r="I2" s="125" t="s">
        <v>77</v>
      </c>
      <c r="J2" s="109" t="s">
        <v>78</v>
      </c>
      <c r="K2" s="68" t="s">
        <v>79</v>
      </c>
      <c r="M2" s="107" t="s">
        <v>80</v>
      </c>
      <c r="N2" s="7" t="s">
        <v>81</v>
      </c>
    </row>
    <row r="3" spans="1:14" ht="122.25" customHeight="1" x14ac:dyDescent="0.25">
      <c r="A3" s="40" t="s">
        <v>506</v>
      </c>
      <c r="B3" s="33" t="s">
        <v>507</v>
      </c>
      <c r="C3" s="33" t="s">
        <v>193</v>
      </c>
      <c r="D3" s="41" t="s">
        <v>508</v>
      </c>
      <c r="E3" s="45" t="s">
        <v>509</v>
      </c>
      <c r="F3" s="33" t="s">
        <v>86</v>
      </c>
      <c r="G3" s="42" t="s">
        <v>87</v>
      </c>
      <c r="H3" s="32"/>
      <c r="I3" s="73" t="s">
        <v>88</v>
      </c>
      <c r="J3" s="60"/>
      <c r="K3" s="43" t="s">
        <v>510</v>
      </c>
      <c r="M3" s="82" t="s">
        <v>90</v>
      </c>
      <c r="N3" cm="1">
        <f t="array" ref="N3">IF(OR(AND(M3="Knockout",_KnockOut="ja"),AND(M3="Geschiktheidseis",_Geschiktheidseis="ja"),AND(M3="Voorwaarde",_Voorwaarde="ja"),AND(M3="Verificatie",_Verificatie="ja")),1,-1)</f>
        <v>1</v>
      </c>
    </row>
    <row r="4" spans="1:14" ht="120" x14ac:dyDescent="0.25">
      <c r="A4" s="40" t="s">
        <v>511</v>
      </c>
      <c r="B4" s="33" t="s">
        <v>512</v>
      </c>
      <c r="C4" s="33" t="s">
        <v>193</v>
      </c>
      <c r="D4" s="41" t="s">
        <v>508</v>
      </c>
      <c r="E4" s="45" t="s">
        <v>513</v>
      </c>
      <c r="F4" s="33" t="s">
        <v>86</v>
      </c>
      <c r="G4" s="42" t="s">
        <v>87</v>
      </c>
      <c r="H4" s="32"/>
      <c r="I4" s="73" t="s">
        <v>88</v>
      </c>
      <c r="J4" s="60"/>
      <c r="K4" s="43" t="s">
        <v>514</v>
      </c>
      <c r="M4" s="82" t="s">
        <v>90</v>
      </c>
      <c r="N4" cm="1">
        <f t="array" ref="N4">IF(OR(AND(M4="Knockout",_KnockOut="ja"),AND(M4="Geschiktheidseis",_Geschiktheidseis="ja"),AND(M4="Voorwaarde",_Voorwaarde="ja"),AND(M4="Verificatie",_Verificatie="ja")),1,-1)</f>
        <v>1</v>
      </c>
    </row>
    <row r="5" spans="1:14" ht="36" x14ac:dyDescent="0.25">
      <c r="A5" s="40" t="s">
        <v>515</v>
      </c>
      <c r="B5" s="33" t="s">
        <v>516</v>
      </c>
      <c r="C5" s="33" t="s">
        <v>193</v>
      </c>
      <c r="D5" s="41" t="s">
        <v>508</v>
      </c>
      <c r="E5" s="42" t="s">
        <v>517</v>
      </c>
      <c r="F5" s="33" t="s">
        <v>86</v>
      </c>
      <c r="G5" s="42" t="s">
        <v>87</v>
      </c>
      <c r="H5" s="32"/>
      <c r="I5" s="73" t="s">
        <v>88</v>
      </c>
      <c r="J5" s="60"/>
      <c r="K5" s="43" t="s">
        <v>518</v>
      </c>
      <c r="M5" s="82" t="s">
        <v>90</v>
      </c>
      <c r="N5" cm="1">
        <f t="array" ref="N5">IF(OR(AND(M5="Knockout",_KnockOut="ja"),AND(M5="Geschiktheidseis",_Geschiktheidseis="ja"),AND(M5="Voorwaarde",_Voorwaarde="ja"),AND(M5="Verificatie",_Verificatie="ja")),1,-1)</f>
        <v>1</v>
      </c>
    </row>
    <row r="6" spans="1:14" ht="96" x14ac:dyDescent="0.25">
      <c r="A6" s="40" t="s">
        <v>519</v>
      </c>
      <c r="B6" s="33" t="s">
        <v>520</v>
      </c>
      <c r="C6" s="33" t="s">
        <v>193</v>
      </c>
      <c r="D6" s="41" t="s">
        <v>508</v>
      </c>
      <c r="E6" s="45" t="s">
        <v>521</v>
      </c>
      <c r="F6" s="33" t="s">
        <v>86</v>
      </c>
      <c r="G6" s="42" t="s">
        <v>522</v>
      </c>
      <c r="H6" s="32" t="s">
        <v>312</v>
      </c>
      <c r="I6" s="73" t="s">
        <v>88</v>
      </c>
      <c r="J6" s="60"/>
      <c r="K6" s="43" t="s">
        <v>518</v>
      </c>
      <c r="M6" s="82" t="s">
        <v>90</v>
      </c>
      <c r="N6" cm="1">
        <f t="array" ref="N6">IF(OR(AND(M6="Knockout",_KnockOut="ja"),AND(M6="Geschiktheidseis",_Geschiktheidseis="ja"),AND(M6="Voorwaarde",_Voorwaarde="ja"),AND(M6="Verificatie",_Verificatie="ja")),1,-1)</f>
        <v>1</v>
      </c>
    </row>
    <row r="7" spans="1:14" ht="24" x14ac:dyDescent="0.25">
      <c r="A7" s="40" t="s">
        <v>523</v>
      </c>
      <c r="B7" s="33" t="s">
        <v>524</v>
      </c>
      <c r="C7" s="33" t="s">
        <v>193</v>
      </c>
      <c r="D7" s="41" t="s">
        <v>508</v>
      </c>
      <c r="E7" s="42" t="s">
        <v>525</v>
      </c>
      <c r="F7" s="33" t="s">
        <v>86</v>
      </c>
      <c r="G7" s="42" t="s">
        <v>87</v>
      </c>
      <c r="H7" s="32"/>
      <c r="I7" s="73" t="s">
        <v>88</v>
      </c>
      <c r="J7" s="60"/>
      <c r="K7" s="43" t="s">
        <v>526</v>
      </c>
      <c r="M7" s="82" t="s">
        <v>90</v>
      </c>
      <c r="N7" cm="1">
        <f t="array" ref="N7">IF(OR(AND(M7="Knockout",_KnockOut="ja"),AND(M7="Geschiktheidseis",_Geschiktheidseis="ja"),AND(M7="Voorwaarde",_Voorwaarde="ja"),AND(M7="Verificatie",_Verificatie="ja")),1,-1)</f>
        <v>1</v>
      </c>
    </row>
    <row r="8" spans="1:14" ht="24" x14ac:dyDescent="0.25">
      <c r="A8" s="40" t="s">
        <v>527</v>
      </c>
      <c r="B8" s="33" t="s">
        <v>528</v>
      </c>
      <c r="C8" s="33" t="s">
        <v>193</v>
      </c>
      <c r="D8" s="41" t="s">
        <v>508</v>
      </c>
      <c r="E8" s="42" t="s">
        <v>529</v>
      </c>
      <c r="F8" s="33" t="s">
        <v>137</v>
      </c>
      <c r="G8" s="42" t="s">
        <v>138</v>
      </c>
      <c r="H8" s="32" t="s">
        <v>312</v>
      </c>
      <c r="I8" s="73" t="s">
        <v>88</v>
      </c>
      <c r="J8" s="60"/>
      <c r="K8" s="43" t="s">
        <v>526</v>
      </c>
      <c r="M8" s="82" t="s">
        <v>141</v>
      </c>
      <c r="N8" cm="1">
        <f t="array" ref="N8">IF(OR(AND(M8="Knockout",_KnockOut="ja"),AND(M8="Geschiktheidseis",_Geschiktheidseis="ja"),AND(M8="Voorwaarde",_Voorwaarde="ja"),AND(M8="Verificatie",_Verificatie="ja")),1,-1)</f>
        <v>1</v>
      </c>
    </row>
    <row r="9" spans="1:14" ht="36" x14ac:dyDescent="0.25">
      <c r="A9" s="40" t="s">
        <v>530</v>
      </c>
      <c r="B9" s="33" t="s">
        <v>531</v>
      </c>
      <c r="C9" s="33" t="s">
        <v>193</v>
      </c>
      <c r="D9" s="41" t="s">
        <v>508</v>
      </c>
      <c r="E9" s="42" t="s">
        <v>532</v>
      </c>
      <c r="F9" s="33" t="s">
        <v>86</v>
      </c>
      <c r="G9" s="42" t="s">
        <v>87</v>
      </c>
      <c r="H9" s="32"/>
      <c r="I9" s="73" t="s">
        <v>88</v>
      </c>
      <c r="J9" s="60"/>
      <c r="K9" s="43" t="s">
        <v>526</v>
      </c>
      <c r="M9" s="82" t="s">
        <v>90</v>
      </c>
      <c r="N9" cm="1">
        <f t="array" ref="N9">IF(OR(AND(M9="Knockout",_KnockOut="ja"),AND(M9="Geschiktheidseis",_Geschiktheidseis="ja"),AND(M9="Voorwaarde",_Voorwaarde="ja"),AND(M9="Verificatie",_Verificatie="ja")),1,-1)</f>
        <v>1</v>
      </c>
    </row>
    <row r="10" spans="1:14" ht="24" x14ac:dyDescent="0.25">
      <c r="A10" s="40" t="s">
        <v>533</v>
      </c>
      <c r="B10" s="33" t="s">
        <v>534</v>
      </c>
      <c r="C10" s="33" t="s">
        <v>193</v>
      </c>
      <c r="D10" s="41" t="s">
        <v>508</v>
      </c>
      <c r="E10" s="45" t="s">
        <v>535</v>
      </c>
      <c r="F10" s="33" t="s">
        <v>86</v>
      </c>
      <c r="G10" s="42" t="s">
        <v>87</v>
      </c>
      <c r="H10" s="32"/>
      <c r="I10" s="73" t="s">
        <v>88</v>
      </c>
      <c r="J10" s="60"/>
      <c r="K10" s="43" t="s">
        <v>526</v>
      </c>
      <c r="M10" s="82" t="s">
        <v>90</v>
      </c>
      <c r="N10" cm="1">
        <f t="array" ref="N10">IF(OR(AND(M10="Knockout",_KnockOut="ja"),AND(M10="Geschiktheidseis",_Geschiktheidseis="ja"),AND(M10="Voorwaarde",_Voorwaarde="ja"),AND(M10="Verificatie",_Verificatie="ja")),1,-1)</f>
        <v>1</v>
      </c>
    </row>
    <row r="11" spans="1:14" ht="24" x14ac:dyDescent="0.25">
      <c r="A11" s="40" t="s">
        <v>536</v>
      </c>
      <c r="B11" s="33" t="s">
        <v>537</v>
      </c>
      <c r="C11" s="33" t="s">
        <v>193</v>
      </c>
      <c r="D11" s="41" t="s">
        <v>508</v>
      </c>
      <c r="E11" s="45" t="s">
        <v>538</v>
      </c>
      <c r="F11" s="33" t="s">
        <v>86</v>
      </c>
      <c r="G11" s="42" t="s">
        <v>87</v>
      </c>
      <c r="H11" s="32"/>
      <c r="I11" s="73" t="s">
        <v>88</v>
      </c>
      <c r="J11" s="60"/>
      <c r="K11" s="43" t="s">
        <v>526</v>
      </c>
      <c r="M11" s="82" t="s">
        <v>90</v>
      </c>
      <c r="N11" cm="1">
        <f t="array" ref="N11">IF(OR(AND(M11="Knockout",_KnockOut="ja"),AND(M11="Geschiktheidseis",_Geschiktheidseis="ja"),AND(M11="Voorwaarde",_Voorwaarde="ja"),AND(M11="Verificatie",_Verificatie="ja")),1,-1)</f>
        <v>1</v>
      </c>
    </row>
    <row r="12" spans="1:14" ht="48" x14ac:dyDescent="0.25">
      <c r="A12" s="40" t="s">
        <v>539</v>
      </c>
      <c r="B12" s="33" t="s">
        <v>540</v>
      </c>
      <c r="C12" s="33" t="s">
        <v>193</v>
      </c>
      <c r="D12" s="41" t="s">
        <v>508</v>
      </c>
      <c r="E12" s="42" t="s">
        <v>541</v>
      </c>
      <c r="F12" s="33" t="s">
        <v>86</v>
      </c>
      <c r="G12" s="42" t="s">
        <v>87</v>
      </c>
      <c r="H12" s="32"/>
      <c r="I12" s="73" t="s">
        <v>88</v>
      </c>
      <c r="J12" s="60"/>
      <c r="K12" s="43" t="s">
        <v>526</v>
      </c>
      <c r="M12" s="82" t="s">
        <v>90</v>
      </c>
      <c r="N12" cm="1">
        <f t="array" ref="N12">IF(OR(AND(M12="Knockout",_KnockOut="ja"),AND(M12="Geschiktheidseis",_Geschiktheidseis="ja"),AND(M12="Voorwaarde",_Voorwaarde="ja"),AND(M12="Verificatie",_Verificatie="ja")),1,-1)</f>
        <v>1</v>
      </c>
    </row>
    <row r="13" spans="1:14" ht="48" x14ac:dyDescent="0.25">
      <c r="A13" s="40" t="s">
        <v>542</v>
      </c>
      <c r="B13" s="33" t="s">
        <v>543</v>
      </c>
      <c r="C13" s="33" t="s">
        <v>193</v>
      </c>
      <c r="D13" s="41" t="s">
        <v>508</v>
      </c>
      <c r="E13" s="42" t="s">
        <v>544</v>
      </c>
      <c r="F13" s="33" t="s">
        <v>86</v>
      </c>
      <c r="G13" s="42" t="s">
        <v>87</v>
      </c>
      <c r="H13" s="32"/>
      <c r="I13" s="73" t="s">
        <v>88</v>
      </c>
      <c r="J13" s="60"/>
      <c r="K13" s="43" t="s">
        <v>526</v>
      </c>
      <c r="M13" s="82" t="s">
        <v>90</v>
      </c>
      <c r="N13" cm="1">
        <f t="array" ref="N13">IF(OR(AND(M13="Knockout",_KnockOut="ja"),AND(M13="Geschiktheidseis",_Geschiktheidseis="ja"),AND(M13="Voorwaarde",_Voorwaarde="ja"),AND(M13="Verificatie",_Verificatie="ja")),1,-1)</f>
        <v>1</v>
      </c>
    </row>
    <row r="14" spans="1:14" ht="77.25" customHeight="1" x14ac:dyDescent="0.25">
      <c r="A14" s="40" t="s">
        <v>545</v>
      </c>
      <c r="B14" s="33" t="s">
        <v>546</v>
      </c>
      <c r="C14" s="33" t="s">
        <v>193</v>
      </c>
      <c r="D14" s="41" t="s">
        <v>508</v>
      </c>
      <c r="E14" s="42" t="s">
        <v>547</v>
      </c>
      <c r="F14" s="33" t="s">
        <v>86</v>
      </c>
      <c r="G14" s="42" t="s">
        <v>87</v>
      </c>
      <c r="H14" s="32"/>
      <c r="I14" s="73" t="s">
        <v>88</v>
      </c>
      <c r="J14" s="60"/>
      <c r="K14" s="43" t="s">
        <v>526</v>
      </c>
      <c r="M14" s="82" t="s">
        <v>90</v>
      </c>
      <c r="N14" cm="1">
        <f t="array" ref="N14">IF(OR(AND(M14="Knockout",_KnockOut="ja"),AND(M14="Geschiktheidseis",_Geschiktheidseis="ja"),AND(M14="Voorwaarde",_Voorwaarde="ja"),AND(M14="Verificatie",_Verificatie="ja")),1,-1)</f>
        <v>1</v>
      </c>
    </row>
    <row r="15" spans="1:14" ht="53.25" customHeight="1" x14ac:dyDescent="0.25">
      <c r="A15" s="40" t="s">
        <v>548</v>
      </c>
      <c r="B15" s="33" t="s">
        <v>549</v>
      </c>
      <c r="C15" s="33" t="s">
        <v>193</v>
      </c>
      <c r="D15" s="41" t="s">
        <v>508</v>
      </c>
      <c r="E15" s="140" t="s">
        <v>1005</v>
      </c>
      <c r="F15" s="141" t="s">
        <v>86</v>
      </c>
      <c r="G15" s="142" t="s">
        <v>87</v>
      </c>
      <c r="H15" s="143"/>
      <c r="I15" s="144" t="s">
        <v>88</v>
      </c>
      <c r="J15" s="145"/>
      <c r="K15" s="43" t="s">
        <v>550</v>
      </c>
      <c r="M15" s="82" t="s">
        <v>90</v>
      </c>
      <c r="N15" cm="1">
        <f t="array" ref="N15">IF(OR(AND(M15="Knockout",_KnockOut="ja"),AND(M15="Geschiktheidseis",_Geschiktheidseis="ja"),AND(M15="Voorwaarde",_Voorwaarde="ja"),AND(M15="Verificatie",_Verificatie="ja")),1,-1)</f>
        <v>1</v>
      </c>
    </row>
    <row r="16" spans="1:14" ht="72" customHeight="1" x14ac:dyDescent="0.25">
      <c r="A16" s="40" t="s">
        <v>551</v>
      </c>
      <c r="B16" s="33"/>
      <c r="C16" s="33" t="s">
        <v>193</v>
      </c>
      <c r="D16" s="41" t="s">
        <v>508</v>
      </c>
      <c r="E16" s="45" t="s">
        <v>552</v>
      </c>
      <c r="F16" s="33" t="s">
        <v>137</v>
      </c>
      <c r="G16" s="42" t="s">
        <v>138</v>
      </c>
      <c r="H16" s="32" t="s">
        <v>267</v>
      </c>
      <c r="I16" s="73" t="s">
        <v>88</v>
      </c>
      <c r="J16" s="60"/>
      <c r="K16" s="43" t="s">
        <v>553</v>
      </c>
      <c r="M16" s="82" t="s">
        <v>141</v>
      </c>
      <c r="N16" cm="1">
        <f t="array" ref="N16">IF(OR(AND(M16="Knockout",_KnockOut="ja"),AND(M16="Geschiktheidseis",_Geschiktheidseis="ja"),AND(M16="Voorwaarde",_Voorwaarde="ja"),AND(M16="Verificatie",_Verificatie="ja")),1,-1)</f>
        <v>1</v>
      </c>
    </row>
    <row r="17" spans="1:16" ht="48" x14ac:dyDescent="0.25">
      <c r="A17" s="40" t="s">
        <v>554</v>
      </c>
      <c r="B17" s="33" t="s">
        <v>555</v>
      </c>
      <c r="C17" s="33" t="s">
        <v>193</v>
      </c>
      <c r="D17" s="41" t="s">
        <v>508</v>
      </c>
      <c r="E17" s="42" t="s">
        <v>556</v>
      </c>
      <c r="F17" s="33" t="s">
        <v>86</v>
      </c>
      <c r="G17" s="42" t="s">
        <v>87</v>
      </c>
      <c r="H17" s="32"/>
      <c r="I17" s="73" t="s">
        <v>88</v>
      </c>
      <c r="J17" s="60"/>
      <c r="K17" s="43" t="s">
        <v>526</v>
      </c>
      <c r="M17" s="82" t="s">
        <v>90</v>
      </c>
      <c r="N17" cm="1">
        <f t="array" ref="N17">IF(OR(AND(M17="Knockout",_KnockOut="ja"),AND(M17="Geschiktheidseis",_Geschiktheidseis="ja"),AND(M17="Voorwaarde",_Voorwaarde="ja"),AND(M17="Verificatie",_Verificatie="ja")),1,-1)</f>
        <v>1</v>
      </c>
    </row>
    <row r="18" spans="1:16" ht="36" x14ac:dyDescent="0.25">
      <c r="A18" s="40" t="s">
        <v>557</v>
      </c>
      <c r="B18" s="33" t="s">
        <v>558</v>
      </c>
      <c r="C18" s="33" t="s">
        <v>193</v>
      </c>
      <c r="D18" s="41" t="s">
        <v>508</v>
      </c>
      <c r="E18" s="42" t="s">
        <v>559</v>
      </c>
      <c r="F18" s="33" t="s">
        <v>86</v>
      </c>
      <c r="G18" s="42" t="s">
        <v>87</v>
      </c>
      <c r="H18" s="32"/>
      <c r="I18" s="73" t="s">
        <v>88</v>
      </c>
      <c r="J18" s="60"/>
      <c r="K18" s="43" t="s">
        <v>526</v>
      </c>
      <c r="M18" s="82" t="s">
        <v>90</v>
      </c>
      <c r="N18" cm="1">
        <f t="array" ref="N18">IF(OR(AND(M18="Knockout",_KnockOut="ja"),AND(M18="Geschiktheidseis",_Geschiktheidseis="ja"),AND(M18="Voorwaarde",_Voorwaarde="ja"),AND(M18="Verificatie",_Verificatie="ja")),1,-1)</f>
        <v>1</v>
      </c>
    </row>
    <row r="19" spans="1:16" ht="48" x14ac:dyDescent="0.25">
      <c r="A19" s="40" t="s">
        <v>560</v>
      </c>
      <c r="B19" s="33" t="s">
        <v>561</v>
      </c>
      <c r="C19" s="33" t="s">
        <v>193</v>
      </c>
      <c r="D19" s="41" t="s">
        <v>508</v>
      </c>
      <c r="E19" s="45" t="s">
        <v>562</v>
      </c>
      <c r="F19" s="33" t="s">
        <v>86</v>
      </c>
      <c r="G19" s="42" t="s">
        <v>87</v>
      </c>
      <c r="H19" s="32"/>
      <c r="I19" s="73" t="s">
        <v>88</v>
      </c>
      <c r="J19" s="60"/>
      <c r="K19" s="43" t="s">
        <v>563</v>
      </c>
      <c r="M19" s="82" t="s">
        <v>90</v>
      </c>
      <c r="N19" cm="1">
        <f t="array" ref="N19">IF(OR(AND(M19="Knockout",_KnockOut="ja"),AND(M19="Geschiktheidseis",_Geschiktheidseis="ja"),AND(M19="Voorwaarde",_Voorwaarde="ja"),AND(M19="Verificatie",_Verificatie="ja")),1,-1)</f>
        <v>1</v>
      </c>
      <c r="P19" s="78"/>
    </row>
    <row r="20" spans="1:16" ht="24" x14ac:dyDescent="0.25">
      <c r="A20" s="40" t="s">
        <v>564</v>
      </c>
      <c r="B20" s="33" t="s">
        <v>565</v>
      </c>
      <c r="C20" s="33" t="s">
        <v>193</v>
      </c>
      <c r="D20" s="41" t="s">
        <v>508</v>
      </c>
      <c r="E20" s="42" t="s">
        <v>566</v>
      </c>
      <c r="F20" s="33" t="s">
        <v>137</v>
      </c>
      <c r="G20" s="42" t="s">
        <v>138</v>
      </c>
      <c r="H20" s="32" t="s">
        <v>312</v>
      </c>
      <c r="I20" s="73" t="s">
        <v>88</v>
      </c>
      <c r="J20" s="60"/>
      <c r="K20" s="43"/>
      <c r="M20" s="82" t="s">
        <v>141</v>
      </c>
      <c r="N20" cm="1">
        <f t="array" ref="N20">IF(OR(AND(M20="Knockout",_KnockOut="ja"),AND(M20="Geschiktheidseis",_Geschiktheidseis="ja"),AND(M20="Voorwaarde",_Voorwaarde="ja"),AND(M20="Verificatie",_Verificatie="ja")),1,-1)</f>
        <v>1</v>
      </c>
    </row>
    <row r="21" spans="1:16" ht="24" hidden="1" x14ac:dyDescent="0.25">
      <c r="A21" s="131" t="s">
        <v>567</v>
      </c>
      <c r="B21" s="60"/>
      <c r="C21" s="60" t="s">
        <v>193</v>
      </c>
      <c r="D21" s="132" t="s">
        <v>181</v>
      </c>
      <c r="E21" s="75" t="s">
        <v>182</v>
      </c>
      <c r="F21" s="75" t="s">
        <v>86</v>
      </c>
      <c r="G21" s="75" t="s">
        <v>87</v>
      </c>
      <c r="H21" s="59"/>
      <c r="I21" s="58" t="s">
        <v>183</v>
      </c>
      <c r="J21" s="59"/>
      <c r="K21" s="133"/>
      <c r="L21" s="62"/>
      <c r="M21" s="134" t="s">
        <v>90</v>
      </c>
      <c r="N21" s="62" cm="1">
        <f t="array" ref="N21">IF(OR(AND(M21="Knockout",_KnockOut="ja"),AND(M21="Geschiktheidseis",_Geschiktheidseis="ja"),AND(M21="Voorwaarde",_Voorwaarde="ja"),AND(M21="Verificatie",_Verificatie="ja")),1,-1)</f>
        <v>1</v>
      </c>
    </row>
    <row r="22" spans="1:16" ht="24" hidden="1" x14ac:dyDescent="0.25">
      <c r="A22" s="131" t="s">
        <v>568</v>
      </c>
      <c r="B22" s="60"/>
      <c r="C22" s="60" t="s">
        <v>193</v>
      </c>
      <c r="D22" s="132" t="s">
        <v>181</v>
      </c>
      <c r="E22" s="75" t="s">
        <v>182</v>
      </c>
      <c r="F22" s="75" t="s">
        <v>86</v>
      </c>
      <c r="G22" s="75" t="s">
        <v>87</v>
      </c>
      <c r="H22" s="59"/>
      <c r="I22" s="58" t="s">
        <v>183</v>
      </c>
      <c r="J22" s="59"/>
      <c r="K22" s="133"/>
      <c r="L22" s="62"/>
      <c r="M22" s="134" t="s">
        <v>90</v>
      </c>
      <c r="N22" s="62" cm="1">
        <f t="array" ref="N22">IF(OR(AND(M22="Knockout",_KnockOut="ja"),AND(M22="Geschiktheidseis",_Geschiktheidseis="ja"),AND(M22="Voorwaarde",_Voorwaarde="ja"),AND(M22="Verificatie",_Verificatie="ja")),1,-1)</f>
        <v>1</v>
      </c>
    </row>
    <row r="23" spans="1:16" ht="24" hidden="1" x14ac:dyDescent="0.25">
      <c r="A23" s="131" t="s">
        <v>569</v>
      </c>
      <c r="B23" s="60"/>
      <c r="C23" s="60" t="s">
        <v>193</v>
      </c>
      <c r="D23" s="132" t="s">
        <v>181</v>
      </c>
      <c r="E23" s="75" t="s">
        <v>182</v>
      </c>
      <c r="F23" s="75" t="s">
        <v>86</v>
      </c>
      <c r="G23" s="75" t="s">
        <v>87</v>
      </c>
      <c r="H23" s="59"/>
      <c r="I23" s="58" t="s">
        <v>183</v>
      </c>
      <c r="J23" s="59"/>
      <c r="K23" s="133"/>
      <c r="L23" s="62"/>
      <c r="M23" s="134" t="s">
        <v>90</v>
      </c>
      <c r="N23" s="62" cm="1">
        <f t="array" ref="N23">IF(OR(AND(M23="Knockout",_KnockOut="ja"),AND(M23="Geschiktheidseis",_Geschiktheidseis="ja"),AND(M23="Voorwaarde",_Voorwaarde="ja"),AND(M23="Verificatie",_Verificatie="ja")),1,-1)</f>
        <v>1</v>
      </c>
    </row>
    <row r="24" spans="1:16" ht="24" hidden="1" x14ac:dyDescent="0.25">
      <c r="A24" s="131" t="s">
        <v>570</v>
      </c>
      <c r="B24" s="60"/>
      <c r="C24" s="60" t="s">
        <v>193</v>
      </c>
      <c r="D24" s="132" t="s">
        <v>181</v>
      </c>
      <c r="E24" s="75" t="s">
        <v>187</v>
      </c>
      <c r="F24" s="75" t="s">
        <v>137</v>
      </c>
      <c r="G24" s="75" t="s">
        <v>138</v>
      </c>
      <c r="H24" s="59"/>
      <c r="I24" s="58" t="s">
        <v>183</v>
      </c>
      <c r="J24" s="59"/>
      <c r="K24" s="133"/>
      <c r="L24" s="62"/>
      <c r="M24" s="134" t="s">
        <v>141</v>
      </c>
      <c r="N24" s="62" cm="1">
        <f t="array" ref="N24">IF(OR(AND(M24="Knockout",_KnockOut="ja"),AND(M24="Geschiktheidseis",_Geschiktheidseis="ja"),AND(M24="Voorwaarde",_Voorwaarde="ja"),AND(M24="Verificatie",_Verificatie="ja")),1,-1)</f>
        <v>1</v>
      </c>
    </row>
    <row r="25" spans="1:16" ht="24" hidden="1" x14ac:dyDescent="0.25">
      <c r="A25" s="131" t="s">
        <v>571</v>
      </c>
      <c r="B25" s="60"/>
      <c r="C25" s="60" t="s">
        <v>193</v>
      </c>
      <c r="D25" s="132" t="s">
        <v>181</v>
      </c>
      <c r="E25" s="75" t="s">
        <v>187</v>
      </c>
      <c r="F25" s="75" t="s">
        <v>137</v>
      </c>
      <c r="G25" s="75" t="s">
        <v>138</v>
      </c>
      <c r="H25" s="59"/>
      <c r="I25" s="58" t="s">
        <v>183</v>
      </c>
      <c r="J25" s="59"/>
      <c r="K25" s="133"/>
      <c r="L25" s="62"/>
      <c r="M25" s="134" t="s">
        <v>141</v>
      </c>
      <c r="N25" s="62" cm="1">
        <f t="array" ref="N25">IF(OR(AND(M25="Knockout",_KnockOut="ja"),AND(M25="Geschiktheidseis",_Geschiktheidseis="ja"),AND(M25="Voorwaarde",_Voorwaarde="ja"),AND(M25="Verificatie",_Verificatie="ja")),1,-1)</f>
        <v>1</v>
      </c>
    </row>
    <row r="26" spans="1:16" ht="24" hidden="1" x14ac:dyDescent="0.25">
      <c r="A26" s="131" t="s">
        <v>572</v>
      </c>
      <c r="B26" s="60"/>
      <c r="C26" s="60" t="s">
        <v>193</v>
      </c>
      <c r="D26" s="132" t="s">
        <v>181</v>
      </c>
      <c r="E26" s="75" t="s">
        <v>187</v>
      </c>
      <c r="F26" s="75" t="s">
        <v>137</v>
      </c>
      <c r="G26" s="75" t="s">
        <v>138</v>
      </c>
      <c r="H26" s="59"/>
      <c r="I26" s="58" t="s">
        <v>183</v>
      </c>
      <c r="J26" s="59"/>
      <c r="K26" s="133"/>
      <c r="L26" s="62"/>
      <c r="M26" s="134" t="s">
        <v>141</v>
      </c>
      <c r="N26" s="62" cm="1">
        <f t="array" ref="N26">IF(OR(AND(M26="Knockout",_KnockOut="ja"),AND(M26="Geschiktheidseis",_Geschiktheidseis="ja"),AND(M26="Voorwaarde",_Voorwaarde="ja"),AND(M26="Verificatie",_Verificatie="ja")),1,-1)</f>
        <v>1</v>
      </c>
    </row>
  </sheetData>
  <sheetProtection algorithmName="SHA-512" hashValue="z43jq0ssuGpnI7gCgHTKAuyZtwjn/Gmn2hTvewTw4YpuCwNvztNI6p6oRfOzEkiJL0b2T1Q/BDyAEmOKW0K/Gw==" saltValue="Eh2tbX3gWvbr+eXpZ2qMAA==" spinCount="100000" sheet="1" objects="1" scenarios="1" formatCells="0" insertRows="0" deleteRows="0"/>
  <mergeCells count="2">
    <mergeCell ref="I1:J1"/>
    <mergeCell ref="A1:F1"/>
  </mergeCells>
  <conditionalFormatting sqref="A3:K26">
    <cfRule type="expression" dxfId="8" priority="1">
      <formula>OR($I3="Vraag vervallen",$N3=-1)</formula>
    </cfRule>
  </conditionalFormatting>
  <pageMargins left="0.39370078740157499" right="0.39370078740157499" top="0.39370078740157499" bottom="0.39370078740157499" header="0.31496062992126" footer="0.31496062992126"/>
  <pageSetup paperSize="8" scale="79"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Keuzelijst!$A$2:$A$9</xm:f>
          </x14:formula1>
          <xm:sqref>I3:I26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tint="-9.9917600024414813E-2"/>
    <pageSetUpPr fitToPage="1"/>
  </sheetPr>
  <dimension ref="A1:N13"/>
  <sheetViews>
    <sheetView zoomScale="115" zoomScaleNormal="115" workbookViewId="0">
      <pane ySplit="2" topLeftCell="A5" activePane="bottomLeft" state="frozen"/>
      <selection activeCell="D7" sqref="D7"/>
      <selection pane="bottomLeft" activeCell="J5" sqref="J5"/>
    </sheetView>
  </sheetViews>
  <sheetFormatPr defaultRowHeight="15" x14ac:dyDescent="0.25"/>
  <cols>
    <col min="2" max="2" width="7.42578125" hidden="1" customWidth="1"/>
    <col min="3" max="3" width="8.5703125" bestFit="1" customWidth="1"/>
    <col min="4" max="4" width="13.5703125" customWidth="1"/>
    <col min="5" max="5" width="49.140625" customWidth="1"/>
    <col min="6" max="6" width="10" customWidth="1"/>
    <col min="7" max="7" width="12.42578125" customWidth="1"/>
    <col min="8" max="8" width="13.5703125" customWidth="1"/>
    <col min="9" max="9" width="18.7109375" style="62" customWidth="1"/>
    <col min="10" max="10" width="56.85546875" style="62" customWidth="1"/>
    <col min="11" max="11" width="7.42578125" hidden="1" customWidth="1"/>
    <col min="13" max="13" width="16.5703125" style="83" hidden="1" customWidth="1"/>
    <col min="14" max="14" width="9.140625" hidden="1" customWidth="1"/>
  </cols>
  <sheetData>
    <row r="1" spans="1:14" x14ac:dyDescent="0.25">
      <c r="A1" s="193" t="s">
        <v>190</v>
      </c>
      <c r="B1" s="193"/>
      <c r="C1" s="193"/>
      <c r="D1" s="193"/>
      <c r="E1" s="193"/>
      <c r="F1" s="194"/>
      <c r="G1" s="63"/>
      <c r="H1" s="63"/>
      <c r="I1" s="191" t="s">
        <v>68</v>
      </c>
      <c r="J1" s="192"/>
      <c r="K1" s="64" t="s">
        <v>69</v>
      </c>
      <c r="M1" s="82"/>
    </row>
    <row r="2" spans="1:14" ht="24"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4" ht="84" hidden="1" x14ac:dyDescent="0.25">
      <c r="A3" s="40" t="s">
        <v>573</v>
      </c>
      <c r="B3" s="33" t="s">
        <v>574</v>
      </c>
      <c r="C3" s="33" t="s">
        <v>193</v>
      </c>
      <c r="D3" s="41" t="s">
        <v>575</v>
      </c>
      <c r="E3" s="45" t="s">
        <v>576</v>
      </c>
      <c r="F3" s="33" t="s">
        <v>86</v>
      </c>
      <c r="G3" s="42" t="s">
        <v>87</v>
      </c>
      <c r="H3" s="32"/>
      <c r="I3" s="58" t="s">
        <v>183</v>
      </c>
      <c r="J3" s="59"/>
      <c r="K3" s="43" t="s">
        <v>577</v>
      </c>
      <c r="M3" s="82" t="s">
        <v>90</v>
      </c>
      <c r="N3" cm="1">
        <f t="array" ref="N3">IF(OR(AND(M3="Knockout",_KnockOut="ja"),AND(M3="Geschiktheidseis",_Geschiktheidseis="ja"),AND(M3="Voorwaarde",_Voorwaarde="ja"),AND(M3="Verificatie",_Verificatie="ja")),1,-1)</f>
        <v>1</v>
      </c>
    </row>
    <row r="4" spans="1:14" ht="48" hidden="1" x14ac:dyDescent="0.25">
      <c r="A4" s="40" t="s">
        <v>578</v>
      </c>
      <c r="B4" s="33" t="s">
        <v>579</v>
      </c>
      <c r="C4" s="33" t="s">
        <v>193</v>
      </c>
      <c r="D4" s="41" t="s">
        <v>575</v>
      </c>
      <c r="E4" s="45" t="s">
        <v>580</v>
      </c>
      <c r="F4" s="33" t="s">
        <v>86</v>
      </c>
      <c r="G4" s="42" t="s">
        <v>87</v>
      </c>
      <c r="H4" s="32"/>
      <c r="I4" s="58" t="s">
        <v>183</v>
      </c>
      <c r="J4" s="59"/>
      <c r="K4" s="43" t="s">
        <v>581</v>
      </c>
      <c r="M4" s="82" t="s">
        <v>90</v>
      </c>
      <c r="N4" cm="1">
        <f t="array" ref="N4">IF(OR(AND(M4="Knockout",_KnockOut="ja"),AND(M4="Geschiktheidseis",_Geschiktheidseis="ja"),AND(M4="Voorwaarde",_Voorwaarde="ja"),AND(M4="Verificatie",_Verificatie="ja")),1,-1)</f>
        <v>1</v>
      </c>
    </row>
    <row r="5" spans="1:14" ht="30" customHeight="1" x14ac:dyDescent="0.25">
      <c r="A5" s="40" t="s">
        <v>582</v>
      </c>
      <c r="B5" s="33" t="s">
        <v>583</v>
      </c>
      <c r="C5" s="33" t="s">
        <v>193</v>
      </c>
      <c r="D5" s="41" t="s">
        <v>575</v>
      </c>
      <c r="E5" s="42" t="s">
        <v>584</v>
      </c>
      <c r="F5" s="33" t="s">
        <v>86</v>
      </c>
      <c r="G5" s="42" t="s">
        <v>87</v>
      </c>
      <c r="H5" s="32"/>
      <c r="I5" s="58" t="s">
        <v>88</v>
      </c>
      <c r="J5" s="59"/>
      <c r="K5" s="43" t="s">
        <v>585</v>
      </c>
      <c r="M5" s="82" t="s">
        <v>90</v>
      </c>
      <c r="N5" cm="1">
        <f t="array" ref="N5">IF(OR(AND(M5="Knockout",_KnockOut="ja"),AND(M5="Geschiktheidseis",_Geschiktheidseis="ja"),AND(M5="Voorwaarde",_Voorwaarde="ja"),AND(M5="Verificatie",_Verificatie="ja")),1,-1)</f>
        <v>1</v>
      </c>
    </row>
    <row r="6" spans="1:14" ht="24" hidden="1" x14ac:dyDescent="0.25">
      <c r="A6" s="40" t="s">
        <v>586</v>
      </c>
      <c r="B6" s="33" t="s">
        <v>587</v>
      </c>
      <c r="C6" s="33" t="s">
        <v>193</v>
      </c>
      <c r="D6" s="41" t="s">
        <v>575</v>
      </c>
      <c r="E6" s="42" t="s">
        <v>588</v>
      </c>
      <c r="F6" s="33" t="s">
        <v>86</v>
      </c>
      <c r="G6" s="42" t="s">
        <v>87</v>
      </c>
      <c r="H6" s="32"/>
      <c r="I6" s="58" t="s">
        <v>999</v>
      </c>
      <c r="J6" s="59"/>
      <c r="K6" s="43" t="s">
        <v>589</v>
      </c>
      <c r="M6" s="82" t="s">
        <v>90</v>
      </c>
      <c r="N6" cm="1">
        <f t="array" ref="N6">IF(OR(AND(M6="Knockout",_KnockOut="ja"),AND(M6="Geschiktheidseis",_Geschiktheidseis="ja"),AND(M6="Voorwaarde",_Voorwaarde="ja"),AND(M6="Verificatie",_Verificatie="ja")),1,-1)</f>
        <v>1</v>
      </c>
    </row>
    <row r="7" spans="1:14" ht="60" x14ac:dyDescent="0.25">
      <c r="A7" s="40" t="s">
        <v>590</v>
      </c>
      <c r="B7" s="33" t="s">
        <v>587</v>
      </c>
      <c r="C7" s="33" t="s">
        <v>193</v>
      </c>
      <c r="D7" s="41" t="s">
        <v>575</v>
      </c>
      <c r="E7" s="42" t="s">
        <v>591</v>
      </c>
      <c r="F7" s="33" t="s">
        <v>86</v>
      </c>
      <c r="G7" s="42" t="s">
        <v>87</v>
      </c>
      <c r="H7" s="32"/>
      <c r="I7" s="58" t="s">
        <v>88</v>
      </c>
      <c r="J7" s="59"/>
      <c r="K7" s="43" t="s">
        <v>592</v>
      </c>
      <c r="M7" s="82" t="s">
        <v>90</v>
      </c>
      <c r="N7" cm="1">
        <f t="array" ref="N7">IF(OR(AND(M7="Knockout",_KnockOut="ja"),AND(M7="Geschiktheidseis",_Geschiktheidseis="ja"),AND(M7="Voorwaarde",_Voorwaarde="ja"),AND(M7="Verificatie",_Verificatie="ja")),1,-1)</f>
        <v>1</v>
      </c>
    </row>
    <row r="8" spans="1:14" ht="84" x14ac:dyDescent="0.25">
      <c r="A8" s="131" t="s">
        <v>593</v>
      </c>
      <c r="B8" s="60"/>
      <c r="C8" s="60" t="s">
        <v>193</v>
      </c>
      <c r="D8" s="135" t="s">
        <v>575</v>
      </c>
      <c r="E8" s="198" t="s">
        <v>1006</v>
      </c>
      <c r="F8" s="145" t="s">
        <v>86</v>
      </c>
      <c r="G8" s="146" t="s">
        <v>87</v>
      </c>
      <c r="H8" s="147"/>
      <c r="I8" s="148" t="s">
        <v>88</v>
      </c>
      <c r="J8" s="147"/>
      <c r="K8" s="133" t="s">
        <v>577</v>
      </c>
      <c r="L8" s="62"/>
      <c r="M8" s="134" t="s">
        <v>141</v>
      </c>
      <c r="N8" s="62" cm="1">
        <f t="array" ref="N8">IF(OR(AND(M8="Knockout",_KnockOut="ja"),AND(M8="Geschiktheidseis",_Geschiktheidseis="ja"),AND(M8="Voorwaarde",_Voorwaarde="ja"),AND(M8="Verificatie",_Verificatie="ja")),1,-1)</f>
        <v>1</v>
      </c>
    </row>
    <row r="9" spans="1:14" ht="48" x14ac:dyDescent="0.25">
      <c r="A9" s="131" t="s">
        <v>594</v>
      </c>
      <c r="B9" s="60"/>
      <c r="C9" s="60" t="s">
        <v>193</v>
      </c>
      <c r="D9" s="135" t="s">
        <v>575</v>
      </c>
      <c r="E9" s="198" t="s">
        <v>580</v>
      </c>
      <c r="F9" s="145" t="s">
        <v>86</v>
      </c>
      <c r="G9" s="146" t="s">
        <v>87</v>
      </c>
      <c r="H9" s="147"/>
      <c r="I9" s="148" t="s">
        <v>88</v>
      </c>
      <c r="J9" s="147"/>
      <c r="K9" s="133" t="s">
        <v>581</v>
      </c>
      <c r="L9" s="62"/>
      <c r="M9" s="134" t="s">
        <v>141</v>
      </c>
      <c r="N9" s="62" cm="1">
        <f t="array" ref="N9">IF(OR(AND(M9="Knockout",_KnockOut="ja"),AND(M9="Geschiktheidseis",_Geschiktheidseis="ja"),AND(M9="Voorwaarde",_Voorwaarde="ja"),AND(M9="Verificatie",_Verificatie="ja")),1,-1)</f>
        <v>1</v>
      </c>
    </row>
    <row r="10" spans="1:14" ht="24" hidden="1" x14ac:dyDescent="0.25">
      <c r="A10" s="131" t="s">
        <v>595</v>
      </c>
      <c r="B10" s="60"/>
      <c r="C10" s="60" t="s">
        <v>193</v>
      </c>
      <c r="D10" s="132" t="s">
        <v>181</v>
      </c>
      <c r="E10" s="75" t="s">
        <v>182</v>
      </c>
      <c r="F10" s="75" t="s">
        <v>86</v>
      </c>
      <c r="G10" s="75" t="s">
        <v>87</v>
      </c>
      <c r="H10" s="59"/>
      <c r="I10" s="58" t="s">
        <v>183</v>
      </c>
      <c r="J10" s="59"/>
      <c r="K10" s="133"/>
      <c r="L10" s="62"/>
      <c r="M10" s="134" t="s">
        <v>90</v>
      </c>
      <c r="N10" s="62" cm="1">
        <f t="array" ref="N10">IF(OR(AND(M10="Knockout",_KnockOut="ja"),AND(M10="Geschiktheidseis",_Geschiktheidseis="ja"),AND(M10="Voorwaarde",_Voorwaarde="ja"),AND(M10="Verificatie",_Verificatie="ja")),1,-1)</f>
        <v>1</v>
      </c>
    </row>
    <row r="11" spans="1:14" ht="24" hidden="1" x14ac:dyDescent="0.25">
      <c r="A11" s="131" t="s">
        <v>596</v>
      </c>
      <c r="B11" s="60"/>
      <c r="C11" s="60" t="s">
        <v>193</v>
      </c>
      <c r="D11" s="132" t="s">
        <v>181</v>
      </c>
      <c r="E11" s="75" t="s">
        <v>187</v>
      </c>
      <c r="F11" s="75" t="s">
        <v>137</v>
      </c>
      <c r="G11" s="75" t="s">
        <v>138</v>
      </c>
      <c r="H11" s="59"/>
      <c r="I11" s="58" t="s">
        <v>183</v>
      </c>
      <c r="J11" s="59"/>
      <c r="K11" s="133"/>
      <c r="L11" s="62"/>
      <c r="M11" s="134" t="s">
        <v>141</v>
      </c>
      <c r="N11" s="62" cm="1">
        <f t="array" ref="N11">IF(OR(AND(M11="Knockout",_KnockOut="ja"),AND(M11="Geschiktheidseis",_Geschiktheidseis="ja"),AND(M11="Voorwaarde",_Voorwaarde="ja"),AND(M11="Verificatie",_Verificatie="ja")),1,-1)</f>
        <v>1</v>
      </c>
    </row>
    <row r="12" spans="1:14" ht="24" hidden="1" x14ac:dyDescent="0.25">
      <c r="A12" s="131" t="s">
        <v>597</v>
      </c>
      <c r="B12" s="60"/>
      <c r="C12" s="60" t="s">
        <v>193</v>
      </c>
      <c r="D12" s="132" t="s">
        <v>181</v>
      </c>
      <c r="E12" s="75" t="s">
        <v>187</v>
      </c>
      <c r="F12" s="75" t="s">
        <v>137</v>
      </c>
      <c r="G12" s="75" t="s">
        <v>138</v>
      </c>
      <c r="H12" s="59"/>
      <c r="I12" s="58" t="s">
        <v>183</v>
      </c>
      <c r="J12" s="59"/>
      <c r="K12" s="133"/>
      <c r="L12" s="62"/>
      <c r="M12" s="134" t="s">
        <v>141</v>
      </c>
      <c r="N12" s="62" cm="1">
        <f t="array" ref="N12">IF(OR(AND(M12="Knockout",_KnockOut="ja"),AND(M12="Geschiktheidseis",_Geschiktheidseis="ja"),AND(M12="Voorwaarde",_Voorwaarde="ja"),AND(M12="Verificatie",_Verificatie="ja")),1,-1)</f>
        <v>1</v>
      </c>
    </row>
    <row r="13" spans="1:14" ht="24" hidden="1" x14ac:dyDescent="0.25">
      <c r="A13" s="131" t="s">
        <v>598</v>
      </c>
      <c r="B13" s="60"/>
      <c r="C13" s="60" t="s">
        <v>193</v>
      </c>
      <c r="D13" s="132" t="s">
        <v>181</v>
      </c>
      <c r="E13" s="75" t="s">
        <v>187</v>
      </c>
      <c r="F13" s="75" t="s">
        <v>137</v>
      </c>
      <c r="G13" s="75" t="s">
        <v>138</v>
      </c>
      <c r="H13" s="59"/>
      <c r="I13" s="58" t="s">
        <v>183</v>
      </c>
      <c r="J13" s="59"/>
      <c r="K13" s="133"/>
      <c r="L13" s="62"/>
      <c r="M13" s="134" t="s">
        <v>141</v>
      </c>
      <c r="N13" s="62" cm="1">
        <f t="array" ref="N13">IF(OR(AND(M13="Knockout",_KnockOut="ja"),AND(M13="Geschiktheidseis",_Geschiktheidseis="ja"),AND(M13="Voorwaarde",_Voorwaarde="ja"),AND(M13="Verificatie",_Verificatie="ja")),1,-1)</f>
        <v>1</v>
      </c>
    </row>
  </sheetData>
  <sheetProtection algorithmName="SHA-512" hashValue="nw+z6wEj/cWnAKKoGrt0EnmFgF9VHrGHQX4vnWNQSmdbaG6zpuyFm39qp713RDPdCtipdt0LeO8MskG2NqJOKg==" saltValue="QUJmSnADLJImq+d1TaXqtQ==" spinCount="100000" sheet="1" objects="1" scenarios="1" formatCells="0" insertRows="0" deleteRows="0"/>
  <mergeCells count="2">
    <mergeCell ref="I1:J1"/>
    <mergeCell ref="A1:F1"/>
  </mergeCells>
  <conditionalFormatting sqref="A3:K13">
    <cfRule type="expression" dxfId="7" priority="1">
      <formula>OR($I3="Vraag vervallen",$N3=-1)</formula>
    </cfRule>
  </conditionalFormatting>
  <pageMargins left="0.39370078740157499" right="0.39370078740157499" top="0.39370078740157499" bottom="0.39370078740157499" header="0.31496062992126" footer="0.31496062992126"/>
  <pageSetup paperSize="8" scale="80"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Keuzelijst!$A$2:$A$9</xm:f>
          </x14:formula1>
          <xm:sqref>I3:I13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A1:N26"/>
  <sheetViews>
    <sheetView zoomScale="115" zoomScaleNormal="115" workbookViewId="0">
      <pane ySplit="2" topLeftCell="A3" activePane="bottomLeft" state="frozen"/>
      <selection activeCell="H35" sqref="H35"/>
      <selection pane="bottomLeft" activeCell="J3" sqref="J3"/>
    </sheetView>
  </sheetViews>
  <sheetFormatPr defaultRowHeight="15" x14ac:dyDescent="0.25"/>
  <cols>
    <col min="2" max="2" width="7.42578125" hidden="1" customWidth="1"/>
    <col min="3" max="3" width="8.5703125" bestFit="1" customWidth="1"/>
    <col min="4" max="4" width="14.85546875" customWidth="1"/>
    <col min="5" max="5" width="49.140625" customWidth="1"/>
    <col min="6" max="6" width="10" customWidth="1"/>
    <col min="7" max="7" width="12.42578125" customWidth="1"/>
    <col min="8" max="8" width="13.5703125" customWidth="1"/>
    <col min="9" max="9" width="18.42578125" style="62" customWidth="1"/>
    <col min="10" max="10" width="60.140625" style="62" customWidth="1"/>
    <col min="11" max="11" width="46.28515625" hidden="1" customWidth="1"/>
    <col min="13" max="13" width="16.85546875" style="83" hidden="1" customWidth="1"/>
    <col min="14" max="14" width="0" hidden="1" customWidth="1"/>
  </cols>
  <sheetData>
    <row r="1" spans="1:14" x14ac:dyDescent="0.25">
      <c r="A1" s="193" t="s">
        <v>190</v>
      </c>
      <c r="B1" s="193"/>
      <c r="C1" s="193"/>
      <c r="D1" s="193"/>
      <c r="E1" s="193"/>
      <c r="F1" s="194"/>
      <c r="G1" s="63"/>
      <c r="H1" s="63"/>
      <c r="I1" s="191" t="s">
        <v>68</v>
      </c>
      <c r="J1" s="192"/>
      <c r="K1" s="64" t="s">
        <v>69</v>
      </c>
      <c r="M1" s="82"/>
    </row>
    <row r="2" spans="1:14" ht="24" x14ac:dyDescent="0.25">
      <c r="A2" s="65" t="s">
        <v>70</v>
      </c>
      <c r="B2" s="65" t="s">
        <v>70</v>
      </c>
      <c r="C2" s="65" t="s">
        <v>71</v>
      </c>
      <c r="D2" s="66" t="s">
        <v>72</v>
      </c>
      <c r="E2" s="67" t="s">
        <v>73</v>
      </c>
      <c r="F2" s="65" t="s">
        <v>74</v>
      </c>
      <c r="G2" s="67" t="s">
        <v>75</v>
      </c>
      <c r="H2" s="67" t="s">
        <v>76</v>
      </c>
      <c r="I2" s="108" t="s">
        <v>77</v>
      </c>
      <c r="J2" s="109" t="s">
        <v>78</v>
      </c>
      <c r="K2" s="68" t="s">
        <v>79</v>
      </c>
      <c r="M2" s="107" t="s">
        <v>80</v>
      </c>
      <c r="N2" s="7" t="s">
        <v>81</v>
      </c>
    </row>
    <row r="3" spans="1:14" ht="24" x14ac:dyDescent="0.25">
      <c r="A3" s="40" t="s">
        <v>599</v>
      </c>
      <c r="B3" s="33" t="s">
        <v>600</v>
      </c>
      <c r="C3" s="33" t="s">
        <v>193</v>
      </c>
      <c r="D3" s="126" t="s">
        <v>601</v>
      </c>
      <c r="E3" s="42" t="s">
        <v>602</v>
      </c>
      <c r="F3" s="33" t="s">
        <v>228</v>
      </c>
      <c r="G3" s="45" t="s">
        <v>138</v>
      </c>
      <c r="H3" s="32" t="s">
        <v>485</v>
      </c>
      <c r="I3" s="73" t="s">
        <v>88</v>
      </c>
      <c r="J3" s="59"/>
      <c r="K3" s="43" t="s">
        <v>603</v>
      </c>
      <c r="M3" s="82" t="s">
        <v>90</v>
      </c>
      <c r="N3" cm="1">
        <f t="array" ref="N3">IF(OR(AND(M3="Knockout",_KnockOut="ja"),AND(M3="Geschiktheidseis",_Geschiktheidseis="ja"),AND(M3="Voorwaarde",_Voorwaarde="ja"),AND(M3="Verificatie",_Verificatie="ja")),1,-1)</f>
        <v>1</v>
      </c>
    </row>
    <row r="4" spans="1:14" ht="48" hidden="1" x14ac:dyDescent="0.25">
      <c r="A4" s="40" t="s">
        <v>604</v>
      </c>
      <c r="B4" s="33" t="s">
        <v>605</v>
      </c>
      <c r="C4" s="33" t="s">
        <v>193</v>
      </c>
      <c r="D4" s="126" t="s">
        <v>601</v>
      </c>
      <c r="E4" s="45" t="s">
        <v>606</v>
      </c>
      <c r="F4" s="33" t="s">
        <v>137</v>
      </c>
      <c r="G4" s="45" t="s">
        <v>138</v>
      </c>
      <c r="H4" s="32" t="s">
        <v>312</v>
      </c>
      <c r="I4" s="73" t="s">
        <v>183</v>
      </c>
      <c r="J4" s="59"/>
      <c r="K4" s="43"/>
      <c r="M4" s="82" t="s">
        <v>141</v>
      </c>
      <c r="N4" cm="1">
        <f t="array" ref="N4">IF(OR(AND(M4="Knockout",_KnockOut="ja"),AND(M4="Geschiktheidseis",_Geschiktheidseis="ja"),AND(M4="Voorwaarde",_Voorwaarde="ja"),AND(M4="Verificatie",_Verificatie="ja")),1,-1)</f>
        <v>1</v>
      </c>
    </row>
    <row r="5" spans="1:14" ht="24" hidden="1" x14ac:dyDescent="0.25">
      <c r="A5" s="40" t="s">
        <v>607</v>
      </c>
      <c r="B5" s="33" t="s">
        <v>608</v>
      </c>
      <c r="C5" s="33" t="s">
        <v>193</v>
      </c>
      <c r="D5" s="126" t="s">
        <v>601</v>
      </c>
      <c r="E5" s="45" t="s">
        <v>609</v>
      </c>
      <c r="F5" s="33" t="s">
        <v>86</v>
      </c>
      <c r="G5" s="42" t="s">
        <v>87</v>
      </c>
      <c r="H5" s="32"/>
      <c r="I5" s="73" t="s">
        <v>183</v>
      </c>
      <c r="J5" s="59"/>
      <c r="K5" s="43" t="s">
        <v>388</v>
      </c>
      <c r="M5" s="82" t="s">
        <v>90</v>
      </c>
      <c r="N5" cm="1">
        <f t="array" ref="N5">IF(OR(AND(M5="Knockout",_KnockOut="ja"),AND(M5="Geschiktheidseis",_Geschiktheidseis="ja"),AND(M5="Voorwaarde",_Voorwaarde="ja"),AND(M5="Verificatie",_Verificatie="ja")),1,-1)</f>
        <v>1</v>
      </c>
    </row>
    <row r="6" spans="1:14" ht="36" hidden="1" x14ac:dyDescent="0.25">
      <c r="A6" s="40" t="s">
        <v>610</v>
      </c>
      <c r="B6" s="33"/>
      <c r="C6" s="33" t="s">
        <v>193</v>
      </c>
      <c r="D6" s="126" t="s">
        <v>601</v>
      </c>
      <c r="E6" s="45" t="s">
        <v>611</v>
      </c>
      <c r="F6" s="33" t="s">
        <v>137</v>
      </c>
      <c r="G6" s="42" t="s">
        <v>138</v>
      </c>
      <c r="H6" s="32" t="s">
        <v>312</v>
      </c>
      <c r="I6" s="73" t="s">
        <v>183</v>
      </c>
      <c r="J6" s="59"/>
      <c r="K6" s="43"/>
      <c r="M6" s="82" t="s">
        <v>141</v>
      </c>
      <c r="N6" cm="1">
        <f t="array" ref="N6">IF(OR(AND(M6="Knockout",_KnockOut="ja"),AND(M6="Geschiktheidseis",_Geschiktheidseis="ja"),AND(M6="Voorwaarde",_Voorwaarde="ja"),AND(M6="Verificatie",_Verificatie="ja")),1,-1)</f>
        <v>1</v>
      </c>
    </row>
    <row r="7" spans="1:14" ht="24" hidden="1" x14ac:dyDescent="0.25">
      <c r="A7" s="40" t="s">
        <v>612</v>
      </c>
      <c r="B7" s="33" t="s">
        <v>613</v>
      </c>
      <c r="C7" s="33" t="s">
        <v>193</v>
      </c>
      <c r="D7" s="126" t="s">
        <v>601</v>
      </c>
      <c r="E7" s="45" t="s">
        <v>614</v>
      </c>
      <c r="F7" s="33" t="s">
        <v>86</v>
      </c>
      <c r="G7" s="42" t="s">
        <v>87</v>
      </c>
      <c r="H7" s="32"/>
      <c r="I7" s="73" t="s">
        <v>183</v>
      </c>
      <c r="J7" s="59"/>
      <c r="K7" s="43" t="s">
        <v>615</v>
      </c>
      <c r="M7" s="82" t="s">
        <v>90</v>
      </c>
      <c r="N7" cm="1">
        <f t="array" ref="N7">IF(OR(AND(M7="Knockout",_KnockOut="ja"),AND(M7="Geschiktheidseis",_Geschiktheidseis="ja"),AND(M7="Voorwaarde",_Voorwaarde="ja"),AND(M7="Verificatie",_Verificatie="ja")),1,-1)</f>
        <v>1</v>
      </c>
    </row>
    <row r="8" spans="1:14" ht="60" x14ac:dyDescent="0.25">
      <c r="A8" s="40" t="s">
        <v>616</v>
      </c>
      <c r="B8" s="33" t="s">
        <v>617</v>
      </c>
      <c r="C8" s="33" t="s">
        <v>193</v>
      </c>
      <c r="D8" s="126" t="s">
        <v>601</v>
      </c>
      <c r="E8" s="42" t="s">
        <v>618</v>
      </c>
      <c r="F8" s="33" t="s">
        <v>86</v>
      </c>
      <c r="G8" s="42" t="s">
        <v>87</v>
      </c>
      <c r="H8" s="32"/>
      <c r="I8" s="73" t="s">
        <v>88</v>
      </c>
      <c r="J8" s="59"/>
      <c r="K8" s="43" t="s">
        <v>619</v>
      </c>
      <c r="M8" s="82" t="s">
        <v>90</v>
      </c>
      <c r="N8" cm="1">
        <f t="array" ref="N8">IF(OR(AND(M8="Knockout",_KnockOut="ja"),AND(M8="Geschiktheidseis",_Geschiktheidseis="ja"),AND(M8="Voorwaarde",_Voorwaarde="ja"),AND(M8="Verificatie",_Verificatie="ja")),1,-1)</f>
        <v>1</v>
      </c>
    </row>
    <row r="9" spans="1:14" ht="36" x14ac:dyDescent="0.25">
      <c r="A9" s="40" t="s">
        <v>620</v>
      </c>
      <c r="B9" s="32"/>
      <c r="C9" s="32" t="s">
        <v>193</v>
      </c>
      <c r="D9" s="49" t="s">
        <v>601</v>
      </c>
      <c r="E9" s="45" t="s">
        <v>621</v>
      </c>
      <c r="F9" s="32" t="s">
        <v>86</v>
      </c>
      <c r="G9" s="45" t="s">
        <v>87</v>
      </c>
      <c r="H9" s="32"/>
      <c r="I9" s="73" t="s">
        <v>88</v>
      </c>
      <c r="J9" s="59"/>
      <c r="K9" s="123"/>
      <c r="M9" s="82" t="s">
        <v>90</v>
      </c>
      <c r="N9" cm="1">
        <f t="array" ref="N9">IF(OR(AND(M9="Knockout",_KnockOut="ja"),AND(M9="Geschiktheidseis",_Geschiktheidseis="ja"),AND(M9="Voorwaarde",_Voorwaarde="ja"),AND(M9="Verificatie",_Verificatie="ja")),1,-1)</f>
        <v>1</v>
      </c>
    </row>
    <row r="10" spans="1:14" ht="40.5" customHeight="1" x14ac:dyDescent="0.25">
      <c r="A10" s="40" t="s">
        <v>622</v>
      </c>
      <c r="B10" s="33" t="s">
        <v>623</v>
      </c>
      <c r="C10" s="33" t="s">
        <v>193</v>
      </c>
      <c r="D10" s="44" t="s">
        <v>624</v>
      </c>
      <c r="E10" s="45" t="s">
        <v>625</v>
      </c>
      <c r="F10" s="33" t="s">
        <v>86</v>
      </c>
      <c r="G10" s="42" t="s">
        <v>87</v>
      </c>
      <c r="H10" s="32"/>
      <c r="I10" s="73" t="s">
        <v>88</v>
      </c>
      <c r="J10" s="59"/>
      <c r="K10" s="43" t="s">
        <v>626</v>
      </c>
      <c r="M10" s="82" t="s">
        <v>90</v>
      </c>
      <c r="N10" cm="1">
        <f t="array" ref="N10">IF(OR(AND(M10="Knockout",_KnockOut="ja"),AND(M10="Geschiktheidseis",_Geschiktheidseis="ja"),AND(M10="Voorwaarde",_Voorwaarde="ja"),AND(M10="Verificatie",_Verificatie="ja")),1,-1)</f>
        <v>1</v>
      </c>
    </row>
    <row r="11" spans="1:14" ht="60" hidden="1" x14ac:dyDescent="0.25">
      <c r="A11" s="40" t="s">
        <v>627</v>
      </c>
      <c r="B11" s="33" t="s">
        <v>628</v>
      </c>
      <c r="C11" s="33" t="s">
        <v>193</v>
      </c>
      <c r="D11" s="72" t="s">
        <v>624</v>
      </c>
      <c r="E11" s="127" t="s">
        <v>629</v>
      </c>
      <c r="F11" s="33" t="s">
        <v>86</v>
      </c>
      <c r="G11" s="42" t="s">
        <v>87</v>
      </c>
      <c r="H11" s="32"/>
      <c r="I11" s="73" t="s">
        <v>183</v>
      </c>
      <c r="J11" s="59"/>
      <c r="K11" s="124" t="s">
        <v>630</v>
      </c>
      <c r="M11" s="82" t="s">
        <v>90</v>
      </c>
      <c r="N11" cm="1">
        <f t="array" ref="N11">IF(OR(AND(M11="Knockout",_KnockOut="ja"),AND(M11="Geschiktheidseis",_Geschiktheidseis="ja"),AND(M11="Voorwaarde",_Voorwaarde="ja"),AND(M11="Verificatie",_Verificatie="ja")),1,-1)</f>
        <v>1</v>
      </c>
    </row>
    <row r="12" spans="1:14" ht="60" hidden="1" customHeight="1" x14ac:dyDescent="0.25">
      <c r="A12" s="40" t="s">
        <v>631</v>
      </c>
      <c r="B12" s="32"/>
      <c r="C12" s="32" t="s">
        <v>193</v>
      </c>
      <c r="D12" s="72" t="s">
        <v>624</v>
      </c>
      <c r="E12" s="45" t="s">
        <v>632</v>
      </c>
      <c r="F12" s="32" t="s">
        <v>137</v>
      </c>
      <c r="G12" s="45" t="s">
        <v>138</v>
      </c>
      <c r="H12" s="32"/>
      <c r="I12" s="73" t="s">
        <v>183</v>
      </c>
      <c r="J12" s="59"/>
      <c r="K12" s="123" t="s">
        <v>633</v>
      </c>
      <c r="L12" s="128"/>
      <c r="M12" s="129" t="s">
        <v>141</v>
      </c>
      <c r="N12" cm="1">
        <f t="array" ref="N12">IF(OR(AND(M12="Knockout",_KnockOut="ja"),AND(M12="Geschiktheidseis",_Geschiktheidseis="ja"),AND(M12="Voorwaarde",_Voorwaarde="ja"),AND(M12="Verificatie",_Verificatie="ja")),1,-1)</f>
        <v>1</v>
      </c>
    </row>
    <row r="13" spans="1:14" ht="48" hidden="1" x14ac:dyDescent="0.25">
      <c r="A13" s="40" t="s">
        <v>634</v>
      </c>
      <c r="B13" s="32"/>
      <c r="C13" s="32" t="s">
        <v>193</v>
      </c>
      <c r="D13" s="72" t="s">
        <v>624</v>
      </c>
      <c r="E13" s="45" t="s">
        <v>635</v>
      </c>
      <c r="F13" s="32" t="s">
        <v>137</v>
      </c>
      <c r="G13" s="45" t="s">
        <v>138</v>
      </c>
      <c r="H13" s="32"/>
      <c r="I13" s="73" t="s">
        <v>183</v>
      </c>
      <c r="J13" s="59"/>
      <c r="K13" s="123"/>
      <c r="L13" s="128"/>
      <c r="M13" s="129" t="s">
        <v>141</v>
      </c>
      <c r="N13" cm="1">
        <f t="array" ref="N13">IF(OR(AND(M13="Knockout",_KnockOut="ja"),AND(M13="Geschiktheidseis",_Geschiktheidseis="ja"),AND(M13="Voorwaarde",_Voorwaarde="ja"),AND(M13="Verificatie",_Verificatie="ja")),1,-1)</f>
        <v>1</v>
      </c>
    </row>
    <row r="14" spans="1:14" ht="72" hidden="1" x14ac:dyDescent="0.25">
      <c r="A14" s="40" t="s">
        <v>636</v>
      </c>
      <c r="B14" s="33" t="s">
        <v>637</v>
      </c>
      <c r="C14" s="33" t="s">
        <v>193</v>
      </c>
      <c r="D14" s="44" t="s">
        <v>624</v>
      </c>
      <c r="E14" s="42" t="s">
        <v>638</v>
      </c>
      <c r="F14" s="33" t="s">
        <v>228</v>
      </c>
      <c r="G14" s="42" t="s">
        <v>522</v>
      </c>
      <c r="H14" s="32" t="s">
        <v>312</v>
      </c>
      <c r="I14" s="73" t="s">
        <v>183</v>
      </c>
      <c r="J14" s="59"/>
      <c r="K14" s="123" t="s">
        <v>639</v>
      </c>
      <c r="M14" s="82" t="s">
        <v>90</v>
      </c>
      <c r="N14" cm="1">
        <f t="array" ref="N14">IF(OR(AND(M14="Knockout",_KnockOut="ja"),AND(M14="Geschiktheidseis",_Geschiktheidseis="ja"),AND(M14="Voorwaarde",_Voorwaarde="ja"),AND(M14="Verificatie",_Verificatie="ja")),1,-1)</f>
        <v>1</v>
      </c>
    </row>
    <row r="15" spans="1:14" ht="72" hidden="1" x14ac:dyDescent="0.25">
      <c r="A15" s="40" t="s">
        <v>640</v>
      </c>
      <c r="B15" s="33" t="s">
        <v>641</v>
      </c>
      <c r="C15" s="33" t="s">
        <v>193</v>
      </c>
      <c r="D15" s="72" t="s">
        <v>624</v>
      </c>
      <c r="E15" s="42" t="s">
        <v>642</v>
      </c>
      <c r="F15" s="33" t="s">
        <v>643</v>
      </c>
      <c r="G15" s="45" t="s">
        <v>138</v>
      </c>
      <c r="H15" s="32" t="s">
        <v>312</v>
      </c>
      <c r="I15" s="73" t="s">
        <v>183</v>
      </c>
      <c r="J15" s="59"/>
      <c r="K15" s="43" t="s">
        <v>644</v>
      </c>
      <c r="M15" s="82" t="s">
        <v>141</v>
      </c>
      <c r="N15" cm="1">
        <f t="array" ref="N15">IF(OR(AND(M15="Knockout",_KnockOut="ja"),AND(M15="Geschiktheidseis",_Geschiktheidseis="ja"),AND(M15="Voorwaarde",_Voorwaarde="ja"),AND(M15="Verificatie",_Verificatie="ja")),1,-1)</f>
        <v>1</v>
      </c>
    </row>
    <row r="16" spans="1:14" ht="36" x14ac:dyDescent="0.25">
      <c r="A16" s="40" t="s">
        <v>645</v>
      </c>
      <c r="B16" s="33" t="s">
        <v>646</v>
      </c>
      <c r="C16" s="33" t="s">
        <v>193</v>
      </c>
      <c r="D16" s="44" t="s">
        <v>624</v>
      </c>
      <c r="E16" s="45" t="s">
        <v>647</v>
      </c>
      <c r="F16" s="33" t="s">
        <v>643</v>
      </c>
      <c r="G16" s="45" t="s">
        <v>138</v>
      </c>
      <c r="H16" s="32" t="s">
        <v>312</v>
      </c>
      <c r="I16" s="73" t="s">
        <v>88</v>
      </c>
      <c r="J16" s="59"/>
      <c r="K16" s="43"/>
      <c r="M16" s="82" t="s">
        <v>141</v>
      </c>
      <c r="N16" cm="1">
        <f t="array" ref="N16">IF(OR(AND(M16="Knockout",_KnockOut="ja"),AND(M16="Geschiktheidseis",_Geschiktheidseis="ja"),AND(M16="Voorwaarde",_Voorwaarde="ja"),AND(M16="Verificatie",_Verificatie="ja")),1,-1)</f>
        <v>1</v>
      </c>
    </row>
    <row r="17" spans="1:14" ht="103.5" customHeight="1" x14ac:dyDescent="0.25">
      <c r="A17" s="40" t="s">
        <v>648</v>
      </c>
      <c r="B17" s="33" t="s">
        <v>649</v>
      </c>
      <c r="C17" s="33" t="s">
        <v>193</v>
      </c>
      <c r="D17" s="72" t="s">
        <v>624</v>
      </c>
      <c r="E17" s="45" t="s">
        <v>650</v>
      </c>
      <c r="F17" s="33" t="s">
        <v>86</v>
      </c>
      <c r="G17" s="42" t="s">
        <v>87</v>
      </c>
      <c r="H17" s="32"/>
      <c r="I17" s="73" t="s">
        <v>88</v>
      </c>
      <c r="J17" s="59"/>
      <c r="K17" s="43" t="s">
        <v>651</v>
      </c>
      <c r="M17" s="82" t="s">
        <v>90</v>
      </c>
      <c r="N17" cm="1">
        <f t="array" ref="N17">IF(OR(AND(M17="Knockout",_KnockOut="ja"),AND(M17="Geschiktheidseis",_Geschiktheidseis="ja"),AND(M17="Voorwaarde",_Voorwaarde="ja"),AND(M17="Verificatie",_Verificatie="ja")),1,-1)</f>
        <v>1</v>
      </c>
    </row>
    <row r="18" spans="1:14" ht="36" x14ac:dyDescent="0.25">
      <c r="A18" s="40" t="s">
        <v>652</v>
      </c>
      <c r="B18" s="33" t="s">
        <v>653</v>
      </c>
      <c r="C18" s="33" t="s">
        <v>193</v>
      </c>
      <c r="D18" s="72" t="s">
        <v>624</v>
      </c>
      <c r="E18" s="42" t="s">
        <v>654</v>
      </c>
      <c r="F18" s="33" t="s">
        <v>643</v>
      </c>
      <c r="G18" s="45" t="s">
        <v>138</v>
      </c>
      <c r="H18" s="32" t="s">
        <v>312</v>
      </c>
      <c r="I18" s="73" t="s">
        <v>88</v>
      </c>
      <c r="J18" s="59"/>
      <c r="K18" s="43"/>
      <c r="M18" s="82" t="s">
        <v>141</v>
      </c>
      <c r="N18" cm="1">
        <f t="array" ref="N18">IF(OR(AND(M18="Knockout",_KnockOut="ja"),AND(M18="Geschiktheidseis",_Geschiktheidseis="ja"),AND(M18="Voorwaarde",_Voorwaarde="ja"),AND(M18="Verificatie",_Verificatie="ja")),1,-1)</f>
        <v>1</v>
      </c>
    </row>
    <row r="19" spans="1:14" ht="24" x14ac:dyDescent="0.25">
      <c r="A19" s="40" t="s">
        <v>655</v>
      </c>
      <c r="B19" s="33" t="s">
        <v>656</v>
      </c>
      <c r="C19" s="33" t="s">
        <v>193</v>
      </c>
      <c r="D19" s="72" t="s">
        <v>624</v>
      </c>
      <c r="E19" s="42" t="s">
        <v>657</v>
      </c>
      <c r="F19" s="33" t="s">
        <v>86</v>
      </c>
      <c r="G19" s="42" t="s">
        <v>87</v>
      </c>
      <c r="H19" s="32"/>
      <c r="I19" s="73" t="s">
        <v>88</v>
      </c>
      <c r="J19" s="59"/>
      <c r="K19" s="43" t="s">
        <v>658</v>
      </c>
      <c r="M19" s="82" t="s">
        <v>90</v>
      </c>
      <c r="N19" cm="1">
        <f t="array" ref="N19">IF(OR(AND(M19="Knockout",_KnockOut="ja"),AND(M19="Geschiktheidseis",_Geschiktheidseis="ja"),AND(M19="Voorwaarde",_Voorwaarde="ja"),AND(M19="Verificatie",_Verificatie="ja")),1,-1)</f>
        <v>1</v>
      </c>
    </row>
    <row r="20" spans="1:14" ht="24" x14ac:dyDescent="0.25">
      <c r="A20" s="40" t="s">
        <v>659</v>
      </c>
      <c r="B20" s="32"/>
      <c r="C20" s="32" t="s">
        <v>193</v>
      </c>
      <c r="D20" s="72" t="s">
        <v>624</v>
      </c>
      <c r="E20" s="45" t="s">
        <v>660</v>
      </c>
      <c r="F20" s="32" t="s">
        <v>137</v>
      </c>
      <c r="G20" s="45" t="s">
        <v>138</v>
      </c>
      <c r="H20" s="32"/>
      <c r="I20" s="73" t="s">
        <v>88</v>
      </c>
      <c r="J20" s="59"/>
      <c r="K20" s="123"/>
      <c r="L20" s="128"/>
      <c r="M20" s="129" t="s">
        <v>141</v>
      </c>
      <c r="N20" cm="1">
        <f t="array" ref="N20">IF(OR(AND(M20="Knockout",_KnockOut="ja"),AND(M20="Geschiktheidseis",_Geschiktheidseis="ja"),AND(M20="Voorwaarde",_Voorwaarde="ja"),AND(M20="Verificatie",_Verificatie="ja")),1,-1)</f>
        <v>1</v>
      </c>
    </row>
    <row r="21" spans="1:14" ht="60" hidden="1" x14ac:dyDescent="0.25">
      <c r="A21" s="131" t="s">
        <v>661</v>
      </c>
      <c r="B21" s="60"/>
      <c r="C21" s="60" t="s">
        <v>193</v>
      </c>
      <c r="D21" s="136" t="s">
        <v>624</v>
      </c>
      <c r="E21" s="139" t="s">
        <v>1003</v>
      </c>
      <c r="F21" s="60" t="s">
        <v>86</v>
      </c>
      <c r="G21" s="75" t="s">
        <v>87</v>
      </c>
      <c r="H21" s="59"/>
      <c r="I21" s="73" t="s">
        <v>183</v>
      </c>
      <c r="J21" s="59"/>
      <c r="K21" s="137" t="s">
        <v>630</v>
      </c>
      <c r="L21" s="62"/>
      <c r="M21" s="134" t="s">
        <v>90</v>
      </c>
      <c r="N21" s="62" cm="1">
        <f t="array" ref="N21">IF(OR(AND(M21="Knockout",_KnockOut="ja"),AND(M21="Geschiktheidseis",_Geschiktheidseis="ja"),AND(M21="Voorwaarde",_Voorwaarde="ja"),AND(M21="Verificatie",_Verificatie="ja")),1,-1)</f>
        <v>1</v>
      </c>
    </row>
    <row r="22" spans="1:14" ht="68.25" customHeight="1" x14ac:dyDescent="0.25">
      <c r="A22" s="131" t="s">
        <v>662</v>
      </c>
      <c r="B22" s="60"/>
      <c r="C22" s="59" t="s">
        <v>193</v>
      </c>
      <c r="D22" s="136" t="s">
        <v>624</v>
      </c>
      <c r="E22" s="45" t="s">
        <v>1007</v>
      </c>
      <c r="F22" s="59" t="s">
        <v>86</v>
      </c>
      <c r="G22" s="75" t="s">
        <v>522</v>
      </c>
      <c r="H22" s="59"/>
      <c r="I22" s="73" t="s">
        <v>88</v>
      </c>
      <c r="J22" s="59"/>
      <c r="K22" s="138" t="s">
        <v>633</v>
      </c>
      <c r="L22" s="62"/>
      <c r="M22" s="134" t="s">
        <v>90</v>
      </c>
      <c r="N22" s="62" cm="1">
        <f t="array" ref="N22">IF(OR(AND(M22="Knockout",_KnockOut="ja"),AND(M22="Geschiktheidseis",_Geschiktheidseis="ja"),AND(M22="Voorwaarde",_Voorwaarde="ja"),AND(M22="Verificatie",_Verificatie="ja")),1,-1)</f>
        <v>1</v>
      </c>
    </row>
    <row r="23" spans="1:14" ht="24" hidden="1" x14ac:dyDescent="0.25">
      <c r="A23" s="131" t="s">
        <v>663</v>
      </c>
      <c r="B23" s="60"/>
      <c r="C23" s="60" t="s">
        <v>193</v>
      </c>
      <c r="D23" s="132" t="s">
        <v>181</v>
      </c>
      <c r="E23" s="75" t="s">
        <v>182</v>
      </c>
      <c r="F23" s="75" t="s">
        <v>86</v>
      </c>
      <c r="G23" s="75" t="s">
        <v>87</v>
      </c>
      <c r="H23" s="59"/>
      <c r="I23" s="58" t="s">
        <v>183</v>
      </c>
      <c r="J23" s="59"/>
      <c r="K23" s="133"/>
      <c r="L23" s="62"/>
      <c r="M23" s="134" t="s">
        <v>90</v>
      </c>
      <c r="N23" s="62" cm="1">
        <f t="array" ref="N23">IF(OR(AND(M23="Knockout",_KnockOut="ja"),AND(M23="Geschiktheidseis",_Geschiktheidseis="ja"),AND(M23="Voorwaarde",_Voorwaarde="ja"),AND(M23="Verificatie",_Verificatie="ja")),1,-1)</f>
        <v>1</v>
      </c>
    </row>
    <row r="24" spans="1:14" ht="24" hidden="1" x14ac:dyDescent="0.25">
      <c r="A24" s="131" t="s">
        <v>664</v>
      </c>
      <c r="B24" s="60"/>
      <c r="C24" s="60" t="s">
        <v>193</v>
      </c>
      <c r="D24" s="132" t="s">
        <v>181</v>
      </c>
      <c r="E24" s="75" t="s">
        <v>187</v>
      </c>
      <c r="F24" s="75" t="s">
        <v>137</v>
      </c>
      <c r="G24" s="75" t="s">
        <v>138</v>
      </c>
      <c r="H24" s="59"/>
      <c r="I24" s="58" t="s">
        <v>183</v>
      </c>
      <c r="J24" s="59"/>
      <c r="K24" s="133"/>
      <c r="L24" s="62"/>
      <c r="M24" s="134" t="s">
        <v>141</v>
      </c>
      <c r="N24" s="62">
        <f>IF(OR(AND(M24="Knockout",_KnockOut="ja"),AND(M24="Geschiktheidseis",_Geschiktheidseis="ja"),AND(M24="Voorwaarde",_Voorwaarde="ja"),AND(M24="Verificatie",_Verificatie="ja")),1,-1)</f>
        <v>1</v>
      </c>
    </row>
    <row r="25" spans="1:14" ht="24" hidden="1" x14ac:dyDescent="0.25">
      <c r="A25" s="131" t="s">
        <v>665</v>
      </c>
      <c r="B25" s="60"/>
      <c r="C25" s="60" t="s">
        <v>193</v>
      </c>
      <c r="D25" s="132" t="s">
        <v>181</v>
      </c>
      <c r="E25" s="75" t="s">
        <v>187</v>
      </c>
      <c r="F25" s="75" t="s">
        <v>137</v>
      </c>
      <c r="G25" s="75" t="s">
        <v>138</v>
      </c>
      <c r="H25" s="59"/>
      <c r="I25" s="58" t="s">
        <v>183</v>
      </c>
      <c r="J25" s="59"/>
      <c r="K25" s="133"/>
      <c r="L25" s="62"/>
      <c r="M25" s="134" t="s">
        <v>141</v>
      </c>
      <c r="N25" s="62">
        <f>IF(OR(AND(M25="Knockout",_KnockOut="ja"),AND(M25="Geschiktheidseis",_Geschiktheidseis="ja"),AND(M25="Voorwaarde",_Voorwaarde="ja"),AND(M25="Verificatie",_Verificatie="ja")),1,-1)</f>
        <v>1</v>
      </c>
    </row>
    <row r="26" spans="1:14" ht="18.75" hidden="1" customHeight="1" x14ac:dyDescent="0.25">
      <c r="A26" s="131" t="s">
        <v>666</v>
      </c>
      <c r="B26" s="60"/>
      <c r="C26" s="60" t="s">
        <v>193</v>
      </c>
      <c r="D26" s="132" t="s">
        <v>181</v>
      </c>
      <c r="E26" s="75" t="s">
        <v>187</v>
      </c>
      <c r="F26" s="75" t="s">
        <v>137</v>
      </c>
      <c r="G26" s="75" t="s">
        <v>138</v>
      </c>
      <c r="H26" s="59"/>
      <c r="I26" s="58" t="s">
        <v>183</v>
      </c>
      <c r="J26" s="59"/>
      <c r="K26" s="133"/>
      <c r="L26" s="62"/>
      <c r="M26" s="134" t="s">
        <v>141</v>
      </c>
      <c r="N26" s="62" cm="1">
        <f t="array" ref="N26">IF(OR(AND(M26="Knockout",_KnockOut="ja"),AND(M26="Geschiktheidseis",_Geschiktheidseis="ja"),AND(M26="Voorwaarde",_Voorwaarde="ja"),AND(M26="Verificatie",_Verificatie="ja")),1,-1)</f>
        <v>1</v>
      </c>
    </row>
  </sheetData>
  <sheetProtection algorithmName="SHA-512" hashValue="BAC0Qe35pB7QoJ5Zt3O6tdh5EEudIIXzqLHZRCTYT0t2NJXQ5oZ5aArP6bXvn8UPz6+9ptw9kOd++p/Twkr5dA==" saltValue="lG0g+pUm4P5/U4/ZFZhFOQ==" spinCount="100000" sheet="1" objects="1" scenarios="1" formatCells="0" insertRows="0" deleteRows="0"/>
  <mergeCells count="2">
    <mergeCell ref="A1:F1"/>
    <mergeCell ref="I1:J1"/>
  </mergeCells>
  <conditionalFormatting sqref="A3:K26">
    <cfRule type="expression" dxfId="6" priority="1">
      <formula>OR($I3="Vraag vervallen",$N3=-1)</formula>
    </cfRule>
  </conditionalFormatting>
  <dataValidations count="1">
    <dataValidation type="list" allowBlank="1" showInputMessage="1" showErrorMessage="1" sqref="H3 H7 H10 H14 H16" xr:uid="{00000000-0002-0000-0800-000000000000}">
      <formula1>"kort, uitgebreid, zeer uigebreid"</formula1>
    </dataValidation>
  </dataValidations>
  <pageMargins left="0.39370078740157499" right="0.39370078740157499" top="0.39370078740157499" bottom="0.39370078740157499" header="0.31496062992126" footer="0.31496062992126"/>
  <pageSetup paperSize="8" scale="80" fitToHeight="0" orientation="landscape" r:id="rId1"/>
  <headerFooter>
    <oddHeader>&amp;C&amp;A</oddHeader>
    <oddFooter>&amp;L&amp;D&amp;C&amp;A&amp;Rblad &amp;P van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1000000}">
          <x14:formula1>
            <xm:f>Keuzelijst!$A$2:$A$9</xm:f>
          </x14:formula1>
          <xm:sqref>I3:I26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d3ea469-c238-4ba5-886f-f6f16d3ff26d" xsi:nil="true"/>
    <lcf76f155ced4ddcb4097134ff3c332f xmlns="68561b20-a7f2-43cd-bc48-03e43e9c323a">
      <Terms xmlns="http://schemas.microsoft.com/office/infopath/2007/PartnerControls"/>
    </lcf76f155ced4ddcb4097134ff3c332f>
    <URL xmlns="68561b20-a7f2-43cd-bc48-03e43e9c323a">
      <Url xsi:nil="true"/>
      <Description xsi:nil="true"/>
    </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FC52AA4E605E54D8086A6C3575175E8" ma:contentTypeVersion="17" ma:contentTypeDescription="Een nieuw document maken." ma:contentTypeScope="" ma:versionID="d23d911cb68af63bbc4034c9c5dbe62d">
  <xsd:schema xmlns:xsd="http://www.w3.org/2001/XMLSchema" xmlns:xs="http://www.w3.org/2001/XMLSchema" xmlns:p="http://schemas.microsoft.com/office/2006/metadata/properties" xmlns:ns2="68561b20-a7f2-43cd-bc48-03e43e9c323a" xmlns:ns3="7d3ea469-c238-4ba5-886f-f6f16d3ff26d" targetNamespace="http://schemas.microsoft.com/office/2006/metadata/properties" ma:root="true" ma:fieldsID="734d6c7330b1db240fabc4fbd2af4216" ns2:_="" ns3:_="">
    <xsd:import namespace="68561b20-a7f2-43cd-bc48-03e43e9c323a"/>
    <xsd:import namespace="7d3ea469-c238-4ba5-886f-f6f16d3ff26d"/>
    <xsd:element name="properties">
      <xsd:complexType>
        <xsd:sequence>
          <xsd:element name="documentManagement">
            <xsd:complexType>
              <xsd:all>
                <xsd:element ref="ns2:URL" minOccurs="0"/>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561b20-a7f2-43cd-bc48-03e43e9c323a" elementFormDefault="qualified">
    <xsd:import namespace="http://schemas.microsoft.com/office/2006/documentManagement/types"/>
    <xsd:import namespace="http://schemas.microsoft.com/office/infopath/2007/PartnerControls"/>
    <xsd:element name="URL" ma:index="8"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lcf76f155ced4ddcb4097134ff3c332f" ma:index="12" nillable="true" ma:taxonomy="true" ma:internalName="lcf76f155ced4ddcb4097134ff3c332f" ma:taxonomyFieldName="MediaServiceImageTags" ma:displayName="Afbeeldingtags" ma:readOnly="false" ma:fieldId="{5cf76f15-5ced-4ddc-b409-7134ff3c332f}" ma:taxonomyMulti="true" ma:sspId="296240b3-82fb-446b-a13e-4fc46c6b6567" ma:termSetId="09814cd3-568e-fe90-9814-8d621ff8fb84" ma:anchorId="fba54fb3-c3e1-fe81-a776-ca4b69148c4d" ma:open="true" ma:isKeyword="false">
      <xsd:complexType>
        <xsd:sequence>
          <xsd:element ref="pc:Terms" minOccurs="0" maxOccurs="1"/>
        </xsd:sequence>
      </xsd:complex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d3ea469-c238-4ba5-886f-f6f16d3ff26d"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f1e5c49d-fbb8-42eb-8c16-353732c5c69b}" ma:internalName="TaxCatchAll" ma:showField="CatchAllData" ma:web="7d3ea469-c238-4ba5-886f-f6f16d3ff26d">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3B01A9-13B8-4A21-B8F0-05774EB45514}">
  <ds:schemaRefs>
    <ds:schemaRef ds:uri="http://schemas.microsoft.com/sharepoint/v3/contenttype/forms"/>
  </ds:schemaRefs>
</ds:datastoreItem>
</file>

<file path=customXml/itemProps2.xml><?xml version="1.0" encoding="utf-8"?>
<ds:datastoreItem xmlns:ds="http://schemas.openxmlformats.org/officeDocument/2006/customXml" ds:itemID="{B65E7BE6-9A5C-41C0-AAF8-3B00A0FC1320}">
  <ds:schemaRefs>
    <ds:schemaRef ds:uri="http://schemas.openxmlformats.org/package/2006/metadata/core-properties"/>
    <ds:schemaRef ds:uri="http://purl.org/dc/terms/"/>
    <ds:schemaRef ds:uri="7d3ea469-c238-4ba5-886f-f6f16d3ff26d"/>
    <ds:schemaRef ds:uri="http://schemas.microsoft.com/office/infopath/2007/PartnerControls"/>
    <ds:schemaRef ds:uri="http://schemas.microsoft.com/office/2006/documentManagement/types"/>
    <ds:schemaRef ds:uri="http://schemas.microsoft.com/office/2006/metadata/properties"/>
    <ds:schemaRef ds:uri="http://purl.org/dc/elements/1.1/"/>
    <ds:schemaRef ds:uri="68561b20-a7f2-43cd-bc48-03e43e9c323a"/>
    <ds:schemaRef ds:uri="http://www.w3.org/XML/1998/namespace"/>
    <ds:schemaRef ds:uri="http://purl.org/dc/dcmitype/"/>
  </ds:schemaRefs>
</ds:datastoreItem>
</file>

<file path=customXml/itemProps3.xml><?xml version="1.0" encoding="utf-8"?>
<ds:datastoreItem xmlns:ds="http://schemas.openxmlformats.org/officeDocument/2006/customXml" ds:itemID="{A1BE729C-53C5-4070-9CD1-54B455C58C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561b20-a7f2-43cd-bc48-03e43e9c323a"/>
    <ds:schemaRef ds:uri="7d3ea469-c238-4ba5-886f-f6f16d3ff2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16</vt:i4>
      </vt:variant>
      <vt:variant>
        <vt:lpstr>Benoemde bereiken</vt:lpstr>
      </vt:variant>
      <vt:variant>
        <vt:i4>6</vt:i4>
      </vt:variant>
    </vt:vector>
  </HeadingPairs>
  <TitlesOfParts>
    <vt:vector size="22" baseType="lpstr">
      <vt:lpstr>Voorblad</vt:lpstr>
      <vt:lpstr>1 Algemeen</vt:lpstr>
      <vt:lpstr>2 Amsterdam UMC Beleid</vt:lpstr>
      <vt:lpstr>3 Doorontwikkeling</vt:lpstr>
      <vt:lpstr>4 Informatiebeveiliging</vt:lpstr>
      <vt:lpstr>5 Hosting en Performance</vt:lpstr>
      <vt:lpstr>6 Servers en Storage, Software</vt:lpstr>
      <vt:lpstr>7 Netwerk</vt:lpstr>
      <vt:lpstr>8 Applicatie en Integratie</vt:lpstr>
      <vt:lpstr>9 Auth. &amp; Autorisatie</vt:lpstr>
      <vt:lpstr>10  Apparatuur en werkplekken</vt:lpstr>
      <vt:lpstr>11  Datamanagement</vt:lpstr>
      <vt:lpstr>12 Licenties</vt:lpstr>
      <vt:lpstr>13 SLA en Changes</vt:lpstr>
      <vt:lpstr>14 Opleiding</vt:lpstr>
      <vt:lpstr>Keuzelijst</vt:lpstr>
      <vt:lpstr>_Geschiktheidseis</vt:lpstr>
      <vt:lpstr>_Int</vt:lpstr>
      <vt:lpstr>_KnockOut</vt:lpstr>
      <vt:lpstr>_Verificatie</vt:lpstr>
      <vt:lpstr>_Vertr</vt:lpstr>
      <vt:lpstr>_Voorwaarde</vt:lpstr>
    </vt:vector>
  </TitlesOfParts>
  <Manager/>
  <Company>Amsterdam UMC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Dienst ICT - PvE</dc:title>
  <dc:subject>Technische PvE van Dienst ICT</dc:subject>
  <dc:creator>Heuvel, J.P.W. van den (Hans)</dc:creator>
  <cp:keywords/>
  <dc:description/>
  <cp:lastModifiedBy>Lo, P.Y. (Rachel)</cp:lastModifiedBy>
  <cp:revision/>
  <dcterms:created xsi:type="dcterms:W3CDTF">2018-06-14T12:47:40Z</dcterms:created>
  <dcterms:modified xsi:type="dcterms:W3CDTF">2025-08-28T13:53:40Z</dcterms:modified>
  <cp:category>Document classificatie: Intern</cp:category>
  <cp:contentStatus>Versie: 1.1 - Definitief</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0x010100BFC52AA4E605E54D8086A6C3575175E8</vt:lpwstr>
  </property>
  <property fmtid="{D5CDD505-2E9C-101B-9397-08002B2CF9AE}" pid="3" name="MediaServiceImageTags">
    <vt:lpwstr/>
  </property>
</Properties>
</file>