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496 Hoofdpost mechanische riolering/06. Beschrijvend doc/Corsa/"/>
    </mc:Choice>
  </mc:AlternateContent>
  <xr:revisionPtr revIDLastSave="159" documentId="8_{3652537E-E4F0-4951-979D-DB2C9BCC3147}" xr6:coauthVersionLast="47" xr6:coauthVersionMax="47" xr10:uidLastSave="{7410A690-0B46-46A8-83CB-AE57BAA3C444}"/>
  <bookViews>
    <workbookView xWindow="-120" yWindow="-120" windowWidth="29040" windowHeight="15720" xr2:uid="{00000000-000D-0000-FFFF-FFFF00000000}"/>
  </bookViews>
  <sheets>
    <sheet name="Inschrijfstaat dCI-000496" sheetId="2" r:id="rId1"/>
  </sheets>
  <definedNames>
    <definedName name="_xlnm.Print_Area" localSheetId="0">'Inschrijfstaat dCI-000496'!$A$1:$H$116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2" i="2" l="1"/>
  <c r="H100" i="2"/>
  <c r="I99" i="2"/>
  <c r="I80" i="2"/>
  <c r="H99" i="2"/>
  <c r="H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H88" i="2"/>
  <c r="H81" i="2"/>
  <c r="H82" i="2"/>
  <c r="H83" i="2"/>
  <c r="H84" i="2"/>
  <c r="H85" i="2"/>
  <c r="H86" i="2"/>
  <c r="H87" i="2"/>
  <c r="H89" i="2"/>
  <c r="H90" i="2"/>
  <c r="H91" i="2"/>
  <c r="H92" i="2"/>
  <c r="H93" i="2"/>
  <c r="H94" i="2"/>
  <c r="H95" i="2"/>
  <c r="H96" i="2"/>
  <c r="H97" i="2"/>
  <c r="H98" i="2"/>
  <c r="G35" i="2"/>
  <c r="F30" i="2"/>
  <c r="F29" i="2"/>
  <c r="F31" i="2" s="1"/>
  <c r="F25" i="2"/>
  <c r="F35" i="2"/>
  <c r="F75" i="2" s="1"/>
  <c r="F76" i="2" s="1"/>
  <c r="G36" i="2"/>
  <c r="G75" i="2" s="1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</calcChain>
</file>

<file path=xl/sharedStrings.xml><?xml version="1.0" encoding="utf-8"?>
<sst xmlns="http://schemas.openxmlformats.org/spreadsheetml/2006/main" count="171" uniqueCount="129">
  <si>
    <t>Bijlage 2 - Inschrijfstaat</t>
  </si>
  <si>
    <t>Behorende bij de aanbesteding 'Hoofdpost mechanische riolering' met kenmerk: dCI-000496</t>
  </si>
  <si>
    <t xml:space="preserve">Inschrijver moet alle gele velden invullen en de inschrijfstaat rechtsgeldig ondertekend indienen bij de inschrijving. </t>
  </si>
  <si>
    <r>
      <rPr>
        <b/>
        <sz val="11"/>
        <color theme="1"/>
        <rFont val="Calibri Light"/>
        <family val="2"/>
        <scheme val="major"/>
      </rPr>
      <t>P1</t>
    </r>
    <r>
      <rPr>
        <sz val="11"/>
        <color theme="1"/>
        <rFont val="Calibri Light"/>
        <family val="2"/>
        <scheme val="major"/>
      </rPr>
      <t xml:space="preserve"> betreft de eenmalige implementatiekosten.</t>
    </r>
  </si>
  <si>
    <r>
      <rPr>
        <b/>
        <sz val="11"/>
        <color theme="1"/>
        <rFont val="Calibri Light"/>
        <family val="2"/>
        <scheme val="major"/>
      </rPr>
      <t>P2</t>
    </r>
    <r>
      <rPr>
        <sz val="11"/>
        <color theme="1"/>
        <rFont val="Calibri Light"/>
        <family val="2"/>
        <scheme val="major"/>
      </rPr>
      <t xml:space="preserve"> betreft de jaarlijks terugkerende kosten m.u.v. kosten per objectsoort.</t>
    </r>
  </si>
  <si>
    <r>
      <rPr>
        <b/>
        <sz val="11"/>
        <rFont val="Calibri Light"/>
        <family val="2"/>
        <scheme val="major"/>
      </rPr>
      <t>P3</t>
    </r>
    <r>
      <rPr>
        <sz val="11"/>
        <rFont val="Calibri Light"/>
        <family val="2"/>
        <scheme val="major"/>
      </rPr>
      <t xml:space="preserve"> betreft de eenmalige implementatiekosten en jaarlijks terugkerende kosten voor de hoofdpost per objectsoort.</t>
    </r>
  </si>
  <si>
    <t xml:space="preserve">Deze verrekenprijzen liggen vast gedurende de looptijd van de overeenkomst (behoudens toegestane indexatie conform artikel 3.3 van de overeenkomst) en worden </t>
  </si>
  <si>
    <t>toegepast op het moment dat de gemeente besluit hiervan gebruik te maken.</t>
  </si>
  <si>
    <t>Een nadere toelichting op de prijsonderdelen is opgenomen in paragraaf 4.2 in het Beschrijvend document.</t>
  </si>
  <si>
    <r>
      <t xml:space="preserve">De gemeente wil eerlijke en marktconforme prijzen. </t>
    </r>
    <r>
      <rPr>
        <sz val="11"/>
        <color theme="1"/>
        <rFont val="Calibri Light"/>
        <family val="2"/>
        <scheme val="major"/>
      </rPr>
      <t xml:space="preserve">Wanneer de gemeente het vermoeden heeft dat er sprake is van een strategische (manipulatieve) inschrijving, behoudt zij zich het recht voor de inschrijver uit te sluiten van de aanbestedingsprocedure. </t>
    </r>
  </si>
  <si>
    <t>P1 - Eenmalige implementatiekosten</t>
  </si>
  <si>
    <t>Omschrijving</t>
  </si>
  <si>
    <t>Eenmalige kosten implementatie</t>
  </si>
  <si>
    <t>Algemene eenmalige implementatiekosten hoofdpost</t>
  </si>
  <si>
    <t>Verwerken historische gegevens hoofdpost</t>
  </si>
  <si>
    <t>Training hoofdpost</t>
  </si>
  <si>
    <t>Kosten projectmanagement</t>
  </si>
  <si>
    <t>Levering 3 iPad's inclusief SIM-kaart en communicatiekosten tijdens implementatie</t>
  </si>
  <si>
    <t>Subtotaal P1</t>
  </si>
  <si>
    <t>P2 - Jaarlijks terugkerende kosten</t>
  </si>
  <si>
    <t>Prijs op jaarbasis</t>
  </si>
  <si>
    <t>Kosten maximale looptijd</t>
  </si>
  <si>
    <t>Algemene kosten hoofdpost</t>
  </si>
  <si>
    <t>Communicatiekosten</t>
  </si>
  <si>
    <t>Subtotaal P2</t>
  </si>
  <si>
    <t>P3 - Kosten hoofdpost per objectsoort</t>
  </si>
  <si>
    <t>Object soort</t>
  </si>
  <si>
    <t>Type PLC</t>
  </si>
  <si>
    <t>Aantal</t>
  </si>
  <si>
    <t>Terugkerende kosten per stuk per jaar</t>
  </si>
  <si>
    <t>Totale kosten bij implementatie</t>
  </si>
  <si>
    <t>Gemaal 1 pomps</t>
  </si>
  <si>
    <t>APP 721</t>
  </si>
  <si>
    <t>FMC 200</t>
  </si>
  <si>
    <t>Phoenix Axioline AXC 1050</t>
  </si>
  <si>
    <t>Phoenix ILC 171</t>
  </si>
  <si>
    <t>Gemaal 2 pomps</t>
  </si>
  <si>
    <t>APP 600</t>
  </si>
  <si>
    <t>FGC 323</t>
  </si>
  <si>
    <t>Phoenix IL 171</t>
  </si>
  <si>
    <t>Gemaal 2 pomps (special) inclusief 10 slaves</t>
  </si>
  <si>
    <t>Gemaal 3 pomps, 1 put</t>
  </si>
  <si>
    <t>APP 741</t>
  </si>
  <si>
    <t>Gemaal 3 pomps, 2 putten, 2x DWA, 1x RWA</t>
  </si>
  <si>
    <t>FMC 400</t>
  </si>
  <si>
    <t>Gemaal 4 pomps, 2 putten, 2x DWA, 2x RWA</t>
  </si>
  <si>
    <t>Gemaal 4 pomps, 2x DWA stelsel A en 2x DWA stelsel B</t>
  </si>
  <si>
    <t>Randvoorziening (special), 10 pomps, 3x LG, 7x SP</t>
  </si>
  <si>
    <t>FMC 599</t>
  </si>
  <si>
    <t>Randvoorziening, 2 pomps, 1x LG, 1x SP</t>
  </si>
  <si>
    <t>Phoenix Axioline</t>
  </si>
  <si>
    <t>Randvoorziening, 3 pomps, 1x LG, 2x SP</t>
  </si>
  <si>
    <t>Phoenix ILC 191</t>
  </si>
  <si>
    <t>Randvoorziening (special), bestaat uit 4 locaties, 1 besturing koppeling via kabels</t>
  </si>
  <si>
    <t>Overstorten</t>
  </si>
  <si>
    <t>Phoenix AXC F 2152</t>
  </si>
  <si>
    <t>Phoenix ILC 131</t>
  </si>
  <si>
    <t>Drukriolering, stand-alone, 1 pomps</t>
  </si>
  <si>
    <t>APP 300</t>
  </si>
  <si>
    <t>FGC 312</t>
  </si>
  <si>
    <t>FGC 313</t>
  </si>
  <si>
    <t>Drukriolering, stand-alone, 2 pomps</t>
  </si>
  <si>
    <t>Drukriolering, master met 1 of meerdere slave, 1 pomps</t>
  </si>
  <si>
    <t>FMC 150</t>
  </si>
  <si>
    <t>FGC 311</t>
  </si>
  <si>
    <t>Hitechnologies</t>
  </si>
  <si>
    <t>Drukriolering slave (LON), 1 pomps, gekoppeld aan hiervoor vermelde masters</t>
  </si>
  <si>
    <t>LON</t>
  </si>
  <si>
    <t>Switch</t>
  </si>
  <si>
    <t>Subtotaal P3</t>
  </si>
  <si>
    <t>P4 - Verrekenprijzen</t>
  </si>
  <si>
    <t>Nr.</t>
  </si>
  <si>
    <t>Eenheid</t>
  </si>
  <si>
    <t>Initiele prijs per eenheid</t>
  </si>
  <si>
    <t>Toevoegen één-/tweepompsgemaal welke is voorzien van een standaard besturing</t>
  </si>
  <si>
    <t>C1.01</t>
  </si>
  <si>
    <t>stuks</t>
  </si>
  <si>
    <t>Gelijk aan C1.01, maar dan voor 5 stuks die gelijktijdig in opdracht worden gegeven</t>
  </si>
  <si>
    <t>C1.02</t>
  </si>
  <si>
    <t>Gelijk aan C1.01, maar dan voor 10 stuks die gelijktijdig in opdracht worden gegeven</t>
  </si>
  <si>
    <t>C1.03</t>
  </si>
  <si>
    <t>Toevoegen bergbezinkvoorziening welke is gebaseerd op de standaard besturing met 1 of 2 ledigingspompen en 1 of 2 spoelpompen</t>
  </si>
  <si>
    <t>C1.04</t>
  </si>
  <si>
    <t>Toevoegen meerpompsgemaal en overige ‘speciale’ gemalen</t>
  </si>
  <si>
    <t>C1.05</t>
  </si>
  <si>
    <t>Toevoegen overstort op basis van Phoenix Axioline PLC besturing</t>
  </si>
  <si>
    <t>C1.06</t>
  </si>
  <si>
    <t>Gelijk aan C1.06, maar dan voor 5 stuks die gelijktijdig in opdracht worden gegeven</t>
  </si>
  <si>
    <t>C1.07</t>
  </si>
  <si>
    <t>Gelijk aan C1.06, maar dan voor 10 stuks die gelijktijdig in opdracht worden gegeven</t>
  </si>
  <si>
    <t>C1.08</t>
  </si>
  <si>
    <t>Toevoegen van drukrioolgemaal welke reeds is voorzien van een besturing (Phoenix ILC of Axioline) en zelfstandig communiceert met de hoofdpost</t>
  </si>
  <si>
    <t>C1.09</t>
  </si>
  <si>
    <t>Gelijk aan C1.09, maar dan voor 5 stuks die gelijktijdig in opdracht worden gegeven</t>
  </si>
  <si>
    <t>C1.10</t>
  </si>
  <si>
    <t>Gelijk aan C1.09, maar dan voor 10 stuks die gelijktijdig in opdracht worden gegeven</t>
  </si>
  <si>
    <t>C1.11</t>
  </si>
  <si>
    <t>Gelijk aan C1.09, maar dan voor 50 stuks die gelijktijdig in opdracht worden gegeven</t>
  </si>
  <si>
    <t>C1.12</t>
  </si>
  <si>
    <t>Toevoegen van een grondwatermeting</t>
  </si>
  <si>
    <t>C1.13</t>
  </si>
  <si>
    <t>Gelijk aan C1.13, maar dan voor 5 stuks die gelijktijdig in opdracht worden gegeven</t>
  </si>
  <si>
    <t>C1.14</t>
  </si>
  <si>
    <t>Gelijk aan C1.13, maar dan voor 10 stuks die gelijktijdig in opdracht worden gegeven</t>
  </si>
  <si>
    <t>C1.15</t>
  </si>
  <si>
    <t>Gelijk aan C1.13, maar dan voor 25 stuks die gelijktijdig in opdracht worden gegeven</t>
  </si>
  <si>
    <t>C1.16</t>
  </si>
  <si>
    <t>Toevoegen extra sensor op bestaande locatie, zoals debietmeting of niveau sensor</t>
  </si>
  <si>
    <t>C1.17</t>
  </si>
  <si>
    <t>Uurtarief programmeur</t>
  </si>
  <si>
    <t>C2.01</t>
  </si>
  <si>
    <t>uur</t>
  </si>
  <si>
    <t>Uurtarief projectmanager</t>
  </si>
  <si>
    <t>C2.02</t>
  </si>
  <si>
    <t>Subtotaal P4</t>
  </si>
  <si>
    <t>Totale fictieve inschrijfsom P5 (P1 + P2 + P3 + P4)</t>
  </si>
  <si>
    <t xml:space="preserve">Inschrijver verklaart stellig en zonder voorbehoud: </t>
  </si>
  <si>
    <t xml:space="preserve">* de prijzen (stuksprijs, afgerond op 2 decimalen) op te geven voor de in de aanbestedingsstukken beschreven opdracht. </t>
  </si>
  <si>
    <t>* dat de prijzen all-in (excl. Btw) zijn en dus incl. overhead, reiskosten, uitvoeringskosten, algemene kosten, winst en risico's, afschrijvingskosten en dergelijke.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</si>
  <si>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</si>
  <si>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</si>
  <si>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</si>
  <si>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</si>
  <si>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</si>
  <si>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r>
      <rPr>
        <b/>
        <sz val="11"/>
        <rFont val="Calibri Light"/>
        <family val="2"/>
        <scheme val="major"/>
      </rPr>
      <t>P4</t>
    </r>
    <r>
      <rPr>
        <sz val="11"/>
        <rFont val="Calibri Light"/>
        <family val="2"/>
        <scheme val="major"/>
      </rPr>
      <t xml:space="preserve"> betreft de verrekenprijzen voor het later toevoegen van onderdelen en voor uurtarieven voor een programmeur en een projectmanager. </t>
    </r>
  </si>
  <si>
    <r>
      <t xml:space="preserve">De </t>
    </r>
    <r>
      <rPr>
        <b/>
        <sz val="11"/>
        <rFont val="Calibri Light"/>
        <family val="2"/>
        <scheme val="major"/>
      </rPr>
      <t>totale fictieve inschrijfsom</t>
    </r>
    <r>
      <rPr>
        <sz val="11"/>
        <rFont val="Calibri Light"/>
        <family val="2"/>
        <scheme val="major"/>
      </rPr>
      <t xml:space="preserve"> </t>
    </r>
    <r>
      <rPr>
        <b/>
        <sz val="11"/>
        <rFont val="Calibri Light"/>
        <family val="2"/>
        <scheme val="major"/>
      </rPr>
      <t>P5</t>
    </r>
    <r>
      <rPr>
        <sz val="11"/>
        <rFont val="Calibri Light"/>
        <family val="2"/>
        <scheme val="major"/>
      </rPr>
      <t xml:space="preserve"> is de inschrijfsom op basis waarvan de score op het gunningcriterium Prijs wordt bepaald. </t>
    </r>
  </si>
  <si>
    <t>Eenmalige prijs per stuk bij implementatie</t>
  </si>
  <si>
    <t>gecorrigeerd Nota van Inlichtingen 1</t>
  </si>
  <si>
    <t>Totale kosten initieel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</si>
</sst>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6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/>
      <top style="medium">
        <color indexed="64"/>
      </top>
      <bottom style="medium">
        <color auto="1"/>
      </bottom>
      <diagonal/>
    </border>
    <border>
      <left/>
      <right style="medium">
        <color theme="0" tint="-0.1499679555650502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/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 style="medium">
        <color auto="1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auto="1"/>
      </top>
      <bottom style="thin">
        <color indexed="64"/>
      </bottom>
      <diagonal/>
    </border>
    <border>
      <left style="medium">
        <color theme="0" tint="-0.1499679555650502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52">
    <xf numFmtId="0" fontId="0" fillId="0" borderId="0" xfId="0"/>
    <xf numFmtId="44" fontId="2" fillId="2" borderId="53" xfId="0" applyNumberFormat="1" applyFont="1" applyFill="1" applyBorder="1" applyProtection="1">
      <protection locked="0"/>
    </xf>
    <xf numFmtId="44" fontId="2" fillId="2" borderId="57" xfId="0" applyNumberFormat="1" applyFont="1" applyFill="1" applyBorder="1" applyProtection="1">
      <protection locked="0"/>
    </xf>
    <xf numFmtId="44" fontId="2" fillId="2" borderId="48" xfId="0" applyNumberFormat="1" applyFont="1" applyFill="1" applyBorder="1" applyProtection="1">
      <protection locked="0"/>
    </xf>
    <xf numFmtId="44" fontId="2" fillId="2" borderId="62" xfId="0" applyNumberFormat="1" applyFont="1" applyFill="1" applyBorder="1" applyProtection="1">
      <protection locked="0"/>
    </xf>
    <xf numFmtId="0" fontId="8" fillId="2" borderId="18" xfId="0" applyFont="1" applyFill="1" applyBorder="1" applyAlignment="1" applyProtection="1">
      <alignment horizontal="center" vertical="top"/>
      <protection locked="0"/>
    </xf>
    <xf numFmtId="0" fontId="8" fillId="2" borderId="19" xfId="0" applyFont="1" applyFill="1" applyBorder="1" applyAlignment="1" applyProtection="1">
      <alignment horizontal="center" vertical="top"/>
      <protection locked="0"/>
    </xf>
    <xf numFmtId="0" fontId="8" fillId="2" borderId="30" xfId="0" applyFont="1" applyFill="1" applyBorder="1" applyAlignment="1" applyProtection="1">
      <alignment horizontal="center" vertical="top"/>
      <protection locked="0"/>
    </xf>
    <xf numFmtId="0" fontId="8" fillId="2" borderId="16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0" fontId="8" fillId="2" borderId="32" xfId="0" applyFont="1" applyFill="1" applyBorder="1" applyAlignment="1" applyProtection="1">
      <alignment horizontal="center" vertical="top"/>
      <protection locked="0"/>
    </xf>
    <xf numFmtId="0" fontId="8" fillId="2" borderId="20" xfId="0" applyFont="1" applyFill="1" applyBorder="1" applyAlignment="1" applyProtection="1">
      <alignment horizontal="center" vertical="top"/>
      <protection locked="0"/>
    </xf>
    <xf numFmtId="0" fontId="8" fillId="2" borderId="21" xfId="0" applyFont="1" applyFill="1" applyBorder="1" applyAlignment="1" applyProtection="1">
      <alignment horizontal="center" vertical="top"/>
      <protection locked="0"/>
    </xf>
    <xf numFmtId="0" fontId="8" fillId="2" borderId="34" xfId="0" applyFont="1" applyFill="1" applyBorder="1" applyAlignment="1" applyProtection="1">
      <alignment horizontal="center" vertical="top"/>
      <protection locked="0"/>
    </xf>
    <xf numFmtId="0" fontId="8" fillId="2" borderId="36" xfId="0" applyFont="1" applyFill="1" applyBorder="1" applyAlignment="1" applyProtection="1">
      <alignment horizontal="left"/>
      <protection locked="0"/>
    </xf>
    <xf numFmtId="0" fontId="8" fillId="2" borderId="37" xfId="0" applyFont="1" applyFill="1" applyBorder="1" applyAlignment="1" applyProtection="1">
      <alignment horizontal="left"/>
      <protection locked="0"/>
    </xf>
    <xf numFmtId="0" fontId="8" fillId="2" borderId="3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0" fontId="8" fillId="2" borderId="23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 applyProtection="1">
      <alignment horizontal="left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44" fontId="2" fillId="2" borderId="66" xfId="0" applyNumberFormat="1" applyFont="1" applyFill="1" applyBorder="1" applyAlignment="1" applyProtection="1">
      <alignment horizontal="center"/>
      <protection locked="0"/>
    </xf>
    <xf numFmtId="44" fontId="2" fillId="2" borderId="52" xfId="0" applyNumberFormat="1" applyFont="1" applyFill="1" applyBorder="1" applyAlignment="1" applyProtection="1">
      <alignment horizontal="center"/>
      <protection locked="0"/>
    </xf>
    <xf numFmtId="44" fontId="2" fillId="2" borderId="62" xfId="0" applyNumberFormat="1" applyFont="1" applyFill="1" applyBorder="1" applyAlignment="1" applyProtection="1">
      <alignment horizontal="center"/>
      <protection locked="0"/>
    </xf>
    <xf numFmtId="44" fontId="2" fillId="2" borderId="5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/>
    <xf numFmtId="0" fontId="15" fillId="7" borderId="85" xfId="0" applyFont="1" applyFill="1" applyBorder="1" applyAlignment="1" applyProtection="1">
      <alignment horizontal="center"/>
    </xf>
    <xf numFmtId="0" fontId="15" fillId="7" borderId="7" xfId="0" applyFont="1" applyFill="1" applyBorder="1" applyAlignment="1" applyProtection="1">
      <alignment horizontal="center"/>
    </xf>
    <xf numFmtId="0" fontId="15" fillId="7" borderId="2" xfId="0" applyFont="1" applyFill="1" applyBorder="1" applyAlignment="1" applyProtection="1">
      <alignment horizontal="center"/>
    </xf>
    <xf numFmtId="0" fontId="2" fillId="0" borderId="1" xfId="0" applyFont="1" applyBorder="1" applyProtection="1"/>
    <xf numFmtId="0" fontId="3" fillId="0" borderId="1" xfId="0" applyFont="1" applyBorder="1" applyProtection="1"/>
    <xf numFmtId="0" fontId="2" fillId="5" borderId="1" xfId="0" applyFont="1" applyFill="1" applyBorder="1" applyProtection="1"/>
    <xf numFmtId="0" fontId="4" fillId="0" borderId="3" xfId="0" applyFont="1" applyBorder="1" applyProtection="1"/>
    <xf numFmtId="0" fontId="2" fillId="0" borderId="3" xfId="0" applyFont="1" applyBorder="1" applyProtection="1"/>
    <xf numFmtId="0" fontId="5" fillId="6" borderId="49" xfId="0" applyFont="1" applyFill="1" applyBorder="1" applyAlignment="1" applyProtection="1">
      <alignment horizontal="left"/>
    </xf>
    <xf numFmtId="0" fontId="5" fillId="6" borderId="47" xfId="0" applyFont="1" applyFill="1" applyBorder="1" applyAlignment="1" applyProtection="1">
      <alignment horizontal="left"/>
    </xf>
    <xf numFmtId="0" fontId="5" fillId="6" borderId="63" xfId="0" applyFont="1" applyFill="1" applyBorder="1" applyAlignment="1" applyProtection="1">
      <alignment horizontal="left"/>
    </xf>
    <xf numFmtId="0" fontId="2" fillId="0" borderId="2" xfId="0" applyFont="1" applyBorder="1" applyProtection="1"/>
    <xf numFmtId="0" fontId="2" fillId="6" borderId="43" xfId="0" applyFont="1" applyFill="1" applyBorder="1" applyProtection="1"/>
    <xf numFmtId="0" fontId="5" fillId="6" borderId="0" xfId="0" applyFont="1" applyFill="1" applyAlignment="1" applyProtection="1">
      <alignment horizontal="left"/>
    </xf>
    <xf numFmtId="0" fontId="2" fillId="6" borderId="0" xfId="0" applyFont="1" applyFill="1" applyAlignment="1" applyProtection="1">
      <alignment horizontal="left"/>
    </xf>
    <xf numFmtId="0" fontId="2" fillId="6" borderId="32" xfId="0" applyFont="1" applyFill="1" applyBorder="1" applyAlignment="1" applyProtection="1">
      <alignment horizontal="left"/>
    </xf>
    <xf numFmtId="0" fontId="5" fillId="6" borderId="43" xfId="0" applyFont="1" applyFill="1" applyBorder="1" applyAlignment="1" applyProtection="1">
      <alignment horizontal="left"/>
    </xf>
    <xf numFmtId="0" fontId="4" fillId="6" borderId="43" xfId="0" applyFont="1" applyFill="1" applyBorder="1" applyProtection="1"/>
    <xf numFmtId="0" fontId="6" fillId="6" borderId="43" xfId="0" applyFont="1" applyFill="1" applyBorder="1" applyAlignment="1" applyProtection="1">
      <alignment horizontal="left" vertical="top" wrapText="1"/>
    </xf>
    <xf numFmtId="0" fontId="6" fillId="6" borderId="0" xfId="0" applyFont="1" applyFill="1" applyAlignment="1" applyProtection="1">
      <alignment horizontal="left" vertical="top" wrapText="1"/>
    </xf>
    <xf numFmtId="0" fontId="6" fillId="6" borderId="32" xfId="0" applyFont="1" applyFill="1" applyBorder="1" applyAlignment="1" applyProtection="1">
      <alignment horizontal="left" vertical="top" wrapText="1"/>
    </xf>
    <xf numFmtId="0" fontId="6" fillId="6" borderId="44" xfId="0" applyFont="1" applyFill="1" applyBorder="1" applyAlignment="1" applyProtection="1">
      <alignment horizontal="left" vertical="top" wrapText="1"/>
    </xf>
    <xf numFmtId="0" fontId="6" fillId="6" borderId="41" xfId="0" applyFont="1" applyFill="1" applyBorder="1" applyAlignment="1" applyProtection="1">
      <alignment horizontal="left" vertical="top" wrapText="1"/>
    </xf>
    <xf numFmtId="0" fontId="6" fillId="6" borderId="42" xfId="0" applyFont="1" applyFill="1" applyBorder="1" applyAlignment="1" applyProtection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</xf>
    <xf numFmtId="0" fontId="12" fillId="0" borderId="5" xfId="0" applyFont="1" applyBorder="1" applyProtection="1"/>
    <xf numFmtId="0" fontId="9" fillId="0" borderId="5" xfId="0" applyFont="1" applyBorder="1" applyProtection="1"/>
    <xf numFmtId="0" fontId="10" fillId="0" borderId="5" xfId="0" applyFont="1" applyBorder="1" applyProtection="1"/>
    <xf numFmtId="0" fontId="7" fillId="3" borderId="45" xfId="0" applyFont="1" applyFill="1" applyBorder="1" applyAlignment="1" applyProtection="1">
      <alignment horizontal="left" vertical="center" wrapText="1"/>
    </xf>
    <xf numFmtId="0" fontId="7" fillId="3" borderId="46" xfId="0" applyFont="1" applyFill="1" applyBorder="1" applyAlignment="1" applyProtection="1">
      <alignment horizontal="left" vertical="center" wrapText="1"/>
    </xf>
    <xf numFmtId="0" fontId="7" fillId="3" borderId="65" xfId="0" applyFont="1" applyFill="1" applyBorder="1" applyAlignment="1" applyProtection="1">
      <alignment horizontal="center" vertical="center" wrapText="1"/>
    </xf>
    <xf numFmtId="0" fontId="2" fillId="5" borderId="50" xfId="0" applyFont="1" applyFill="1" applyBorder="1" applyProtection="1"/>
    <xf numFmtId="44" fontId="2" fillId="5" borderId="51" xfId="0" applyNumberFormat="1" applyFont="1" applyFill="1" applyBorder="1" applyProtection="1"/>
    <xf numFmtId="0" fontId="2" fillId="5" borderId="51" xfId="0" applyFont="1" applyFill="1" applyBorder="1" applyAlignment="1" applyProtection="1">
      <alignment vertical="center"/>
    </xf>
    <xf numFmtId="0" fontId="2" fillId="5" borderId="52" xfId="0" applyFont="1" applyFill="1" applyBorder="1" applyAlignment="1" applyProtection="1">
      <alignment vertical="center"/>
    </xf>
    <xf numFmtId="0" fontId="2" fillId="5" borderId="54" xfId="0" applyFont="1" applyFill="1" applyBorder="1" applyAlignment="1" applyProtection="1">
      <alignment vertical="top"/>
    </xf>
    <xf numFmtId="44" fontId="2" fillId="5" borderId="55" xfId="0" applyNumberFormat="1" applyFont="1" applyFill="1" applyBorder="1" applyProtection="1"/>
    <xf numFmtId="0" fontId="2" fillId="5" borderId="55" xfId="0" applyFont="1" applyFill="1" applyBorder="1" applyAlignment="1" applyProtection="1">
      <alignment wrapText="1"/>
    </xf>
    <xf numFmtId="0" fontId="2" fillId="5" borderId="56" xfId="0" applyFont="1" applyFill="1" applyBorder="1" applyAlignment="1" applyProtection="1">
      <alignment wrapText="1"/>
    </xf>
    <xf numFmtId="0" fontId="11" fillId="4" borderId="13" xfId="0" applyFont="1" applyFill="1" applyBorder="1" applyAlignment="1" applyProtection="1">
      <alignment horizontal="right"/>
    </xf>
    <xf numFmtId="0" fontId="11" fillId="4" borderId="14" xfId="0" applyFont="1" applyFill="1" applyBorder="1" applyAlignment="1" applyProtection="1">
      <alignment horizontal="right"/>
    </xf>
    <xf numFmtId="44" fontId="11" fillId="4" borderId="15" xfId="0" applyNumberFormat="1" applyFont="1" applyFill="1" applyBorder="1" applyProtection="1"/>
    <xf numFmtId="0" fontId="2" fillId="0" borderId="4" xfId="0" applyFont="1" applyBorder="1" applyProtection="1"/>
    <xf numFmtId="0" fontId="7" fillId="3" borderId="45" xfId="0" applyFont="1" applyFill="1" applyBorder="1" applyAlignment="1" applyProtection="1">
      <alignment vertical="center" wrapText="1"/>
    </xf>
    <xf numFmtId="0" fontId="7" fillId="3" borderId="46" xfId="0" applyFont="1" applyFill="1" applyBorder="1" applyAlignment="1" applyProtection="1">
      <alignment vertical="center" wrapText="1"/>
    </xf>
    <xf numFmtId="0" fontId="7" fillId="3" borderId="67" xfId="0" applyFont="1" applyFill="1" applyBorder="1" applyAlignment="1" applyProtection="1">
      <alignment horizontal="center" vertical="center" wrapText="1"/>
    </xf>
    <xf numFmtId="0" fontId="7" fillId="3" borderId="68" xfId="0" applyFont="1" applyFill="1" applyBorder="1" applyAlignment="1" applyProtection="1">
      <alignment horizontal="center" vertical="center" wrapText="1"/>
    </xf>
    <xf numFmtId="0" fontId="7" fillId="3" borderId="64" xfId="0" applyFont="1" applyFill="1" applyBorder="1" applyAlignment="1" applyProtection="1">
      <alignment horizontal="center" vertical="center" wrapText="1"/>
    </xf>
    <xf numFmtId="0" fontId="2" fillId="5" borderId="78" xfId="0" applyFont="1" applyFill="1" applyBorder="1" applyAlignment="1" applyProtection="1">
      <alignment vertical="center"/>
    </xf>
    <xf numFmtId="44" fontId="2" fillId="5" borderId="53" xfId="0" applyNumberFormat="1" applyFont="1" applyFill="1" applyBorder="1" applyProtection="1"/>
    <xf numFmtId="0" fontId="2" fillId="5" borderId="58" xfId="0" applyFont="1" applyFill="1" applyBorder="1" applyAlignment="1" applyProtection="1">
      <alignment vertical="top"/>
    </xf>
    <xf numFmtId="44" fontId="2" fillId="5" borderId="59" xfId="0" applyNumberFormat="1" applyFont="1" applyFill="1" applyBorder="1" applyProtection="1"/>
    <xf numFmtId="0" fontId="2" fillId="5" borderId="79" xfId="0" applyFont="1" applyFill="1" applyBorder="1" applyAlignment="1" applyProtection="1">
      <alignment wrapText="1"/>
    </xf>
    <xf numFmtId="44" fontId="2" fillId="5" borderId="60" xfId="0" applyNumberFormat="1" applyFont="1" applyFill="1" applyBorder="1" applyProtection="1"/>
    <xf numFmtId="0" fontId="7" fillId="3" borderId="72" xfId="0" applyFont="1" applyFill="1" applyBorder="1" applyAlignment="1" applyProtection="1">
      <alignment vertical="center" wrapText="1"/>
    </xf>
    <xf numFmtId="0" fontId="7" fillId="3" borderId="73" xfId="0" applyFont="1" applyFill="1" applyBorder="1" applyAlignment="1" applyProtection="1">
      <alignment horizontal="center" vertical="center" wrapText="1"/>
    </xf>
    <xf numFmtId="0" fontId="7" fillId="3" borderId="74" xfId="0" applyFont="1" applyFill="1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center" vertical="center"/>
    </xf>
    <xf numFmtId="44" fontId="2" fillId="5" borderId="48" xfId="0" applyNumberFormat="1" applyFont="1" applyFill="1" applyBorder="1" applyAlignment="1" applyProtection="1">
      <alignment horizontal="left" vertical="center"/>
    </xf>
    <xf numFmtId="0" fontId="2" fillId="5" borderId="48" xfId="0" applyFont="1" applyFill="1" applyBorder="1" applyAlignment="1" applyProtection="1">
      <alignment horizontal="center" vertical="center"/>
    </xf>
    <xf numFmtId="44" fontId="2" fillId="5" borderId="48" xfId="0" applyNumberFormat="1" applyFont="1" applyFill="1" applyBorder="1" applyProtection="1"/>
    <xf numFmtId="44" fontId="2" fillId="0" borderId="69" xfId="0" applyNumberFormat="1" applyFont="1" applyBorder="1" applyProtection="1"/>
    <xf numFmtId="0" fontId="2" fillId="0" borderId="31" xfId="0" applyFont="1" applyBorder="1" applyAlignment="1" applyProtection="1">
      <alignment horizontal="center" vertical="center"/>
    </xf>
    <xf numFmtId="0" fontId="2" fillId="5" borderId="48" xfId="0" applyFont="1" applyFill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left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8" xfId="0" applyFont="1" applyBorder="1" applyProtection="1"/>
    <xf numFmtId="0" fontId="2" fillId="0" borderId="2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70" xfId="0" applyFont="1" applyBorder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61" xfId="0" applyFont="1" applyBorder="1" applyProtection="1"/>
    <xf numFmtId="44" fontId="10" fillId="6" borderId="48" xfId="0" applyNumberFormat="1" applyFont="1" applyFill="1" applyBorder="1" applyProtection="1"/>
    <xf numFmtId="44" fontId="10" fillId="6" borderId="69" xfId="0" applyNumberFormat="1" applyFont="1" applyFill="1" applyBorder="1" applyProtection="1"/>
    <xf numFmtId="44" fontId="11" fillId="4" borderId="71" xfId="0" applyNumberFormat="1" applyFont="1" applyFill="1" applyBorder="1" applyAlignment="1" applyProtection="1">
      <alignment horizontal="center"/>
    </xf>
    <xf numFmtId="44" fontId="11" fillId="4" borderId="42" xfId="0" applyNumberFormat="1" applyFont="1" applyFill="1" applyBorder="1" applyAlignment="1" applyProtection="1">
      <alignment horizontal="center"/>
    </xf>
    <xf numFmtId="0" fontId="7" fillId="3" borderId="50" xfId="0" applyFont="1" applyFill="1" applyBorder="1" applyAlignment="1" applyProtection="1">
      <alignment vertical="center" wrapText="1"/>
    </xf>
    <xf numFmtId="0" fontId="7" fillId="3" borderId="75" xfId="0" applyFont="1" applyFill="1" applyBorder="1" applyAlignment="1" applyProtection="1">
      <alignment vertical="center" wrapText="1"/>
    </xf>
    <xf numFmtId="0" fontId="2" fillId="5" borderId="26" xfId="0" applyFont="1" applyFill="1" applyBorder="1" applyProtection="1"/>
    <xf numFmtId="44" fontId="2" fillId="0" borderId="57" xfId="0" applyNumberFormat="1" applyFont="1" applyBorder="1" applyProtection="1"/>
    <xf numFmtId="0" fontId="2" fillId="5" borderId="26" xfId="0" applyFont="1" applyFill="1" applyBorder="1" applyAlignment="1" applyProtection="1">
      <alignment vertical="top"/>
    </xf>
    <xf numFmtId="0" fontId="2" fillId="0" borderId="26" xfId="0" applyFont="1" applyBorder="1" applyAlignment="1" applyProtection="1">
      <alignment horizontal="left" wrapText="1"/>
    </xf>
    <xf numFmtId="0" fontId="2" fillId="0" borderId="48" xfId="0" applyFont="1" applyBorder="1" applyAlignment="1" applyProtection="1">
      <alignment horizontal="left" wrapText="1"/>
    </xf>
    <xf numFmtId="0" fontId="2" fillId="0" borderId="62" xfId="0" applyFont="1" applyBorder="1" applyAlignment="1" applyProtection="1">
      <alignment horizontal="center" vertical="center"/>
    </xf>
    <xf numFmtId="0" fontId="2" fillId="5" borderId="54" xfId="0" applyFont="1" applyFill="1" applyBorder="1" applyProtection="1"/>
    <xf numFmtId="0" fontId="2" fillId="5" borderId="76" xfId="0" applyFont="1" applyFill="1" applyBorder="1" applyProtection="1"/>
    <xf numFmtId="0" fontId="2" fillId="0" borderId="26" xfId="0" applyFont="1" applyBorder="1" applyProtection="1"/>
    <xf numFmtId="0" fontId="2" fillId="0" borderId="48" xfId="0" applyFont="1" applyBorder="1" applyAlignment="1" applyProtection="1">
      <alignment horizontal="center"/>
    </xf>
    <xf numFmtId="44" fontId="2" fillId="5" borderId="81" xfId="1" applyFont="1" applyFill="1" applyBorder="1" applyProtection="1"/>
    <xf numFmtId="44" fontId="2" fillId="5" borderId="43" xfId="0" applyNumberFormat="1" applyFont="1" applyFill="1" applyBorder="1" applyProtection="1"/>
    <xf numFmtId="44" fontId="2" fillId="5" borderId="82" xfId="1" applyFont="1" applyFill="1" applyBorder="1" applyProtection="1"/>
    <xf numFmtId="44" fontId="2" fillId="0" borderId="80" xfId="0" applyNumberFormat="1" applyFont="1" applyBorder="1" applyProtection="1"/>
    <xf numFmtId="0" fontId="2" fillId="5" borderId="43" xfId="0" applyFont="1" applyFill="1" applyBorder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center"/>
    </xf>
    <xf numFmtId="44" fontId="2" fillId="5" borderId="0" xfId="0" applyNumberFormat="1" applyFont="1" applyFill="1" applyProtection="1"/>
    <xf numFmtId="44" fontId="2" fillId="5" borderId="0" xfId="1" applyFont="1" applyFill="1" applyBorder="1" applyProtection="1"/>
    <xf numFmtId="44" fontId="10" fillId="6" borderId="84" xfId="0" applyNumberFormat="1" applyFont="1" applyFill="1" applyBorder="1" applyProtection="1"/>
    <xf numFmtId="0" fontId="11" fillId="4" borderId="43" xfId="0" applyFont="1" applyFill="1" applyBorder="1" applyAlignment="1" applyProtection="1">
      <alignment horizontal="right"/>
    </xf>
    <xf numFmtId="0" fontId="11" fillId="4" borderId="0" xfId="0" applyFont="1" applyFill="1" applyAlignment="1" applyProtection="1">
      <alignment horizontal="right"/>
    </xf>
    <xf numFmtId="0" fontId="11" fillId="4" borderId="83" xfId="0" applyFont="1" applyFill="1" applyBorder="1" applyAlignment="1" applyProtection="1">
      <alignment horizontal="right"/>
    </xf>
    <xf numFmtId="0" fontId="2" fillId="0" borderId="5" xfId="0" applyFont="1" applyBorder="1" applyProtection="1"/>
    <xf numFmtId="44" fontId="11" fillId="4" borderId="77" xfId="0" applyNumberFormat="1" applyFont="1" applyFill="1" applyBorder="1" applyAlignment="1" applyProtection="1">
      <alignment horizontal="center"/>
    </xf>
    <xf numFmtId="44" fontId="11" fillId="4" borderId="64" xfId="0" applyNumberFormat="1" applyFont="1" applyFill="1" applyBorder="1" applyAlignment="1" applyProtection="1">
      <alignment horizontal="center"/>
    </xf>
    <xf numFmtId="0" fontId="8" fillId="0" borderId="39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  <xf numFmtId="0" fontId="2" fillId="5" borderId="2" xfId="0" applyFont="1" applyFill="1" applyBorder="1" applyProtection="1"/>
    <xf numFmtId="0" fontId="2" fillId="0" borderId="28" xfId="0" applyFont="1" applyBorder="1" applyAlignment="1" applyProtection="1">
      <alignment horizontal="left" indent="1"/>
    </xf>
    <xf numFmtId="0" fontId="2" fillId="0" borderId="7" xfId="0" applyFont="1" applyBorder="1" applyAlignment="1" applyProtection="1">
      <alignment horizontal="left" indent="1"/>
    </xf>
    <xf numFmtId="0" fontId="2" fillId="0" borderId="10" xfId="0" applyFont="1" applyBorder="1" applyAlignment="1" applyProtection="1">
      <alignment horizontal="left" indent="1"/>
    </xf>
    <xf numFmtId="0" fontId="2" fillId="0" borderId="40" xfId="0" applyFont="1" applyBorder="1" applyAlignment="1" applyProtection="1">
      <alignment horizontal="left" indent="1"/>
    </xf>
    <xf numFmtId="0" fontId="2" fillId="0" borderId="11" xfId="0" applyFont="1" applyBorder="1" applyAlignment="1" applyProtection="1">
      <alignment horizontal="left" indent="1"/>
    </xf>
    <xf numFmtId="0" fontId="2" fillId="0" borderId="12" xfId="0" applyFont="1" applyBorder="1" applyAlignment="1" applyProtection="1">
      <alignment horizontal="left" indent="1"/>
    </xf>
    <xf numFmtId="0" fontId="8" fillId="5" borderId="22" xfId="0" applyFont="1" applyFill="1" applyBorder="1" applyProtection="1"/>
    <xf numFmtId="0" fontId="8" fillId="5" borderId="26" xfId="0" applyFont="1" applyFill="1" applyBorder="1" applyProtection="1"/>
    <xf numFmtId="0" fontId="8" fillId="5" borderId="29" xfId="0" applyFont="1" applyFill="1" applyBorder="1" applyAlignment="1" applyProtection="1">
      <alignment horizontal="left" vertical="top"/>
    </xf>
    <xf numFmtId="0" fontId="2" fillId="5" borderId="2" xfId="0" applyFont="1" applyFill="1" applyBorder="1" applyAlignment="1" applyProtection="1">
      <alignment vertical="top"/>
    </xf>
    <xf numFmtId="0" fontId="2" fillId="5" borderId="1" xfId="0" applyFont="1" applyFill="1" applyBorder="1" applyAlignment="1" applyProtection="1">
      <alignment vertical="top"/>
    </xf>
    <xf numFmtId="0" fontId="8" fillId="5" borderId="31" xfId="0" applyFont="1" applyFill="1" applyBorder="1" applyAlignment="1" applyProtection="1">
      <alignment horizontal="left" vertical="top"/>
    </xf>
    <xf numFmtId="0" fontId="8" fillId="5" borderId="33" xfId="0" applyFont="1" applyFill="1" applyBorder="1" applyAlignment="1" applyProtection="1">
      <alignment horizontal="left" vertical="top"/>
    </xf>
    <xf numFmtId="0" fontId="8" fillId="5" borderId="35" xfId="0" applyFont="1" applyFill="1" applyBorder="1" applyProtection="1"/>
    <xf numFmtId="44" fontId="2" fillId="2" borderId="48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2C204E"/>
      <color rgb="FFB44C42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  <pageSetUpPr fitToPage="1"/>
  </sheetPr>
  <dimension ref="A1:O116"/>
  <sheetViews>
    <sheetView tabSelected="1" zoomScale="120" zoomScaleNormal="120" workbookViewId="0">
      <selection activeCell="B111" sqref="B111:F114"/>
    </sheetView>
  </sheetViews>
  <sheetFormatPr defaultColWidth="9.140625" defaultRowHeight="15" x14ac:dyDescent="0.25"/>
  <cols>
    <col min="1" max="1" width="54.5703125" style="31" customWidth="1"/>
    <col min="2" max="2" width="24.42578125" style="31" customWidth="1"/>
    <col min="3" max="4" width="15.7109375" style="31" customWidth="1"/>
    <col min="5" max="5" width="15.28515625" style="31" customWidth="1"/>
    <col min="6" max="6" width="21.7109375" style="31" customWidth="1"/>
    <col min="7" max="7" width="22.7109375" style="31" customWidth="1"/>
    <col min="8" max="8" width="21.28515625" style="31" customWidth="1"/>
    <col min="9" max="9" width="18.5703125" style="31" customWidth="1"/>
    <col min="10" max="13" width="9.140625" style="31"/>
    <col min="14" max="14" width="23.140625" style="31" customWidth="1"/>
    <col min="15" max="16384" width="9.140625" style="31"/>
  </cols>
  <sheetData>
    <row r="1" spans="1:15" ht="23.25" x14ac:dyDescent="0.35">
      <c r="A1" s="27" t="s">
        <v>0</v>
      </c>
      <c r="B1" s="28" t="s">
        <v>127</v>
      </c>
      <c r="C1" s="29"/>
      <c r="D1" s="30"/>
    </row>
    <row r="2" spans="1:15" x14ac:dyDescent="0.25">
      <c r="A2" s="32" t="s">
        <v>1</v>
      </c>
      <c r="H2" s="33"/>
      <c r="I2" s="33"/>
      <c r="J2" s="33"/>
      <c r="K2" s="33"/>
      <c r="L2" s="33"/>
      <c r="M2" s="33"/>
      <c r="N2" s="33"/>
      <c r="O2" s="33"/>
    </row>
    <row r="3" spans="1:15" ht="15.75" thickBot="1" x14ac:dyDescent="0.3">
      <c r="A3" s="34"/>
      <c r="B3" s="35"/>
      <c r="C3" s="35"/>
      <c r="D3" s="35"/>
      <c r="E3" s="35"/>
      <c r="F3" s="35"/>
      <c r="H3" s="33"/>
      <c r="I3" s="33"/>
      <c r="J3" s="33"/>
      <c r="K3" s="33"/>
      <c r="L3" s="33"/>
      <c r="M3" s="33"/>
      <c r="N3" s="33"/>
      <c r="O3" s="33"/>
    </row>
    <row r="4" spans="1:15" x14ac:dyDescent="0.25">
      <c r="A4" s="36" t="s">
        <v>2</v>
      </c>
      <c r="B4" s="37"/>
      <c r="C4" s="37"/>
      <c r="D4" s="37"/>
      <c r="E4" s="37"/>
      <c r="F4" s="38"/>
      <c r="G4" s="39"/>
    </row>
    <row r="5" spans="1:15" x14ac:dyDescent="0.25">
      <c r="A5" s="40"/>
      <c r="B5" s="41"/>
      <c r="C5" s="42"/>
      <c r="D5" s="42"/>
      <c r="E5" s="42"/>
      <c r="F5" s="43"/>
      <c r="G5" s="39"/>
    </row>
    <row r="6" spans="1:15" x14ac:dyDescent="0.25">
      <c r="A6" s="40" t="s">
        <v>3</v>
      </c>
      <c r="B6" s="41"/>
      <c r="C6" s="42"/>
      <c r="D6" s="42"/>
      <c r="E6" s="42"/>
      <c r="F6" s="43"/>
      <c r="G6" s="39"/>
    </row>
    <row r="7" spans="1:15" x14ac:dyDescent="0.25">
      <c r="A7" s="40" t="s">
        <v>4</v>
      </c>
      <c r="B7" s="41"/>
      <c r="C7" s="42"/>
      <c r="D7" s="42"/>
      <c r="E7" s="42"/>
      <c r="F7" s="43"/>
      <c r="G7" s="39"/>
    </row>
    <row r="8" spans="1:15" x14ac:dyDescent="0.25">
      <c r="A8" s="44" t="s">
        <v>5</v>
      </c>
      <c r="B8" s="41"/>
      <c r="C8" s="42"/>
      <c r="D8" s="42"/>
      <c r="E8" s="42"/>
      <c r="F8" s="43"/>
      <c r="G8" s="39"/>
    </row>
    <row r="9" spans="1:15" x14ac:dyDescent="0.25">
      <c r="A9" s="44" t="s">
        <v>124</v>
      </c>
      <c r="B9" s="41"/>
      <c r="C9" s="42"/>
      <c r="D9" s="42"/>
      <c r="E9" s="42"/>
      <c r="F9" s="43"/>
      <c r="G9" s="39"/>
    </row>
    <row r="10" spans="1:15" x14ac:dyDescent="0.25">
      <c r="A10" s="44" t="s">
        <v>6</v>
      </c>
      <c r="B10" s="41"/>
      <c r="C10" s="42"/>
      <c r="D10" s="42"/>
      <c r="E10" s="42"/>
      <c r="F10" s="43"/>
      <c r="G10" s="39"/>
    </row>
    <row r="11" spans="1:15" x14ac:dyDescent="0.25">
      <c r="A11" s="44" t="s">
        <v>7</v>
      </c>
      <c r="B11" s="41"/>
      <c r="C11" s="42"/>
      <c r="D11" s="42"/>
      <c r="E11" s="42"/>
      <c r="F11" s="43"/>
      <c r="G11" s="39"/>
    </row>
    <row r="12" spans="1:15" x14ac:dyDescent="0.25">
      <c r="A12" s="44" t="s">
        <v>125</v>
      </c>
      <c r="B12" s="42"/>
      <c r="C12" s="42"/>
      <c r="D12" s="42"/>
      <c r="E12" s="42"/>
      <c r="F12" s="43"/>
      <c r="G12" s="39"/>
    </row>
    <row r="13" spans="1:15" x14ac:dyDescent="0.25">
      <c r="A13" s="44" t="s">
        <v>8</v>
      </c>
      <c r="B13" s="42"/>
      <c r="C13" s="42"/>
      <c r="D13" s="42"/>
      <c r="E13" s="42"/>
      <c r="F13" s="43"/>
      <c r="G13" s="39"/>
    </row>
    <row r="14" spans="1:15" x14ac:dyDescent="0.25">
      <c r="A14" s="45"/>
      <c r="B14" s="42"/>
      <c r="C14" s="42"/>
      <c r="D14" s="42"/>
      <c r="E14" s="42"/>
      <c r="F14" s="43"/>
      <c r="G14" s="39"/>
    </row>
    <row r="15" spans="1:15" ht="16.5" customHeight="1" x14ac:dyDescent="0.25">
      <c r="A15" s="46" t="s">
        <v>9</v>
      </c>
      <c r="B15" s="47"/>
      <c r="C15" s="47"/>
      <c r="D15" s="47"/>
      <c r="E15" s="47"/>
      <c r="F15" s="48"/>
      <c r="G15" s="39"/>
    </row>
    <row r="16" spans="1:15" ht="15.75" thickBot="1" x14ac:dyDescent="0.3">
      <c r="A16" s="49"/>
      <c r="B16" s="50"/>
      <c r="C16" s="50"/>
      <c r="D16" s="50"/>
      <c r="E16" s="50"/>
      <c r="F16" s="51"/>
      <c r="G16" s="39"/>
    </row>
    <row r="17" spans="1:7" x14ac:dyDescent="0.25">
      <c r="A17" s="52"/>
      <c r="B17" s="52"/>
      <c r="C17" s="52"/>
      <c r="D17" s="52"/>
      <c r="E17" s="52"/>
      <c r="F17" s="52"/>
      <c r="G17" s="39"/>
    </row>
    <row r="18" spans="1:7" ht="21.75" thickBot="1" x14ac:dyDescent="0.4">
      <c r="A18" s="53" t="s">
        <v>10</v>
      </c>
      <c r="B18" s="54"/>
      <c r="C18" s="55"/>
      <c r="D18" s="55"/>
      <c r="E18" s="55"/>
      <c r="F18" s="55"/>
    </row>
    <row r="19" spans="1:7" ht="30.75" thickBot="1" x14ac:dyDescent="0.3">
      <c r="A19" s="56" t="s">
        <v>11</v>
      </c>
      <c r="B19" s="57"/>
      <c r="C19" s="57"/>
      <c r="D19" s="57"/>
      <c r="E19" s="57"/>
      <c r="F19" s="58" t="s">
        <v>12</v>
      </c>
      <c r="G19" s="39"/>
    </row>
    <row r="20" spans="1:7" x14ac:dyDescent="0.25">
      <c r="A20" s="59" t="s">
        <v>13</v>
      </c>
      <c r="B20" s="60"/>
      <c r="C20" s="61"/>
      <c r="D20" s="60"/>
      <c r="E20" s="62"/>
      <c r="F20" s="1">
        <v>0</v>
      </c>
      <c r="G20" s="39"/>
    </row>
    <row r="21" spans="1:7" x14ac:dyDescent="0.25">
      <c r="A21" s="63" t="s">
        <v>14</v>
      </c>
      <c r="B21" s="64"/>
      <c r="C21" s="65"/>
      <c r="D21" s="64"/>
      <c r="E21" s="66"/>
      <c r="F21" s="2">
        <v>0</v>
      </c>
      <c r="G21" s="39"/>
    </row>
    <row r="22" spans="1:7" x14ac:dyDescent="0.25">
      <c r="A22" s="63" t="s">
        <v>15</v>
      </c>
      <c r="B22" s="64"/>
      <c r="C22" s="65"/>
      <c r="D22" s="64"/>
      <c r="E22" s="66"/>
      <c r="F22" s="2">
        <v>0</v>
      </c>
      <c r="G22" s="39"/>
    </row>
    <row r="23" spans="1:7" x14ac:dyDescent="0.25">
      <c r="A23" s="63" t="s">
        <v>16</v>
      </c>
      <c r="B23" s="64"/>
      <c r="C23" s="65"/>
      <c r="D23" s="64"/>
      <c r="E23" s="66"/>
      <c r="F23" s="2">
        <v>0</v>
      </c>
      <c r="G23" s="39"/>
    </row>
    <row r="24" spans="1:7" ht="15.75" thickBot="1" x14ac:dyDescent="0.3">
      <c r="A24" s="63" t="s">
        <v>17</v>
      </c>
      <c r="B24" s="64"/>
      <c r="C24" s="65"/>
      <c r="D24" s="64"/>
      <c r="E24" s="66"/>
      <c r="F24" s="2">
        <v>0</v>
      </c>
      <c r="G24" s="39"/>
    </row>
    <row r="25" spans="1:7" ht="19.5" thickBot="1" x14ac:dyDescent="0.35">
      <c r="A25" s="67" t="s">
        <v>18</v>
      </c>
      <c r="B25" s="68"/>
      <c r="C25" s="68"/>
      <c r="D25" s="68"/>
      <c r="E25" s="68"/>
      <c r="F25" s="69">
        <f>SUM(F20:F24)</f>
        <v>0</v>
      </c>
      <c r="G25" s="39"/>
    </row>
    <row r="26" spans="1:7" x14ac:dyDescent="0.25">
      <c r="A26" s="70"/>
      <c r="B26" s="70"/>
      <c r="C26" s="70"/>
      <c r="D26" s="70"/>
      <c r="E26" s="70"/>
      <c r="F26" s="70"/>
    </row>
    <row r="27" spans="1:7" ht="21.75" thickBot="1" x14ac:dyDescent="0.4">
      <c r="A27" s="53" t="s">
        <v>19</v>
      </c>
      <c r="B27" s="54"/>
      <c r="C27" s="55"/>
      <c r="D27" s="55"/>
      <c r="E27" s="55"/>
      <c r="F27" s="55"/>
    </row>
    <row r="28" spans="1:7" ht="37.5" customHeight="1" thickBot="1" x14ac:dyDescent="0.3">
      <c r="A28" s="71" t="s">
        <v>11</v>
      </c>
      <c r="B28" s="72"/>
      <c r="C28" s="72"/>
      <c r="D28" s="73" t="s">
        <v>20</v>
      </c>
      <c r="E28" s="74"/>
      <c r="F28" s="75" t="s">
        <v>21</v>
      </c>
      <c r="G28" s="39"/>
    </row>
    <row r="29" spans="1:7" x14ac:dyDescent="0.25">
      <c r="A29" s="59" t="s">
        <v>22</v>
      </c>
      <c r="B29" s="60"/>
      <c r="C29" s="76"/>
      <c r="D29" s="23">
        <v>0</v>
      </c>
      <c r="E29" s="24"/>
      <c r="F29" s="77">
        <f>D29*10</f>
        <v>0</v>
      </c>
      <c r="G29" s="39"/>
    </row>
    <row r="30" spans="1:7" ht="15.75" thickBot="1" x14ac:dyDescent="0.3">
      <c r="A30" s="78" t="s">
        <v>23</v>
      </c>
      <c r="B30" s="79"/>
      <c r="C30" s="80"/>
      <c r="D30" s="25">
        <v>0</v>
      </c>
      <c r="E30" s="26"/>
      <c r="F30" s="81">
        <f>D30*10</f>
        <v>0</v>
      </c>
      <c r="G30" s="39"/>
    </row>
    <row r="31" spans="1:7" ht="19.5" thickBot="1" x14ac:dyDescent="0.35">
      <c r="A31" s="67" t="s">
        <v>24</v>
      </c>
      <c r="B31" s="68"/>
      <c r="C31" s="68"/>
      <c r="D31" s="68"/>
      <c r="E31" s="68"/>
      <c r="F31" s="69">
        <f>SUM(F29:F30)</f>
        <v>0</v>
      </c>
      <c r="G31" s="39"/>
    </row>
    <row r="32" spans="1:7" x14ac:dyDescent="0.25">
      <c r="A32" s="70"/>
      <c r="B32" s="70"/>
      <c r="C32" s="70"/>
      <c r="D32" s="70"/>
      <c r="E32" s="70"/>
      <c r="F32" s="70"/>
    </row>
    <row r="33" spans="1:8" ht="21.75" thickBot="1" x14ac:dyDescent="0.4">
      <c r="A33" s="53" t="s">
        <v>25</v>
      </c>
      <c r="B33" s="54"/>
      <c r="C33" s="55"/>
      <c r="D33" s="55"/>
      <c r="E33" s="55"/>
      <c r="F33" s="55"/>
    </row>
    <row r="34" spans="1:8" ht="63.75" customHeight="1" x14ac:dyDescent="0.25">
      <c r="A34" s="82" t="s">
        <v>26</v>
      </c>
      <c r="B34" s="83" t="s">
        <v>27</v>
      </c>
      <c r="C34" s="83" t="s">
        <v>28</v>
      </c>
      <c r="D34" s="83" t="s">
        <v>126</v>
      </c>
      <c r="E34" s="83" t="s">
        <v>29</v>
      </c>
      <c r="F34" s="83" t="s">
        <v>30</v>
      </c>
      <c r="G34" s="84" t="s">
        <v>21</v>
      </c>
      <c r="H34" s="39"/>
    </row>
    <row r="35" spans="1:8" x14ac:dyDescent="0.25">
      <c r="A35" s="85" t="s">
        <v>31</v>
      </c>
      <c r="B35" s="86" t="s">
        <v>32</v>
      </c>
      <c r="C35" s="87">
        <v>3</v>
      </c>
      <c r="D35" s="3">
        <v>0</v>
      </c>
      <c r="E35" s="4">
        <v>0</v>
      </c>
      <c r="F35" s="88">
        <f>C35*D35</f>
        <v>0</v>
      </c>
      <c r="G35" s="89">
        <f>(C35*E35)*10</f>
        <v>0</v>
      </c>
      <c r="H35" s="39"/>
    </row>
    <row r="36" spans="1:8" x14ac:dyDescent="0.25">
      <c r="A36" s="90"/>
      <c r="B36" s="86" t="s">
        <v>33</v>
      </c>
      <c r="C36" s="91">
        <v>1</v>
      </c>
      <c r="D36" s="3">
        <v>0</v>
      </c>
      <c r="E36" s="4">
        <v>0</v>
      </c>
      <c r="F36" s="88">
        <f t="shared" ref="F36:F74" si="0">C36*D36</f>
        <v>0</v>
      </c>
      <c r="G36" s="89">
        <f t="shared" ref="G36:G74" si="1">(C36*E36)*10</f>
        <v>0</v>
      </c>
      <c r="H36" s="39"/>
    </row>
    <row r="37" spans="1:8" x14ac:dyDescent="0.25">
      <c r="A37" s="90"/>
      <c r="B37" s="86" t="s">
        <v>34</v>
      </c>
      <c r="C37" s="91">
        <v>2</v>
      </c>
      <c r="D37" s="3">
        <v>0</v>
      </c>
      <c r="E37" s="4">
        <v>0</v>
      </c>
      <c r="F37" s="88">
        <f t="shared" si="0"/>
        <v>0</v>
      </c>
      <c r="G37" s="89">
        <f t="shared" si="1"/>
        <v>0</v>
      </c>
      <c r="H37" s="39"/>
    </row>
    <row r="38" spans="1:8" x14ac:dyDescent="0.25">
      <c r="A38" s="92"/>
      <c r="B38" s="93" t="s">
        <v>35</v>
      </c>
      <c r="C38" s="94">
        <v>1</v>
      </c>
      <c r="D38" s="3">
        <v>0</v>
      </c>
      <c r="E38" s="4">
        <v>0</v>
      </c>
      <c r="F38" s="88">
        <f t="shared" si="0"/>
        <v>0</v>
      </c>
      <c r="G38" s="89">
        <f t="shared" si="1"/>
        <v>0</v>
      </c>
      <c r="H38" s="39"/>
    </row>
    <row r="39" spans="1:8" x14ac:dyDescent="0.25">
      <c r="A39" s="85" t="s">
        <v>36</v>
      </c>
      <c r="B39" s="95" t="s">
        <v>37</v>
      </c>
      <c r="C39" s="94">
        <v>1</v>
      </c>
      <c r="D39" s="3">
        <v>0</v>
      </c>
      <c r="E39" s="4">
        <v>0</v>
      </c>
      <c r="F39" s="88">
        <f t="shared" si="0"/>
        <v>0</v>
      </c>
      <c r="G39" s="89">
        <f t="shared" si="1"/>
        <v>0</v>
      </c>
      <c r="H39" s="39"/>
    </row>
    <row r="40" spans="1:8" x14ac:dyDescent="0.25">
      <c r="A40" s="90"/>
      <c r="B40" s="95" t="s">
        <v>32</v>
      </c>
      <c r="C40" s="94">
        <v>7</v>
      </c>
      <c r="D40" s="3">
        <v>0</v>
      </c>
      <c r="E40" s="4">
        <v>0</v>
      </c>
      <c r="F40" s="88">
        <f t="shared" si="0"/>
        <v>0</v>
      </c>
      <c r="G40" s="89">
        <f t="shared" si="1"/>
        <v>0</v>
      </c>
      <c r="H40" s="39"/>
    </row>
    <row r="41" spans="1:8" x14ac:dyDescent="0.25">
      <c r="A41" s="90"/>
      <c r="B41" s="95" t="s">
        <v>38</v>
      </c>
      <c r="C41" s="94">
        <v>1</v>
      </c>
      <c r="D41" s="3">
        <v>0</v>
      </c>
      <c r="E41" s="4">
        <v>0</v>
      </c>
      <c r="F41" s="88">
        <f t="shared" si="0"/>
        <v>0</v>
      </c>
      <c r="G41" s="89">
        <f t="shared" si="1"/>
        <v>0</v>
      </c>
      <c r="H41" s="39"/>
    </row>
    <row r="42" spans="1:8" x14ac:dyDescent="0.25">
      <c r="A42" s="90"/>
      <c r="B42" s="95" t="s">
        <v>33</v>
      </c>
      <c r="C42" s="94">
        <v>7</v>
      </c>
      <c r="D42" s="3">
        <v>0</v>
      </c>
      <c r="E42" s="4">
        <v>0</v>
      </c>
      <c r="F42" s="88">
        <f t="shared" si="0"/>
        <v>0</v>
      </c>
      <c r="G42" s="89">
        <f t="shared" si="1"/>
        <v>0</v>
      </c>
      <c r="H42" s="39"/>
    </row>
    <row r="43" spans="1:8" x14ac:dyDescent="0.25">
      <c r="A43" s="90"/>
      <c r="B43" s="86" t="s">
        <v>34</v>
      </c>
      <c r="C43" s="94">
        <v>8</v>
      </c>
      <c r="D43" s="3">
        <v>0</v>
      </c>
      <c r="E43" s="4">
        <v>0</v>
      </c>
      <c r="F43" s="88">
        <f t="shared" si="0"/>
        <v>0</v>
      </c>
      <c r="G43" s="89">
        <f t="shared" si="1"/>
        <v>0</v>
      </c>
      <c r="H43" s="39"/>
    </row>
    <row r="44" spans="1:8" x14ac:dyDescent="0.25">
      <c r="A44" s="92"/>
      <c r="B44" s="95" t="s">
        <v>39</v>
      </c>
      <c r="C44" s="94">
        <v>14</v>
      </c>
      <c r="D44" s="3">
        <v>0</v>
      </c>
      <c r="E44" s="4">
        <v>0</v>
      </c>
      <c r="F44" s="88">
        <f t="shared" si="0"/>
        <v>0</v>
      </c>
      <c r="G44" s="89">
        <f t="shared" si="1"/>
        <v>0</v>
      </c>
      <c r="H44" s="39"/>
    </row>
    <row r="45" spans="1:8" x14ac:dyDescent="0.25">
      <c r="A45" s="96" t="s">
        <v>40</v>
      </c>
      <c r="B45" s="95" t="s">
        <v>33</v>
      </c>
      <c r="C45" s="94">
        <v>1</v>
      </c>
      <c r="D45" s="3">
        <v>0</v>
      </c>
      <c r="E45" s="4">
        <v>0</v>
      </c>
      <c r="F45" s="88">
        <f t="shared" si="0"/>
        <v>0</v>
      </c>
      <c r="G45" s="89">
        <f t="shared" si="1"/>
        <v>0</v>
      </c>
      <c r="H45" s="39"/>
    </row>
    <row r="46" spans="1:8" x14ac:dyDescent="0.25">
      <c r="A46" s="85" t="s">
        <v>41</v>
      </c>
      <c r="B46" s="95" t="s">
        <v>42</v>
      </c>
      <c r="C46" s="94">
        <v>1</v>
      </c>
      <c r="D46" s="3">
        <v>0</v>
      </c>
      <c r="E46" s="4">
        <v>0</v>
      </c>
      <c r="F46" s="88">
        <f t="shared" si="0"/>
        <v>0</v>
      </c>
      <c r="G46" s="89">
        <f t="shared" si="1"/>
        <v>0</v>
      </c>
      <c r="H46" s="39"/>
    </row>
    <row r="47" spans="1:8" x14ac:dyDescent="0.25">
      <c r="A47" s="90"/>
      <c r="B47" s="95" t="s">
        <v>39</v>
      </c>
      <c r="C47" s="94">
        <v>1</v>
      </c>
      <c r="D47" s="3">
        <v>0</v>
      </c>
      <c r="E47" s="4">
        <v>0</v>
      </c>
      <c r="F47" s="88">
        <f t="shared" si="0"/>
        <v>0</v>
      </c>
      <c r="G47" s="89">
        <f t="shared" si="1"/>
        <v>0</v>
      </c>
      <c r="H47" s="39"/>
    </row>
    <row r="48" spans="1:8" x14ac:dyDescent="0.25">
      <c r="A48" s="92"/>
      <c r="B48" s="86" t="s">
        <v>34</v>
      </c>
      <c r="C48" s="94">
        <v>1</v>
      </c>
      <c r="D48" s="3">
        <v>0</v>
      </c>
      <c r="E48" s="4">
        <v>0</v>
      </c>
      <c r="F48" s="88">
        <f t="shared" si="0"/>
        <v>0</v>
      </c>
      <c r="G48" s="89">
        <f t="shared" si="1"/>
        <v>0</v>
      </c>
      <c r="H48" s="39"/>
    </row>
    <row r="49" spans="1:8" x14ac:dyDescent="0.25">
      <c r="A49" s="85" t="s">
        <v>43</v>
      </c>
      <c r="B49" s="95" t="s">
        <v>35</v>
      </c>
      <c r="C49" s="94">
        <v>1</v>
      </c>
      <c r="D49" s="3">
        <v>0</v>
      </c>
      <c r="E49" s="4">
        <v>0</v>
      </c>
      <c r="F49" s="88">
        <f t="shared" si="0"/>
        <v>0</v>
      </c>
      <c r="G49" s="89">
        <f t="shared" si="1"/>
        <v>0</v>
      </c>
      <c r="H49" s="39"/>
    </row>
    <row r="50" spans="1:8" x14ac:dyDescent="0.25">
      <c r="A50" s="92"/>
      <c r="B50" s="95" t="s">
        <v>44</v>
      </c>
      <c r="C50" s="94">
        <v>1</v>
      </c>
      <c r="D50" s="3">
        <v>0</v>
      </c>
      <c r="E50" s="4">
        <v>0</v>
      </c>
      <c r="F50" s="88">
        <f t="shared" si="0"/>
        <v>0</v>
      </c>
      <c r="G50" s="89">
        <f t="shared" si="1"/>
        <v>0</v>
      </c>
      <c r="H50" s="39"/>
    </row>
    <row r="51" spans="1:8" x14ac:dyDescent="0.25">
      <c r="A51" s="85" t="s">
        <v>45</v>
      </c>
      <c r="B51" s="86" t="s">
        <v>34</v>
      </c>
      <c r="C51" s="94">
        <v>1</v>
      </c>
      <c r="D51" s="3">
        <v>0</v>
      </c>
      <c r="E51" s="4">
        <v>0</v>
      </c>
      <c r="F51" s="88">
        <f t="shared" si="0"/>
        <v>0</v>
      </c>
      <c r="G51" s="89">
        <f t="shared" si="1"/>
        <v>0</v>
      </c>
      <c r="H51" s="39"/>
    </row>
    <row r="52" spans="1:8" x14ac:dyDescent="0.25">
      <c r="A52" s="92"/>
      <c r="B52" s="95" t="s">
        <v>42</v>
      </c>
      <c r="C52" s="94">
        <v>1</v>
      </c>
      <c r="D52" s="3">
        <v>0</v>
      </c>
      <c r="E52" s="4">
        <v>0</v>
      </c>
      <c r="F52" s="88">
        <f t="shared" si="0"/>
        <v>0</v>
      </c>
      <c r="G52" s="89">
        <f t="shared" si="1"/>
        <v>0</v>
      </c>
      <c r="H52" s="39"/>
    </row>
    <row r="53" spans="1:8" x14ac:dyDescent="0.25">
      <c r="A53" s="96" t="s">
        <v>46</v>
      </c>
      <c r="B53" s="95" t="s">
        <v>42</v>
      </c>
      <c r="C53" s="94">
        <v>1</v>
      </c>
      <c r="D53" s="3">
        <v>0</v>
      </c>
      <c r="E53" s="4">
        <v>0</v>
      </c>
      <c r="F53" s="88">
        <f t="shared" si="0"/>
        <v>0</v>
      </c>
      <c r="G53" s="89">
        <f t="shared" si="1"/>
        <v>0</v>
      </c>
      <c r="H53" s="39"/>
    </row>
    <row r="54" spans="1:8" x14ac:dyDescent="0.25">
      <c r="A54" s="96" t="s">
        <v>47</v>
      </c>
      <c r="B54" s="95" t="s">
        <v>48</v>
      </c>
      <c r="C54" s="94">
        <v>1</v>
      </c>
      <c r="D54" s="3">
        <v>0</v>
      </c>
      <c r="E54" s="4">
        <v>0</v>
      </c>
      <c r="F54" s="88">
        <f t="shared" si="0"/>
        <v>0</v>
      </c>
      <c r="G54" s="89">
        <f t="shared" si="1"/>
        <v>0</v>
      </c>
      <c r="H54" s="39"/>
    </row>
    <row r="55" spans="1:8" x14ac:dyDescent="0.25">
      <c r="A55" s="96" t="s">
        <v>49</v>
      </c>
      <c r="B55" s="95" t="s">
        <v>50</v>
      </c>
      <c r="C55" s="94">
        <v>2</v>
      </c>
      <c r="D55" s="3">
        <v>0</v>
      </c>
      <c r="E55" s="4">
        <v>0</v>
      </c>
      <c r="F55" s="88">
        <f t="shared" si="0"/>
        <v>0</v>
      </c>
      <c r="G55" s="89">
        <f t="shared" si="1"/>
        <v>0</v>
      </c>
      <c r="H55" s="39"/>
    </row>
    <row r="56" spans="1:8" x14ac:dyDescent="0.25">
      <c r="A56" s="96" t="s">
        <v>51</v>
      </c>
      <c r="B56" s="95" t="s">
        <v>52</v>
      </c>
      <c r="C56" s="94">
        <v>1</v>
      </c>
      <c r="D56" s="3">
        <v>0</v>
      </c>
      <c r="E56" s="4">
        <v>0</v>
      </c>
      <c r="F56" s="88">
        <f t="shared" si="0"/>
        <v>0</v>
      </c>
      <c r="G56" s="89">
        <f t="shared" si="1"/>
        <v>0</v>
      </c>
      <c r="H56" s="39"/>
    </row>
    <row r="57" spans="1:8" ht="30" x14ac:dyDescent="0.25">
      <c r="A57" s="97" t="s">
        <v>53</v>
      </c>
      <c r="B57" s="95" t="s">
        <v>35</v>
      </c>
      <c r="C57" s="94">
        <v>1</v>
      </c>
      <c r="D57" s="3">
        <v>0</v>
      </c>
      <c r="E57" s="4">
        <v>0</v>
      </c>
      <c r="F57" s="88">
        <f t="shared" si="0"/>
        <v>0</v>
      </c>
      <c r="G57" s="89">
        <f t="shared" si="1"/>
        <v>0</v>
      </c>
      <c r="H57" s="39"/>
    </row>
    <row r="58" spans="1:8" x14ac:dyDescent="0.25">
      <c r="A58" s="85" t="s">
        <v>54</v>
      </c>
      <c r="B58" s="95" t="s">
        <v>55</v>
      </c>
      <c r="C58" s="94">
        <v>11</v>
      </c>
      <c r="D58" s="3">
        <v>0</v>
      </c>
      <c r="E58" s="4">
        <v>0</v>
      </c>
      <c r="F58" s="88">
        <f t="shared" si="0"/>
        <v>0</v>
      </c>
      <c r="G58" s="89">
        <f t="shared" si="1"/>
        <v>0</v>
      </c>
      <c r="H58" s="39"/>
    </row>
    <row r="59" spans="1:8" x14ac:dyDescent="0.25">
      <c r="A59" s="90"/>
      <c r="B59" s="95" t="s">
        <v>35</v>
      </c>
      <c r="C59" s="94">
        <v>1</v>
      </c>
      <c r="D59" s="3">
        <v>0</v>
      </c>
      <c r="E59" s="4">
        <v>0</v>
      </c>
      <c r="F59" s="88">
        <f t="shared" si="0"/>
        <v>0</v>
      </c>
      <c r="G59" s="89">
        <f t="shared" si="1"/>
        <v>0</v>
      </c>
      <c r="H59" s="39"/>
    </row>
    <row r="60" spans="1:8" x14ac:dyDescent="0.25">
      <c r="A60" s="92"/>
      <c r="B60" s="95" t="s">
        <v>56</v>
      </c>
      <c r="C60" s="94">
        <v>4</v>
      </c>
      <c r="D60" s="3">
        <v>0</v>
      </c>
      <c r="E60" s="4">
        <v>0</v>
      </c>
      <c r="F60" s="88">
        <f t="shared" si="0"/>
        <v>0</v>
      </c>
      <c r="G60" s="89">
        <f t="shared" si="1"/>
        <v>0</v>
      </c>
      <c r="H60" s="39"/>
    </row>
    <row r="61" spans="1:8" x14ac:dyDescent="0.25">
      <c r="A61" s="85" t="s">
        <v>57</v>
      </c>
      <c r="B61" s="95" t="s">
        <v>58</v>
      </c>
      <c r="C61" s="94">
        <v>1</v>
      </c>
      <c r="D61" s="3">
        <v>0</v>
      </c>
      <c r="E61" s="4">
        <v>0</v>
      </c>
      <c r="F61" s="88">
        <f t="shared" si="0"/>
        <v>0</v>
      </c>
      <c r="G61" s="89">
        <f t="shared" si="1"/>
        <v>0</v>
      </c>
      <c r="H61" s="39"/>
    </row>
    <row r="62" spans="1:8" x14ac:dyDescent="0.25">
      <c r="A62" s="90"/>
      <c r="B62" s="95" t="s">
        <v>59</v>
      </c>
      <c r="C62" s="94">
        <v>1</v>
      </c>
      <c r="D62" s="3">
        <v>0</v>
      </c>
      <c r="E62" s="4">
        <v>0</v>
      </c>
      <c r="F62" s="88">
        <f t="shared" si="0"/>
        <v>0</v>
      </c>
      <c r="G62" s="89">
        <f t="shared" si="1"/>
        <v>0</v>
      </c>
      <c r="H62" s="39"/>
    </row>
    <row r="63" spans="1:8" x14ac:dyDescent="0.25">
      <c r="A63" s="90"/>
      <c r="B63" s="95" t="s">
        <v>60</v>
      </c>
      <c r="C63" s="94">
        <v>3</v>
      </c>
      <c r="D63" s="3">
        <v>0</v>
      </c>
      <c r="E63" s="4">
        <v>0</v>
      </c>
      <c r="F63" s="88">
        <f t="shared" si="0"/>
        <v>0</v>
      </c>
      <c r="G63" s="89">
        <f t="shared" si="1"/>
        <v>0</v>
      </c>
      <c r="H63" s="39"/>
    </row>
    <row r="64" spans="1:8" x14ac:dyDescent="0.25">
      <c r="A64" s="92"/>
      <c r="B64" s="95" t="s">
        <v>35</v>
      </c>
      <c r="C64" s="94">
        <v>61</v>
      </c>
      <c r="D64" s="3">
        <v>0</v>
      </c>
      <c r="E64" s="4">
        <v>0</v>
      </c>
      <c r="F64" s="88">
        <f t="shared" si="0"/>
        <v>0</v>
      </c>
      <c r="G64" s="89">
        <f t="shared" si="1"/>
        <v>0</v>
      </c>
      <c r="H64" s="39"/>
    </row>
    <row r="65" spans="1:10" x14ac:dyDescent="0.25">
      <c r="A65" s="85" t="s">
        <v>61</v>
      </c>
      <c r="B65" s="95" t="s">
        <v>38</v>
      </c>
      <c r="C65" s="94">
        <v>1</v>
      </c>
      <c r="D65" s="3">
        <v>0</v>
      </c>
      <c r="E65" s="4">
        <v>0</v>
      </c>
      <c r="F65" s="88">
        <f t="shared" si="0"/>
        <v>0</v>
      </c>
      <c r="G65" s="89">
        <f t="shared" si="1"/>
        <v>0</v>
      </c>
      <c r="H65" s="39"/>
    </row>
    <row r="66" spans="1:10" x14ac:dyDescent="0.25">
      <c r="A66" s="92"/>
      <c r="B66" s="95" t="s">
        <v>35</v>
      </c>
      <c r="C66" s="94">
        <v>1</v>
      </c>
      <c r="D66" s="3">
        <v>0</v>
      </c>
      <c r="E66" s="4">
        <v>0</v>
      </c>
      <c r="F66" s="88">
        <f t="shared" si="0"/>
        <v>0</v>
      </c>
      <c r="G66" s="89">
        <f t="shared" si="1"/>
        <v>0</v>
      </c>
      <c r="H66" s="39"/>
    </row>
    <row r="67" spans="1:10" x14ac:dyDescent="0.25">
      <c r="A67" s="85" t="s">
        <v>62</v>
      </c>
      <c r="B67" s="95" t="s">
        <v>63</v>
      </c>
      <c r="C67" s="94">
        <v>1</v>
      </c>
      <c r="D67" s="3">
        <v>0</v>
      </c>
      <c r="E67" s="4">
        <v>0</v>
      </c>
      <c r="F67" s="88">
        <f t="shared" si="0"/>
        <v>0</v>
      </c>
      <c r="G67" s="89">
        <f t="shared" si="1"/>
        <v>0</v>
      </c>
      <c r="H67" s="39"/>
    </row>
    <row r="68" spans="1:10" x14ac:dyDescent="0.25">
      <c r="A68" s="90"/>
      <c r="B68" s="95" t="s">
        <v>64</v>
      </c>
      <c r="C68" s="94">
        <v>4</v>
      </c>
      <c r="D68" s="3">
        <v>0</v>
      </c>
      <c r="E68" s="4">
        <v>0</v>
      </c>
      <c r="F68" s="88">
        <f t="shared" si="0"/>
        <v>0</v>
      </c>
      <c r="G68" s="89">
        <f t="shared" si="1"/>
        <v>0</v>
      </c>
      <c r="H68" s="39"/>
    </row>
    <row r="69" spans="1:10" x14ac:dyDescent="0.25">
      <c r="A69" s="90"/>
      <c r="B69" s="95" t="s">
        <v>59</v>
      </c>
      <c r="C69" s="94">
        <v>8</v>
      </c>
      <c r="D69" s="3">
        <v>0</v>
      </c>
      <c r="E69" s="4">
        <v>0</v>
      </c>
      <c r="F69" s="88">
        <f t="shared" si="0"/>
        <v>0</v>
      </c>
      <c r="G69" s="89">
        <f t="shared" si="1"/>
        <v>0</v>
      </c>
      <c r="H69" s="39"/>
    </row>
    <row r="70" spans="1:10" x14ac:dyDescent="0.25">
      <c r="A70" s="90"/>
      <c r="B70" s="95" t="s">
        <v>60</v>
      </c>
      <c r="C70" s="94">
        <v>1</v>
      </c>
      <c r="D70" s="3">
        <v>0</v>
      </c>
      <c r="E70" s="4">
        <v>0</v>
      </c>
      <c r="F70" s="88">
        <f t="shared" si="0"/>
        <v>0</v>
      </c>
      <c r="G70" s="89">
        <f t="shared" si="1"/>
        <v>0</v>
      </c>
      <c r="H70" s="39"/>
    </row>
    <row r="71" spans="1:10" x14ac:dyDescent="0.25">
      <c r="A71" s="92"/>
      <c r="B71" s="95" t="s">
        <v>65</v>
      </c>
      <c r="C71" s="94">
        <v>2</v>
      </c>
      <c r="D71" s="3">
        <v>0</v>
      </c>
      <c r="E71" s="4">
        <v>0</v>
      </c>
      <c r="F71" s="88">
        <f t="shared" si="0"/>
        <v>0</v>
      </c>
      <c r="G71" s="89">
        <f t="shared" si="1"/>
        <v>0</v>
      </c>
      <c r="H71" s="39"/>
    </row>
    <row r="72" spans="1:10" ht="30" x14ac:dyDescent="0.25">
      <c r="A72" s="97" t="s">
        <v>66</v>
      </c>
      <c r="B72" s="95" t="s">
        <v>67</v>
      </c>
      <c r="C72" s="94">
        <v>141</v>
      </c>
      <c r="D72" s="3">
        <v>0</v>
      </c>
      <c r="E72" s="4">
        <v>0</v>
      </c>
      <c r="F72" s="88">
        <f t="shared" si="0"/>
        <v>0</v>
      </c>
      <c r="G72" s="89">
        <f t="shared" si="1"/>
        <v>0</v>
      </c>
      <c r="H72" s="39"/>
    </row>
    <row r="73" spans="1:10" x14ac:dyDescent="0.25">
      <c r="A73" s="85" t="s">
        <v>68</v>
      </c>
      <c r="B73" s="95" t="s">
        <v>34</v>
      </c>
      <c r="C73" s="94">
        <v>2</v>
      </c>
      <c r="D73" s="3">
        <v>0</v>
      </c>
      <c r="E73" s="4">
        <v>0</v>
      </c>
      <c r="F73" s="88">
        <f t="shared" si="0"/>
        <v>0</v>
      </c>
      <c r="G73" s="89">
        <f t="shared" si="1"/>
        <v>0</v>
      </c>
      <c r="H73" s="39"/>
    </row>
    <row r="74" spans="1:10" x14ac:dyDescent="0.25">
      <c r="A74" s="92"/>
      <c r="B74" s="95" t="s">
        <v>35</v>
      </c>
      <c r="C74" s="94">
        <v>2</v>
      </c>
      <c r="D74" s="3">
        <v>0</v>
      </c>
      <c r="E74" s="4">
        <v>0</v>
      </c>
      <c r="F74" s="88">
        <f t="shared" si="0"/>
        <v>0</v>
      </c>
      <c r="G74" s="89">
        <f t="shared" si="1"/>
        <v>0</v>
      </c>
      <c r="H74" s="39"/>
    </row>
    <row r="75" spans="1:10" ht="15.75" thickBot="1" x14ac:dyDescent="0.3">
      <c r="A75" s="98"/>
      <c r="B75" s="70"/>
      <c r="C75" s="99"/>
      <c r="D75" s="70"/>
      <c r="E75" s="100"/>
      <c r="F75" s="101">
        <f>SUM(F35:F74)</f>
        <v>0</v>
      </c>
      <c r="G75" s="102">
        <f>SUM(G35:G74)</f>
        <v>0</v>
      </c>
      <c r="H75" s="39"/>
    </row>
    <row r="76" spans="1:10" ht="19.5" thickBot="1" x14ac:dyDescent="0.35">
      <c r="A76" s="67" t="s">
        <v>69</v>
      </c>
      <c r="B76" s="68"/>
      <c r="C76" s="68"/>
      <c r="D76" s="68"/>
      <c r="E76" s="68"/>
      <c r="F76" s="103">
        <f>F75+G75</f>
        <v>0</v>
      </c>
      <c r="G76" s="104"/>
      <c r="H76" s="39"/>
    </row>
    <row r="77" spans="1:10" x14ac:dyDescent="0.25">
      <c r="A77" s="70"/>
      <c r="B77" s="70"/>
      <c r="C77" s="99"/>
      <c r="D77" s="70"/>
      <c r="E77" s="70"/>
      <c r="F77" s="70"/>
      <c r="G77" s="70"/>
    </row>
    <row r="78" spans="1:10" ht="21.75" thickBot="1" x14ac:dyDescent="0.4">
      <c r="A78" s="53" t="s">
        <v>70</v>
      </c>
      <c r="B78" s="70"/>
      <c r="C78" s="99"/>
      <c r="D78" s="70"/>
      <c r="E78" s="70"/>
      <c r="F78" s="70"/>
    </row>
    <row r="79" spans="1:10" ht="57" customHeight="1" x14ac:dyDescent="0.25">
      <c r="A79" s="105" t="s">
        <v>11</v>
      </c>
      <c r="B79" s="106"/>
      <c r="C79" s="83" t="s">
        <v>71</v>
      </c>
      <c r="D79" s="83" t="s">
        <v>28</v>
      </c>
      <c r="E79" s="83" t="s">
        <v>72</v>
      </c>
      <c r="F79" s="83" t="s">
        <v>73</v>
      </c>
      <c r="G79" s="83" t="s">
        <v>29</v>
      </c>
      <c r="H79" s="84" t="s">
        <v>128</v>
      </c>
      <c r="I79" s="84" t="s">
        <v>21</v>
      </c>
    </row>
    <row r="80" spans="1:10" x14ac:dyDescent="0.25">
      <c r="A80" s="107" t="s">
        <v>74</v>
      </c>
      <c r="B80" s="88"/>
      <c r="C80" s="87" t="s">
        <v>75</v>
      </c>
      <c r="D80" s="87">
        <v>5</v>
      </c>
      <c r="E80" s="87" t="s">
        <v>76</v>
      </c>
      <c r="F80" s="3">
        <v>0</v>
      </c>
      <c r="G80" s="151">
        <v>0</v>
      </c>
      <c r="H80" s="89">
        <f>D80*F80</f>
        <v>0</v>
      </c>
      <c r="I80" s="108">
        <f>(D80*G80)*10</f>
        <v>0</v>
      </c>
      <c r="J80" s="39"/>
    </row>
    <row r="81" spans="1:10" x14ac:dyDescent="0.25">
      <c r="A81" s="109" t="s">
        <v>77</v>
      </c>
      <c r="B81" s="88"/>
      <c r="C81" s="87" t="s">
        <v>78</v>
      </c>
      <c r="D81" s="87">
        <v>1</v>
      </c>
      <c r="E81" s="87" t="s">
        <v>76</v>
      </c>
      <c r="F81" s="3">
        <v>0</v>
      </c>
      <c r="G81" s="151">
        <v>0</v>
      </c>
      <c r="H81" s="89">
        <f t="shared" ref="H81:H98" si="2">D81*F81</f>
        <v>0</v>
      </c>
      <c r="I81" s="108">
        <f t="shared" ref="I81:I96" si="3">(D81*G81)*10</f>
        <v>0</v>
      </c>
      <c r="J81" s="39"/>
    </row>
    <row r="82" spans="1:10" x14ac:dyDescent="0.25">
      <c r="A82" s="109" t="s">
        <v>79</v>
      </c>
      <c r="B82" s="88"/>
      <c r="C82" s="87" t="s">
        <v>80</v>
      </c>
      <c r="D82" s="87">
        <v>1</v>
      </c>
      <c r="E82" s="87" t="s">
        <v>76</v>
      </c>
      <c r="F82" s="3">
        <v>0</v>
      </c>
      <c r="G82" s="151">
        <v>0</v>
      </c>
      <c r="H82" s="89">
        <f t="shared" si="2"/>
        <v>0</v>
      </c>
      <c r="I82" s="108">
        <f t="shared" si="3"/>
        <v>0</v>
      </c>
      <c r="J82" s="39"/>
    </row>
    <row r="83" spans="1:10" ht="32.25" customHeight="1" x14ac:dyDescent="0.25">
      <c r="A83" s="110" t="s">
        <v>81</v>
      </c>
      <c r="B83" s="111"/>
      <c r="C83" s="87" t="s">
        <v>82</v>
      </c>
      <c r="D83" s="112">
        <v>3</v>
      </c>
      <c r="E83" s="87" t="s">
        <v>76</v>
      </c>
      <c r="F83" s="3">
        <v>0</v>
      </c>
      <c r="G83" s="151">
        <v>0</v>
      </c>
      <c r="H83" s="89">
        <f t="shared" si="2"/>
        <v>0</v>
      </c>
      <c r="I83" s="108">
        <f t="shared" si="3"/>
        <v>0</v>
      </c>
      <c r="J83" s="39"/>
    </row>
    <row r="84" spans="1:10" x14ac:dyDescent="0.25">
      <c r="A84" s="113" t="s">
        <v>83</v>
      </c>
      <c r="B84" s="114"/>
      <c r="C84" s="87" t="s">
        <v>84</v>
      </c>
      <c r="D84" s="112">
        <v>5</v>
      </c>
      <c r="E84" s="87" t="s">
        <v>76</v>
      </c>
      <c r="F84" s="3">
        <v>0</v>
      </c>
      <c r="G84" s="151">
        <v>0</v>
      </c>
      <c r="H84" s="89">
        <f t="shared" si="2"/>
        <v>0</v>
      </c>
      <c r="I84" s="108">
        <f t="shared" si="3"/>
        <v>0</v>
      </c>
      <c r="J84" s="39"/>
    </row>
    <row r="85" spans="1:10" x14ac:dyDescent="0.25">
      <c r="A85" s="115" t="s">
        <v>85</v>
      </c>
      <c r="B85" s="95"/>
      <c r="C85" s="87" t="s">
        <v>86</v>
      </c>
      <c r="D85" s="112">
        <v>5</v>
      </c>
      <c r="E85" s="87" t="s">
        <v>76</v>
      </c>
      <c r="F85" s="3">
        <v>0</v>
      </c>
      <c r="G85" s="151">
        <v>0</v>
      </c>
      <c r="H85" s="89">
        <f t="shared" si="2"/>
        <v>0</v>
      </c>
      <c r="I85" s="108">
        <f t="shared" si="3"/>
        <v>0</v>
      </c>
      <c r="J85" s="39"/>
    </row>
    <row r="86" spans="1:10" x14ac:dyDescent="0.25">
      <c r="A86" s="115" t="s">
        <v>87</v>
      </c>
      <c r="B86" s="95"/>
      <c r="C86" s="87" t="s">
        <v>88</v>
      </c>
      <c r="D86" s="112">
        <v>1</v>
      </c>
      <c r="E86" s="87" t="s">
        <v>76</v>
      </c>
      <c r="F86" s="3">
        <v>0</v>
      </c>
      <c r="G86" s="151">
        <v>0</v>
      </c>
      <c r="H86" s="89">
        <f t="shared" si="2"/>
        <v>0</v>
      </c>
      <c r="I86" s="108">
        <f t="shared" si="3"/>
        <v>0</v>
      </c>
      <c r="J86" s="39"/>
    </row>
    <row r="87" spans="1:10" x14ac:dyDescent="0.25">
      <c r="A87" s="115" t="s">
        <v>89</v>
      </c>
      <c r="B87" s="95"/>
      <c r="C87" s="87" t="s">
        <v>90</v>
      </c>
      <c r="D87" s="112">
        <v>1</v>
      </c>
      <c r="E87" s="87" t="s">
        <v>76</v>
      </c>
      <c r="F87" s="3">
        <v>0</v>
      </c>
      <c r="G87" s="151">
        <v>0</v>
      </c>
      <c r="H87" s="89">
        <f t="shared" si="2"/>
        <v>0</v>
      </c>
      <c r="I87" s="108">
        <f t="shared" si="3"/>
        <v>0</v>
      </c>
      <c r="J87" s="39"/>
    </row>
    <row r="88" spans="1:10" ht="33.75" customHeight="1" x14ac:dyDescent="0.25">
      <c r="A88" s="110" t="s">
        <v>91</v>
      </c>
      <c r="B88" s="111"/>
      <c r="C88" s="87" t="s">
        <v>92</v>
      </c>
      <c r="D88" s="112">
        <v>50</v>
      </c>
      <c r="E88" s="87" t="s">
        <v>76</v>
      </c>
      <c r="F88" s="3">
        <v>0</v>
      </c>
      <c r="G88" s="151">
        <v>0</v>
      </c>
      <c r="H88" s="89">
        <f>D88*F88</f>
        <v>0</v>
      </c>
      <c r="I88" s="108">
        <f t="shared" si="3"/>
        <v>0</v>
      </c>
      <c r="J88" s="39"/>
    </row>
    <row r="89" spans="1:10" x14ac:dyDescent="0.25">
      <c r="A89" s="115" t="s">
        <v>93</v>
      </c>
      <c r="B89" s="95"/>
      <c r="C89" s="87" t="s">
        <v>94</v>
      </c>
      <c r="D89" s="112">
        <v>10</v>
      </c>
      <c r="E89" s="87" t="s">
        <v>76</v>
      </c>
      <c r="F89" s="3">
        <v>0</v>
      </c>
      <c r="G89" s="151">
        <v>0</v>
      </c>
      <c r="H89" s="89">
        <f t="shared" si="2"/>
        <v>0</v>
      </c>
      <c r="I89" s="108">
        <f t="shared" si="3"/>
        <v>0</v>
      </c>
      <c r="J89" s="39"/>
    </row>
    <row r="90" spans="1:10" x14ac:dyDescent="0.25">
      <c r="A90" s="115" t="s">
        <v>95</v>
      </c>
      <c r="B90" s="95"/>
      <c r="C90" s="87" t="s">
        <v>96</v>
      </c>
      <c r="D90" s="112">
        <v>5</v>
      </c>
      <c r="E90" s="87" t="s">
        <v>76</v>
      </c>
      <c r="F90" s="3">
        <v>0</v>
      </c>
      <c r="G90" s="151">
        <v>0</v>
      </c>
      <c r="H90" s="89">
        <f t="shared" si="2"/>
        <v>0</v>
      </c>
      <c r="I90" s="108">
        <f t="shared" si="3"/>
        <v>0</v>
      </c>
      <c r="J90" s="39"/>
    </row>
    <row r="91" spans="1:10" x14ac:dyDescent="0.25">
      <c r="A91" s="115" t="s">
        <v>97</v>
      </c>
      <c r="B91" s="95"/>
      <c r="C91" s="87" t="s">
        <v>98</v>
      </c>
      <c r="D91" s="112">
        <v>1</v>
      </c>
      <c r="E91" s="87" t="s">
        <v>76</v>
      </c>
      <c r="F91" s="3">
        <v>0</v>
      </c>
      <c r="G91" s="151">
        <v>0</v>
      </c>
      <c r="H91" s="89">
        <f t="shared" si="2"/>
        <v>0</v>
      </c>
      <c r="I91" s="108">
        <f t="shared" si="3"/>
        <v>0</v>
      </c>
      <c r="J91" s="39"/>
    </row>
    <row r="92" spans="1:10" x14ac:dyDescent="0.25">
      <c r="A92" s="113" t="s">
        <v>99</v>
      </c>
      <c r="B92" s="114"/>
      <c r="C92" s="87" t="s">
        <v>100</v>
      </c>
      <c r="D92" s="112">
        <v>10</v>
      </c>
      <c r="E92" s="87" t="s">
        <v>76</v>
      </c>
      <c r="F92" s="3">
        <v>0</v>
      </c>
      <c r="G92" s="151">
        <v>0</v>
      </c>
      <c r="H92" s="89">
        <f t="shared" si="2"/>
        <v>0</v>
      </c>
      <c r="I92" s="108">
        <f t="shared" si="3"/>
        <v>0</v>
      </c>
      <c r="J92" s="39"/>
    </row>
    <row r="93" spans="1:10" x14ac:dyDescent="0.25">
      <c r="A93" s="115" t="s">
        <v>101</v>
      </c>
      <c r="B93" s="95"/>
      <c r="C93" s="87" t="s">
        <v>102</v>
      </c>
      <c r="D93" s="112">
        <v>1</v>
      </c>
      <c r="E93" s="87" t="s">
        <v>76</v>
      </c>
      <c r="F93" s="3">
        <v>0</v>
      </c>
      <c r="G93" s="151">
        <v>0</v>
      </c>
      <c r="H93" s="89">
        <f t="shared" si="2"/>
        <v>0</v>
      </c>
      <c r="I93" s="108">
        <f t="shared" si="3"/>
        <v>0</v>
      </c>
      <c r="J93" s="39"/>
    </row>
    <row r="94" spans="1:10" x14ac:dyDescent="0.25">
      <c r="A94" s="115" t="s">
        <v>103</v>
      </c>
      <c r="B94" s="95"/>
      <c r="C94" s="87" t="s">
        <v>104</v>
      </c>
      <c r="D94" s="112">
        <v>1</v>
      </c>
      <c r="E94" s="87" t="s">
        <v>76</v>
      </c>
      <c r="F94" s="3">
        <v>0</v>
      </c>
      <c r="G94" s="151">
        <v>0</v>
      </c>
      <c r="H94" s="89">
        <f t="shared" si="2"/>
        <v>0</v>
      </c>
      <c r="I94" s="108">
        <f t="shared" si="3"/>
        <v>0</v>
      </c>
      <c r="J94" s="39"/>
    </row>
    <row r="95" spans="1:10" x14ac:dyDescent="0.25">
      <c r="A95" s="115" t="s">
        <v>105</v>
      </c>
      <c r="B95" s="95"/>
      <c r="C95" s="87" t="s">
        <v>106</v>
      </c>
      <c r="D95" s="112">
        <v>1</v>
      </c>
      <c r="E95" s="87" t="s">
        <v>76</v>
      </c>
      <c r="F95" s="3">
        <v>0</v>
      </c>
      <c r="G95" s="151">
        <v>0</v>
      </c>
      <c r="H95" s="89">
        <f t="shared" si="2"/>
        <v>0</v>
      </c>
      <c r="I95" s="108">
        <f t="shared" si="3"/>
        <v>0</v>
      </c>
      <c r="J95" s="39"/>
    </row>
    <row r="96" spans="1:10" x14ac:dyDescent="0.25">
      <c r="A96" s="115" t="s">
        <v>107</v>
      </c>
      <c r="B96" s="95"/>
      <c r="C96" s="87" t="s">
        <v>108</v>
      </c>
      <c r="D96" s="112">
        <v>25</v>
      </c>
      <c r="E96" s="87" t="s">
        <v>76</v>
      </c>
      <c r="F96" s="3">
        <v>0</v>
      </c>
      <c r="G96" s="151">
        <v>0</v>
      </c>
      <c r="H96" s="89">
        <f t="shared" si="2"/>
        <v>0</v>
      </c>
      <c r="I96" s="108">
        <f t="shared" si="3"/>
        <v>0</v>
      </c>
      <c r="J96" s="39"/>
    </row>
    <row r="97" spans="1:11" x14ac:dyDescent="0.25">
      <c r="A97" s="113" t="s">
        <v>109</v>
      </c>
      <c r="B97" s="114"/>
      <c r="C97" s="116" t="s">
        <v>110</v>
      </c>
      <c r="D97" s="94">
        <v>100</v>
      </c>
      <c r="E97" s="94" t="s">
        <v>111</v>
      </c>
      <c r="F97" s="3">
        <v>0</v>
      </c>
      <c r="G97" s="117"/>
      <c r="H97" s="89">
        <f t="shared" si="2"/>
        <v>0</v>
      </c>
      <c r="I97" s="118"/>
      <c r="J97" s="39"/>
    </row>
    <row r="98" spans="1:11" ht="15.75" thickBot="1" x14ac:dyDescent="0.3">
      <c r="A98" s="113" t="s">
        <v>112</v>
      </c>
      <c r="B98" s="114"/>
      <c r="C98" s="116" t="s">
        <v>113</v>
      </c>
      <c r="D98" s="116">
        <v>100</v>
      </c>
      <c r="E98" s="116" t="s">
        <v>111</v>
      </c>
      <c r="F98" s="3">
        <v>0</v>
      </c>
      <c r="G98" s="119"/>
      <c r="H98" s="120">
        <f t="shared" si="2"/>
        <v>0</v>
      </c>
      <c r="I98" s="118"/>
      <c r="J98" s="39"/>
    </row>
    <row r="99" spans="1:11" x14ac:dyDescent="0.25">
      <c r="A99" s="121"/>
      <c r="B99" s="122"/>
      <c r="C99" s="123"/>
      <c r="D99" s="123"/>
      <c r="E99" s="123"/>
      <c r="F99" s="124"/>
      <c r="G99" s="125"/>
      <c r="H99" s="101">
        <f>SUM(H80:H98)</f>
        <v>0</v>
      </c>
      <c r="I99" s="126">
        <f>SUM(I80:I96)</f>
        <v>0</v>
      </c>
      <c r="J99" s="39"/>
    </row>
    <row r="100" spans="1:11" ht="19.5" thickBot="1" x14ac:dyDescent="0.35">
      <c r="A100" s="127" t="s">
        <v>114</v>
      </c>
      <c r="B100" s="128"/>
      <c r="C100" s="128"/>
      <c r="D100" s="128"/>
      <c r="E100" s="128"/>
      <c r="F100" s="128"/>
      <c r="G100" s="129"/>
      <c r="H100" s="103">
        <f>H99+I99</f>
        <v>0</v>
      </c>
      <c r="I100" s="104"/>
    </row>
    <row r="101" spans="1:11" ht="15.75" thickBot="1" x14ac:dyDescent="0.3">
      <c r="A101" s="130"/>
      <c r="B101" s="130"/>
      <c r="C101" s="130"/>
      <c r="D101" s="130"/>
      <c r="E101" s="130"/>
      <c r="F101" s="130"/>
      <c r="G101" s="130"/>
    </row>
    <row r="102" spans="1:11" ht="19.5" thickBot="1" x14ac:dyDescent="0.35">
      <c r="A102" s="67" t="s">
        <v>115</v>
      </c>
      <c r="B102" s="68"/>
      <c r="C102" s="68"/>
      <c r="D102" s="68"/>
      <c r="E102" s="68"/>
      <c r="F102" s="131">
        <f>F25+F31+F76+H100</f>
        <v>0</v>
      </c>
      <c r="G102" s="132"/>
      <c r="H102" s="39"/>
    </row>
    <row r="103" spans="1:11" x14ac:dyDescent="0.25">
      <c r="A103" s="70"/>
      <c r="B103" s="70"/>
      <c r="C103" s="70"/>
      <c r="D103" s="70"/>
      <c r="E103" s="70"/>
      <c r="F103" s="70"/>
      <c r="G103" s="70"/>
    </row>
    <row r="104" spans="1:11" ht="15.75" thickBot="1" x14ac:dyDescent="0.3">
      <c r="A104" s="70"/>
      <c r="B104" s="70"/>
      <c r="C104" s="70"/>
      <c r="D104" s="70"/>
      <c r="E104" s="70"/>
      <c r="F104" s="70"/>
    </row>
    <row r="105" spans="1:11" x14ac:dyDescent="0.25">
      <c r="A105" s="133" t="s">
        <v>116</v>
      </c>
      <c r="B105" s="134"/>
      <c r="C105" s="134"/>
      <c r="D105" s="134"/>
      <c r="E105" s="134"/>
      <c r="F105" s="135"/>
      <c r="G105" s="136"/>
      <c r="H105" s="33"/>
      <c r="I105" s="33"/>
      <c r="J105" s="33"/>
      <c r="K105" s="39"/>
    </row>
    <row r="106" spans="1:11" x14ac:dyDescent="0.25">
      <c r="A106" s="137" t="s">
        <v>117</v>
      </c>
      <c r="B106" s="138"/>
      <c r="C106" s="138"/>
      <c r="D106" s="138"/>
      <c r="E106" s="138"/>
      <c r="F106" s="139"/>
      <c r="G106" s="136"/>
      <c r="H106" s="33"/>
      <c r="I106" s="33"/>
      <c r="J106" s="33"/>
      <c r="K106" s="39"/>
    </row>
    <row r="107" spans="1:11" ht="15.75" thickBot="1" x14ac:dyDescent="0.3">
      <c r="A107" s="140" t="s">
        <v>118</v>
      </c>
      <c r="B107" s="141"/>
      <c r="C107" s="141"/>
      <c r="D107" s="141"/>
      <c r="E107" s="141"/>
      <c r="F107" s="142"/>
      <c r="G107" s="136"/>
      <c r="H107" s="33"/>
      <c r="I107" s="33"/>
      <c r="J107" s="33"/>
      <c r="K107" s="39"/>
    </row>
    <row r="108" spans="1:11" x14ac:dyDescent="0.25">
      <c r="A108" s="143" t="s">
        <v>119</v>
      </c>
      <c r="B108" s="20"/>
      <c r="C108" s="21"/>
      <c r="D108" s="21"/>
      <c r="E108" s="21"/>
      <c r="F108" s="22"/>
      <c r="G108" s="136"/>
      <c r="H108" s="33"/>
      <c r="I108" s="33"/>
      <c r="J108" s="33"/>
      <c r="K108" s="39"/>
    </row>
    <row r="109" spans="1:11" x14ac:dyDescent="0.25">
      <c r="A109" s="144" t="s">
        <v>120</v>
      </c>
      <c r="B109" s="17"/>
      <c r="C109" s="18"/>
      <c r="D109" s="18"/>
      <c r="E109" s="18"/>
      <c r="F109" s="19"/>
      <c r="G109" s="136"/>
      <c r="H109" s="33"/>
      <c r="I109" s="33"/>
      <c r="J109" s="33"/>
      <c r="K109" s="39"/>
    </row>
    <row r="110" spans="1:11" x14ac:dyDescent="0.25">
      <c r="A110" s="144" t="s">
        <v>121</v>
      </c>
      <c r="B110" s="17"/>
      <c r="C110" s="18"/>
      <c r="D110" s="18"/>
      <c r="E110" s="18"/>
      <c r="F110" s="19"/>
      <c r="G110" s="136"/>
      <c r="H110" s="33"/>
      <c r="I110" s="33"/>
      <c r="J110" s="33"/>
      <c r="K110" s="39"/>
    </row>
    <row r="111" spans="1:11" x14ac:dyDescent="0.25">
      <c r="A111" s="145" t="s">
        <v>122</v>
      </c>
      <c r="B111" s="5"/>
      <c r="C111" s="6"/>
      <c r="D111" s="6"/>
      <c r="E111" s="6"/>
      <c r="F111" s="7"/>
      <c r="G111" s="146"/>
      <c r="H111" s="147"/>
      <c r="I111" s="147"/>
      <c r="J111" s="147"/>
      <c r="K111" s="39"/>
    </row>
    <row r="112" spans="1:11" x14ac:dyDescent="0.25">
      <c r="A112" s="148"/>
      <c r="B112" s="8"/>
      <c r="C112" s="9"/>
      <c r="D112" s="9"/>
      <c r="E112" s="9"/>
      <c r="F112" s="10"/>
      <c r="G112" s="146"/>
      <c r="H112" s="147"/>
      <c r="I112" s="147"/>
      <c r="J112" s="147"/>
      <c r="K112" s="39"/>
    </row>
    <row r="113" spans="1:11" x14ac:dyDescent="0.25">
      <c r="A113" s="148"/>
      <c r="B113" s="8"/>
      <c r="C113" s="9"/>
      <c r="D113" s="9"/>
      <c r="E113" s="9"/>
      <c r="F113" s="10"/>
      <c r="G113" s="146"/>
      <c r="H113" s="147"/>
      <c r="I113" s="147"/>
      <c r="J113" s="147"/>
      <c r="K113" s="39"/>
    </row>
    <row r="114" spans="1:11" x14ac:dyDescent="0.25">
      <c r="A114" s="149"/>
      <c r="B114" s="11"/>
      <c r="C114" s="12"/>
      <c r="D114" s="12"/>
      <c r="E114" s="12"/>
      <c r="F114" s="13"/>
      <c r="G114" s="146"/>
      <c r="H114" s="147"/>
      <c r="I114" s="147"/>
      <c r="J114" s="147"/>
      <c r="K114" s="39"/>
    </row>
    <row r="115" spans="1:11" ht="15.75" thickBot="1" x14ac:dyDescent="0.3">
      <c r="A115" s="150" t="s">
        <v>123</v>
      </c>
      <c r="B115" s="14"/>
      <c r="C115" s="15"/>
      <c r="D115" s="15"/>
      <c r="E115" s="15"/>
      <c r="F115" s="16"/>
      <c r="G115" s="136"/>
      <c r="H115" s="33"/>
      <c r="I115" s="33"/>
      <c r="J115" s="33"/>
      <c r="K115" s="39"/>
    </row>
    <row r="116" spans="1:11" x14ac:dyDescent="0.25">
      <c r="A116" s="70"/>
      <c r="B116" s="70"/>
      <c r="C116" s="70"/>
      <c r="D116" s="70"/>
      <c r="E116" s="70"/>
      <c r="F116" s="70"/>
      <c r="G116" s="70"/>
      <c r="H116" s="70"/>
      <c r="I116" s="70"/>
      <c r="J116" s="70"/>
    </row>
  </sheetData>
  <sheetProtection algorithmName="SHA-512" hashValue="C+M9dil8Jqu5JC47rjsXPuqLD3qh1AfOjljpwrkmk/NuUGXGPraoUZfeBHN43pz0v/ohRKOgcBXKoRxJqq4W8w==" saltValue="N9paGxJtS8BLXznTWelazw==" spinCount="100000" sheet="1" objects="1" scenarios="1"/>
  <mergeCells count="35">
    <mergeCell ref="A102:E102"/>
    <mergeCell ref="B1:D1"/>
    <mergeCell ref="F102:G102"/>
    <mergeCell ref="H100:I100"/>
    <mergeCell ref="A83:B83"/>
    <mergeCell ref="A88:B88"/>
    <mergeCell ref="A100:G100"/>
    <mergeCell ref="A76:E76"/>
    <mergeCell ref="F76:G76"/>
    <mergeCell ref="A25:E25"/>
    <mergeCell ref="A15:F16"/>
    <mergeCell ref="A19:E19"/>
    <mergeCell ref="A31:E31"/>
    <mergeCell ref="D28:E28"/>
    <mergeCell ref="D29:E29"/>
    <mergeCell ref="D30:E30"/>
    <mergeCell ref="A58:A60"/>
    <mergeCell ref="A61:A64"/>
    <mergeCell ref="A65:A66"/>
    <mergeCell ref="A67:A71"/>
    <mergeCell ref="A73:A74"/>
    <mergeCell ref="A35:A38"/>
    <mergeCell ref="A39:A44"/>
    <mergeCell ref="A46:A48"/>
    <mergeCell ref="A49:A50"/>
    <mergeCell ref="A51:A52"/>
    <mergeCell ref="B111:F114"/>
    <mergeCell ref="B115:F115"/>
    <mergeCell ref="A106:F106"/>
    <mergeCell ref="A107:F107"/>
    <mergeCell ref="A105:F105"/>
    <mergeCell ref="B110:F110"/>
    <mergeCell ref="A111:A114"/>
    <mergeCell ref="B108:F108"/>
    <mergeCell ref="B109:F109"/>
  </mergeCells>
  <phoneticPr fontId="13" type="noConversion"/>
  <pageMargins left="0.7" right="0.7" top="0.75" bottom="0.75" header="0.3" footer="0.3"/>
  <pageSetup paperSize="8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AAB66-645D-4DCF-911D-68271B9AC740}">
  <ds:schemaRefs>
    <ds:schemaRef ds:uri="http://schemas.microsoft.com/office/2006/metadata/properties"/>
    <ds:schemaRef ds:uri="http://schemas.microsoft.com/office/infopath/2007/PartnerControls"/>
    <ds:schemaRef ds:uri="64297260-20d5-4be0-a077-da14183757b5"/>
    <ds:schemaRef ds:uri="fbb01c24-d259-42ef-916e-8e37d4824ecc"/>
  </ds:schemaRefs>
</ds:datastoreItem>
</file>

<file path=customXml/itemProps2.xml><?xml version="1.0" encoding="utf-8"?>
<ds:datastoreItem xmlns:ds="http://schemas.openxmlformats.org/officeDocument/2006/customXml" ds:itemID="{9FAEA5D4-B197-4DE7-B6CB-CA12BAA7D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8FABED-99AB-4E16-9334-1561E3D019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dCI-000496</vt:lpstr>
      <vt:lpstr>'Inschrijfstaat dCI-000496'!Afdrukbereik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Baat -  Sneep, A. (Andrea) de</dc:creator>
  <cp:keywords/>
  <dc:description/>
  <cp:lastModifiedBy>Baat -  Sneep, A. (Andrea) de</cp:lastModifiedBy>
  <cp:revision/>
  <cp:lastPrinted>2025-10-21T11:23:35Z</cp:lastPrinted>
  <dcterms:created xsi:type="dcterms:W3CDTF">2017-08-03T06:29:01Z</dcterms:created>
  <dcterms:modified xsi:type="dcterms:W3CDTF">2025-10-21T11:26:26Z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