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D056FBC9-B87F-4D5C-9857-EF045AC4FD6F}" xr6:coauthVersionLast="47" xr6:coauthVersionMax="47" xr10:uidLastSave="{00000000-0000-0000-0000-000000000000}"/>
  <workbookProtection workbookAlgorithmName="SHA-512" workbookHashValue="VzToM7FATCnk3JL2SK87rVfPH/olLyfjwWH/AE5XyEjSNqrEaf3AfSniiQ7Znl4zY5qfJEbmczokm5II38XZaA==" workbookSaltValue="F8MNeOSWNpSeqbO/MHPO0Q==" workbookSpinCount="100000" lockStructure="1"/>
  <bookViews>
    <workbookView xWindow="11385" yWindow="1095" windowWidth="57600" windowHeight="15330" xr2:uid="{00000000-000D-0000-FFFF-FFFF00000000}"/>
  </bookViews>
  <sheets>
    <sheet name="Blad1" sheetId="1" r:id="rId1"/>
  </sheets>
  <definedNames>
    <definedName name="_Toc200695630" localSheetId="0">Blad1!#REF!</definedName>
    <definedName name="_Toc200695631" localSheetId="0">Blad1!$A$13</definedName>
    <definedName name="_Toc200695632" localSheetId="0">Blad1!$A$15</definedName>
    <definedName name="_Toc200695633" localSheetId="0">Blad1!$H$12</definedName>
    <definedName name="_Toc200695634" localSheetId="0">Blad1!$A$17</definedName>
    <definedName name="_Toc202265262" localSheetId="0">Blad1!$H$12</definedName>
    <definedName name="a">Blad1!$D$40</definedName>
    <definedName name="aantaldocumenten">Blad1!#REF!</definedName>
    <definedName name="aantalextrauren">Blad1!#REF!</definedName>
    <definedName name="aantalgebruikers">Blad1!$D$5</definedName>
    <definedName name="aantalzaken">Blad1!#REF!</definedName>
    <definedName name="additioneeluur">Blad1!$D$43</definedName>
    <definedName name="Additioneleondersteunendeuren">Blad1!$D$40</definedName>
    <definedName name="afnakemkoppeling">Blad1!$D$7</definedName>
    <definedName name="afnamekoppeling">Blad1!$D$7</definedName>
    <definedName name="afnameoplossing">Blad1!$D$6</definedName>
    <definedName name="afnameuren">Blad1!#REF!</definedName>
    <definedName name="implementatie_tot">Blad1!$D$24</definedName>
    <definedName name="koppeling_tot">Blad1!$D$35</definedName>
    <definedName name="Oplossing_tot">Blad1!$D$20</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3" i="1" l="1"/>
  <c r="D62" i="1"/>
  <c r="D33" i="1"/>
  <c r="D41" i="1"/>
  <c r="D23" i="1"/>
  <c r="D42" i="1"/>
  <c r="D40" i="1"/>
  <c r="D56" i="1"/>
  <c r="D28" i="1"/>
  <c r="D29" i="1"/>
  <c r="D30" i="1"/>
  <c r="D31" i="1"/>
  <c r="D32" i="1"/>
  <c r="D34" i="1"/>
  <c r="D27" i="1"/>
  <c r="D13" i="1"/>
  <c r="D14" i="1"/>
  <c r="D15" i="1"/>
  <c r="D16" i="1"/>
  <c r="D17" i="1"/>
  <c r="D18" i="1"/>
  <c r="D19" i="1"/>
  <c r="D12" i="1"/>
  <c r="D61" i="1"/>
  <c r="D60" i="1"/>
  <c r="D59" i="1"/>
  <c r="D58" i="1"/>
  <c r="D57" i="1"/>
  <c r="D24" i="1"/>
  <c r="D43" i="1" l="1"/>
  <c r="D50" i="1" s="1" a="1"/>
  <c r="D50" i="1" s="1"/>
  <c r="D48" i="1"/>
  <c r="D35" i="1" l="1"/>
  <c r="D20" i="1"/>
  <c r="D47" i="1" s="1"/>
  <c r="D49" i="1" l="1"/>
  <c r="D5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<sst xmlns="http://schemas.openxmlformats.org/spreadsheetml/2006/main" count="66" uniqueCount="54">
  <si>
    <t>Total Cost of Ownership</t>
  </si>
  <si>
    <t xml:space="preserve">Afname van de vereiste koppelingen voor een periode (in jaren) van;
</t>
  </si>
  <si>
    <t>Oplossing</t>
  </si>
  <si>
    <t>Totaal</t>
  </si>
  <si>
    <t>Zaakfunctionaliteit</t>
  </si>
  <si>
    <t>Opslag</t>
  </si>
  <si>
    <t>Verbinding</t>
  </si>
  <si>
    <t>Eenmalig</t>
  </si>
  <si>
    <t>Jaarlijks</t>
  </si>
  <si>
    <t>eHerkenning</t>
  </si>
  <si>
    <t>Additionele ondersteunende uren</t>
  </si>
  <si>
    <t>Rol</t>
  </si>
  <si>
    <t>Uurtarief</t>
  </si>
  <si>
    <t xml:space="preserve">Projectleider </t>
  </si>
  <si>
    <t>Technisch consultant</t>
  </si>
  <si>
    <t>Functioneel consultant</t>
  </si>
  <si>
    <t xml:space="preserve">Outlook Exchange Online </t>
  </si>
  <si>
    <t>Inschrijfprijs</t>
  </si>
  <si>
    <t>Prijsformulier</t>
  </si>
  <si>
    <t>Eenmalig per gebruiker</t>
  </si>
  <si>
    <t xml:space="preserve">Aantal Gebruikers
</t>
  </si>
  <si>
    <t xml:space="preserve">Afname van De Oplossing voor een periode (in jaren) van;
</t>
  </si>
  <si>
    <t>Registratie Voertuigen</t>
  </si>
  <si>
    <t>Klantportaal</t>
  </si>
  <si>
    <t>Processen bouwen en modelleren</t>
  </si>
  <si>
    <t>Registratie Vervoersmanagers</t>
  </si>
  <si>
    <t>KvK</t>
  </si>
  <si>
    <t>RDW</t>
  </si>
  <si>
    <t>eiDAS</t>
  </si>
  <si>
    <t>ERRU</t>
  </si>
  <si>
    <t>Financieel Systeem Visma</t>
  </si>
  <si>
    <t>Per stuk</t>
  </si>
  <si>
    <t>Implementatie</t>
  </si>
  <si>
    <t>Rapportage</t>
  </si>
  <si>
    <t>Aantal Bedrijven en hun vergunning</t>
  </si>
  <si>
    <t>Aantal Functionarissen</t>
  </si>
  <si>
    <t>Aantal Kentekens</t>
  </si>
  <si>
    <t>Aantal Actuele zaken</t>
  </si>
  <si>
    <t>Aantal Documenten</t>
  </si>
  <si>
    <t>De Oplossing</t>
  </si>
  <si>
    <t>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neemt u deze in deze lijst op en kunt u volstaan met het invullen van “€ 0,-“.</t>
  </si>
  <si>
    <t>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t>
  </si>
  <si>
    <t>De berekening van de prijs (Pi) excl. btw zal plaatsvinden op basis van een TCO met de volgende uitgangspunten:
Een sitelicentie voor de volledige Oplossing.
Alle prijzen zijn excl. btw.</t>
  </si>
  <si>
    <t>Inschrijfprijs (Pi)</t>
  </si>
  <si>
    <t>Aantal Vergunning bewijzen</t>
  </si>
  <si>
    <t>De Opdrachtgever wil middels dit prijssjabloon een gedegen inzicht verkrijgen in de prijsstelling van de verschillende componenten van de Oplossing om deze goed te kunnen vergelijken. De Opdrachtgever vraagt om prijzen op basis van ‘fixed price’ en conform de uitgangspunten zoals opgenomen in onderstaande TCO berekening.</t>
  </si>
  <si>
    <t>Jaarlijks per gebruiker</t>
  </si>
  <si>
    <t>Aantal</t>
  </si>
  <si>
    <t>Indicatie migratie; deze kosten worden niet meegenomen in de Inschrijfprijs</t>
  </si>
  <si>
    <t>Uitvoeren migratie</t>
  </si>
  <si>
    <t>Fictieve uren</t>
  </si>
  <si>
    <t>Implementatie en adoptie</t>
  </si>
  <si>
    <t>Koppelingen  en integraties</t>
  </si>
  <si>
    <t>Koppelingen en integraties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</si>
</sst>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 #,##0_ ;_ * \-#,##0_ ;_ * &quot;-&quot;??_ ;_ @_ "/>
    <numFmt numFmtId="166" formatCode="&quot;€&quot;\ #,##0"/>
  </numFmts>
  <fonts count="12" x14ac:knownFonts="1">
    <font>
      <sz val="11"/>
      <color theme="1"/>
      <name val="Calibri"/>
      <family val="2"/>
      <scheme val="minor"/>
    </font>
    <font>
      <sz val="11"/>
      <name val="Calibri"/>
      <family val="2"/>
      <scheme val="minor"/>
    </font>
    <font>
      <sz val="11"/>
      <color theme="0"/>
      <name val="Calibri"/>
      <family val="2"/>
      <scheme val="minor"/>
    </font>
    <font>
      <b/>
      <sz val="14"/>
      <color theme="0"/>
      <name val="Arial"/>
      <family val="2"/>
    </font>
    <font>
      <sz val="11"/>
      <name val="Arial"/>
      <family val="2"/>
    </font>
    <font>
      <b/>
      <sz val="11"/>
      <color theme="0"/>
      <name val="Arial"/>
      <family val="2"/>
    </font>
    <font>
      <b/>
      <sz val="11"/>
      <name val="Arial"/>
      <family val="2"/>
    </font>
    <font>
      <sz val="11"/>
      <color theme="1"/>
      <name val="Arial"/>
      <family val="2"/>
    </font>
    <font>
      <sz val="11"/>
      <color rgb="FF006100"/>
      <name val="Calibri"/>
      <family val="2"/>
      <scheme val="minor"/>
    </font>
    <font>
      <sz val="11"/>
      <color theme="0"/>
      <name val="Arial"/>
      <family val="2"/>
    </font>
    <font>
      <sz val="11"/>
      <color theme="1"/>
      <name val="Calibri"/>
      <family val="2"/>
      <scheme val="minor"/>
    </font>
    <font>
      <b/>
      <sz val="9"/>
      <color rgb="FF4F81BD"/>
      <name val="Arial"/>
      <family val="2"/>
    </font>
  </fonts>
  <fills count="9">
    <fill>
      <patternFill patternType="none"/>
    </fill>
    <fill>
      <patternFill patternType="gray125"/>
    </fill>
    <fill>
      <patternFill patternType="solid">
        <fgColor theme="4" tint="0.79998168889431442"/>
        <bgColor indexed="64"/>
      </patternFill>
    </fill>
    <fill>
      <patternFill patternType="solid">
        <fgColor rgb="FF459828"/>
        <bgColor indexed="64"/>
      </patternFill>
    </fill>
    <fill>
      <patternFill patternType="solid">
        <fgColor rgb="FFC6EFCE"/>
      </patternFill>
    </fill>
    <fill>
      <patternFill patternType="solid">
        <fgColor rgb="FF002A5C"/>
        <bgColor indexed="64"/>
      </patternFill>
    </fill>
    <fill>
      <patternFill patternType="solid">
        <fgColor rgb="FFA8C1C6"/>
        <bgColor indexed="64"/>
      </patternFill>
    </fill>
    <fill>
      <patternFill patternType="solid">
        <fgColor rgb="FF978986"/>
        <bgColor indexed="64"/>
      </patternFill>
    </fill>
    <fill>
      <patternFill patternType="solid">
        <fgColor theme="0"/>
        <bgColor indexed="64"/>
      </patternFill>
    </fill>
  </fills>
  <borders count="30">
    <border>
      <left/>
      <right/>
      <top/>
      <bottom/>
      <diagonal/>
    </border>
    <border>
      <left/>
      <right/>
      <top style="thin">
        <color theme="0"/>
      </top>
      <bottom style="thin">
        <color theme="0"/>
      </bottom>
      <diagonal/>
    </border>
    <border>
      <left style="thin">
        <color rgb="FF002A5C"/>
      </left>
      <right style="thin">
        <color rgb="FF002A5C"/>
      </right>
      <top style="thin">
        <color rgb="FF002A5C"/>
      </top>
      <bottom style="thin">
        <color rgb="FF002A5C"/>
      </bottom>
      <diagonal/>
    </border>
    <border>
      <left/>
      <right/>
      <top style="thin">
        <color rgb="FF002A5C"/>
      </top>
      <bottom/>
      <diagonal/>
    </border>
    <border>
      <left style="thin">
        <color rgb="FF459828"/>
      </left>
      <right style="thin">
        <color rgb="FF459828"/>
      </right>
      <top/>
      <bottom style="thin">
        <color rgb="FF002A5C"/>
      </bottom>
      <diagonal/>
    </border>
    <border>
      <left style="thin">
        <color rgb="FF002A5C"/>
      </left>
      <right style="thin">
        <color rgb="FF002A5C"/>
      </right>
      <top/>
      <bottom style="thin">
        <color rgb="FF002A5C"/>
      </bottom>
      <diagonal/>
    </border>
    <border>
      <left style="medium">
        <color rgb="FF002A5C"/>
      </left>
      <right/>
      <top style="medium">
        <color rgb="FF002A5C"/>
      </top>
      <bottom style="medium">
        <color rgb="FF002A5C"/>
      </bottom>
      <diagonal/>
    </border>
    <border>
      <left/>
      <right/>
      <top style="medium">
        <color rgb="FF002A5C"/>
      </top>
      <bottom style="medium">
        <color rgb="FF002A5C"/>
      </bottom>
      <diagonal/>
    </border>
    <border>
      <left/>
      <right style="medium">
        <color rgb="FF002A5C"/>
      </right>
      <top style="medium">
        <color rgb="FF002A5C"/>
      </top>
      <bottom style="medium">
        <color rgb="FF002A5C"/>
      </bottom>
      <diagonal/>
    </border>
    <border>
      <left/>
      <right style="thin">
        <color rgb="FF002A5C"/>
      </right>
      <top/>
      <bottom/>
      <diagonal/>
    </border>
    <border>
      <left/>
      <right style="thin">
        <color rgb="FF002A5C"/>
      </right>
      <top/>
      <bottom style="thin">
        <color rgb="FF002A5C"/>
      </bottom>
      <diagonal/>
    </border>
    <border>
      <left/>
      <right style="thin">
        <color rgb="FF002A5C"/>
      </right>
      <top style="thin">
        <color rgb="FF002A5C"/>
      </top>
      <bottom style="thin">
        <color rgb="FF002A5C"/>
      </bottom>
      <diagonal/>
    </border>
    <border>
      <left/>
      <right/>
      <top style="thin">
        <color rgb="FF002A5C"/>
      </top>
      <bottom style="thin">
        <color rgb="FF002A5C"/>
      </bottom>
      <diagonal/>
    </border>
    <border>
      <left style="medium">
        <color rgb="FF002A5C"/>
      </left>
      <right style="thin">
        <color rgb="FF002A5C"/>
      </right>
      <top/>
      <bottom style="thin">
        <color rgb="FF002A5C"/>
      </bottom>
      <diagonal/>
    </border>
    <border>
      <left style="thin">
        <color rgb="FF002A5C"/>
      </left>
      <right style="medium">
        <color rgb="FF002A5C"/>
      </right>
      <top/>
      <bottom style="thin">
        <color rgb="FF002A5C"/>
      </bottom>
      <diagonal/>
    </border>
    <border>
      <left style="medium">
        <color rgb="FF002A5C"/>
      </left>
      <right style="thin">
        <color rgb="FF002A5C"/>
      </right>
      <top style="thin">
        <color rgb="FF002A5C"/>
      </top>
      <bottom style="thin">
        <color rgb="FF002A5C"/>
      </bottom>
      <diagonal/>
    </border>
    <border>
      <left style="thin">
        <color rgb="FF002A5C"/>
      </left>
      <right style="medium">
        <color rgb="FF002A5C"/>
      </right>
      <top style="thin">
        <color rgb="FF002A5C"/>
      </top>
      <bottom style="thin">
        <color rgb="FF002A5C"/>
      </bottom>
      <diagonal/>
    </border>
    <border>
      <left style="medium">
        <color rgb="FF002A5C"/>
      </left>
      <right/>
      <top/>
      <bottom/>
      <diagonal/>
    </border>
    <border>
      <left/>
      <right style="medium">
        <color rgb="FF002A5C"/>
      </right>
      <top/>
      <bottom/>
      <diagonal/>
    </border>
    <border>
      <left style="medium">
        <color rgb="FF002A5C"/>
      </left>
      <right/>
      <top/>
      <bottom style="thin">
        <color rgb="FF002A5C"/>
      </bottom>
      <diagonal/>
    </border>
    <border>
      <left style="medium">
        <color rgb="FF002A5C"/>
      </left>
      <right/>
      <top style="thin">
        <color rgb="FF002A5C"/>
      </top>
      <bottom style="thin">
        <color rgb="FF002A5C"/>
      </bottom>
      <diagonal/>
    </border>
    <border>
      <left/>
      <right style="medium">
        <color rgb="FF002A5C"/>
      </right>
      <top style="thin">
        <color rgb="FF002A5C"/>
      </top>
      <bottom style="thin">
        <color rgb="FF002A5C"/>
      </bottom>
      <diagonal/>
    </border>
    <border>
      <left style="medium">
        <color rgb="FF002A5C"/>
      </left>
      <right/>
      <top style="thin">
        <color rgb="FF002A5C"/>
      </top>
      <bottom/>
      <diagonal/>
    </border>
    <border>
      <left/>
      <right style="medium">
        <color rgb="FF002A5C"/>
      </right>
      <top style="thin">
        <color rgb="FF002A5C"/>
      </top>
      <bottom/>
      <diagonal/>
    </border>
    <border>
      <left style="medium">
        <color rgb="FF002A5C"/>
      </left>
      <right/>
      <top style="thin">
        <color theme="0"/>
      </top>
      <bottom style="thin">
        <color theme="0"/>
      </bottom>
      <diagonal/>
    </border>
    <border>
      <left style="medium">
        <color rgb="FF002A5C"/>
      </left>
      <right style="thin">
        <color rgb="FF459828"/>
      </right>
      <top/>
      <bottom style="thin">
        <color rgb="FF002A5C"/>
      </bottom>
      <diagonal/>
    </border>
    <border>
      <left style="thin">
        <color rgb="FF459828"/>
      </left>
      <right style="medium">
        <color rgb="FF002A5C"/>
      </right>
      <top/>
      <bottom style="thin">
        <color rgb="FF002A5C"/>
      </bottom>
      <diagonal/>
    </border>
    <border>
      <left style="medium">
        <color rgb="FF002A5C"/>
      </left>
      <right/>
      <top/>
      <bottom style="medium">
        <color rgb="FF002A5C"/>
      </bottom>
      <diagonal/>
    </border>
    <border>
      <left/>
      <right/>
      <top/>
      <bottom style="medium">
        <color rgb="FF002A5C"/>
      </bottom>
      <diagonal/>
    </border>
    <border>
      <left/>
      <right style="medium">
        <color rgb="FF002A5C"/>
      </right>
      <top/>
      <bottom style="medium">
        <color rgb="FF002A5C"/>
      </bottom>
      <diagonal/>
    </border>
  </borders>
  <cellStyleXfs count="4">
    <xf numFmtId="0" fontId="0" fillId="0" borderId="0"/>
    <xf numFmtId="0" fontId="8" fillId="4" borderId="0" applyNumberFormat="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77">
    <xf numFmtId="0" fontId="0" fillId="0" borderId="0" xfId="0"/>
    <xf numFmtId="0" fontId="1" fillId="0" borderId="0" xfId="0" applyFont="1"/>
    <xf numFmtId="0" fontId="4" fillId="0" borderId="0" xfId="0" applyFont="1"/>
    <xf numFmtId="0" fontId="1" fillId="0" borderId="0" xfId="0" applyFont="1" applyAlignment="1">
      <alignment vertical="center"/>
    </xf>
    <xf numFmtId="0" fontId="1" fillId="0" borderId="0" xfId="0" applyFont="1" applyAlignment="1">
      <alignment horizontal="left"/>
    </xf>
    <xf numFmtId="0" fontId="2" fillId="3" borderId="0" xfId="0" applyFont="1" applyFill="1" applyAlignment="1">
      <alignment vertical="center"/>
    </xf>
    <xf numFmtId="0" fontId="5" fillId="5" borderId="2" xfId="0" applyFont="1" applyFill="1" applyBorder="1" applyAlignment="1">
      <alignment horizontal="right" vertical="center"/>
    </xf>
    <xf numFmtId="0" fontId="6" fillId="2" borderId="2" xfId="0" applyFont="1" applyFill="1" applyBorder="1"/>
    <xf numFmtId="0" fontId="1" fillId="5" borderId="1" xfId="0" applyFont="1" applyFill="1" applyBorder="1" applyAlignment="1">
      <alignment horizontal="left"/>
    </xf>
    <xf numFmtId="0" fontId="9" fillId="5" borderId="1" xfId="0" applyFont="1" applyFill="1" applyBorder="1"/>
    <xf numFmtId="0" fontId="3" fillId="8" borderId="6" xfId="0" applyFont="1" applyFill="1" applyBorder="1" applyAlignment="1">
      <alignment vertical="center"/>
    </xf>
    <xf numFmtId="0" fontId="3" fillId="8" borderId="7" xfId="0" applyFont="1" applyFill="1" applyBorder="1" applyAlignment="1">
      <alignment vertical="center"/>
    </xf>
    <xf numFmtId="0" fontId="3" fillId="8" borderId="8" xfId="0" applyFont="1" applyFill="1" applyBorder="1" applyAlignment="1">
      <alignment vertical="center"/>
    </xf>
    <xf numFmtId="0" fontId="11" fillId="0" borderId="0" xfId="0" applyFont="1" applyAlignment="1">
      <alignment horizontal="left" vertical="center" indent="4"/>
    </xf>
    <xf numFmtId="0" fontId="5" fillId="5" borderId="9" xfId="0" applyFont="1" applyFill="1" applyBorder="1" applyAlignment="1">
      <alignment vertical="center"/>
    </xf>
    <xf numFmtId="164" fontId="4" fillId="0" borderId="10" xfId="0" applyNumberFormat="1" applyFont="1" applyBorder="1"/>
    <xf numFmtId="164" fontId="4" fillId="0" borderId="0" xfId="0" applyNumberFormat="1" applyFont="1"/>
    <xf numFmtId="164" fontId="4" fillId="6" borderId="2" xfId="0" applyNumberFormat="1" applyFont="1" applyFill="1" applyBorder="1" applyProtection="1">
      <protection locked="0"/>
    </xf>
    <xf numFmtId="165" fontId="4" fillId="8" borderId="2" xfId="2" applyNumberFormat="1" applyFont="1" applyFill="1" applyBorder="1"/>
    <xf numFmtId="0" fontId="5" fillId="5" borderId="15" xfId="0" applyFont="1" applyFill="1" applyBorder="1" applyAlignment="1">
      <alignment vertical="center"/>
    </xf>
    <xf numFmtId="165" fontId="9" fillId="7" borderId="16" xfId="2" applyNumberFormat="1" applyFont="1" applyFill="1" applyBorder="1" applyAlignment="1">
      <alignment vertical="top" wrapText="1"/>
    </xf>
    <xf numFmtId="0" fontId="4" fillId="0" borderId="17" xfId="0" applyFont="1" applyBorder="1" applyAlignment="1">
      <alignment vertical="center"/>
    </xf>
    <xf numFmtId="0" fontId="7" fillId="0" borderId="0" xfId="0" applyFont="1"/>
    <xf numFmtId="0" fontId="7" fillId="0" borderId="18" xfId="0" applyFont="1" applyBorder="1"/>
    <xf numFmtId="0" fontId="5" fillId="5" borderId="16" xfId="0" applyFont="1" applyFill="1" applyBorder="1" applyAlignment="1">
      <alignment horizontal="right" vertical="center"/>
    </xf>
    <xf numFmtId="164" fontId="4" fillId="0" borderId="15" xfId="0" applyNumberFormat="1" applyFont="1" applyBorder="1"/>
    <xf numFmtId="164" fontId="4" fillId="7" borderId="16" xfId="0" applyNumberFormat="1" applyFont="1" applyFill="1" applyBorder="1"/>
    <xf numFmtId="164" fontId="6" fillId="7" borderId="16" xfId="0" applyNumberFormat="1" applyFont="1" applyFill="1" applyBorder="1"/>
    <xf numFmtId="0" fontId="5" fillId="5" borderId="17" xfId="0" applyFont="1" applyFill="1" applyBorder="1" applyAlignment="1">
      <alignment vertical="center"/>
    </xf>
    <xf numFmtId="164" fontId="4" fillId="0" borderId="19" xfId="0" applyNumberFormat="1" applyFont="1" applyBorder="1"/>
    <xf numFmtId="0" fontId="4" fillId="0" borderId="15" xfId="0" applyFont="1" applyBorder="1" applyAlignment="1">
      <alignment vertical="center" wrapText="1"/>
    </xf>
    <xf numFmtId="164" fontId="4" fillId="7" borderId="16" xfId="1" applyNumberFormat="1" applyFont="1" applyFill="1" applyBorder="1"/>
    <xf numFmtId="0" fontId="6" fillId="2" borderId="15" xfId="0" applyFont="1" applyFill="1" applyBorder="1"/>
    <xf numFmtId="0" fontId="6" fillId="2" borderId="16" xfId="0" applyFont="1" applyFill="1" applyBorder="1" applyAlignment="1">
      <alignment horizontal="right"/>
    </xf>
    <xf numFmtId="44" fontId="4" fillId="7" borderId="16" xfId="3" applyFont="1" applyFill="1" applyBorder="1"/>
    <xf numFmtId="0" fontId="4" fillId="0" borderId="15" xfId="0" applyFont="1" applyBorder="1" applyAlignment="1">
      <alignment vertical="top" wrapText="1"/>
    </xf>
    <xf numFmtId="166" fontId="6" fillId="7" borderId="14" xfId="0" applyNumberFormat="1" applyFont="1" applyFill="1" applyBorder="1"/>
    <xf numFmtId="0" fontId="4" fillId="0" borderId="17" xfId="0" applyFont="1" applyBorder="1"/>
    <xf numFmtId="0" fontId="4" fillId="0" borderId="18" xfId="0" applyFont="1" applyBorder="1"/>
    <xf numFmtId="0" fontId="9" fillId="5" borderId="24" xfId="0" applyFont="1" applyFill="1" applyBorder="1" applyAlignment="1">
      <alignment horizontal="left" indent="2"/>
    </xf>
    <xf numFmtId="164" fontId="6" fillId="7" borderId="26" xfId="0" applyNumberFormat="1" applyFont="1" applyFill="1" applyBorder="1"/>
    <xf numFmtId="164" fontId="4" fillId="0" borderId="18" xfId="0" applyNumberFormat="1" applyFont="1" applyBorder="1"/>
    <xf numFmtId="0" fontId="4" fillId="0" borderId="20" xfId="0" applyFont="1" applyBorder="1" applyAlignment="1">
      <alignment vertical="center" wrapText="1"/>
    </xf>
    <xf numFmtId="164" fontId="4" fillId="7" borderId="16" xfId="3" applyNumberFormat="1" applyFont="1" applyFill="1" applyBorder="1"/>
    <xf numFmtId="0" fontId="5" fillId="5" borderId="15" xfId="0" applyFont="1" applyFill="1" applyBorder="1" applyAlignment="1">
      <alignment vertical="center"/>
    </xf>
    <xf numFmtId="0" fontId="5" fillId="5" borderId="2" xfId="0" applyFont="1" applyFill="1" applyBorder="1" applyAlignment="1">
      <alignment vertical="center"/>
    </xf>
    <xf numFmtId="0" fontId="5" fillId="5" borderId="16" xfId="0" applyFont="1" applyFill="1" applyBorder="1" applyAlignment="1">
      <alignment vertical="center"/>
    </xf>
    <xf numFmtId="0" fontId="4" fillId="0" borderId="13" xfId="0" applyFont="1" applyBorder="1" applyAlignment="1">
      <alignment horizontal="left" vertical="top" wrapText="1"/>
    </xf>
    <xf numFmtId="0" fontId="4" fillId="0" borderId="5"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top" wrapText="1"/>
    </xf>
    <xf numFmtId="0" fontId="4" fillId="0" borderId="16" xfId="0" applyFont="1" applyBorder="1" applyAlignment="1">
      <alignment horizontal="left" vertical="top" wrapText="1"/>
    </xf>
    <xf numFmtId="0" fontId="4" fillId="0" borderId="15" xfId="0" applyFont="1" applyBorder="1" applyAlignment="1">
      <alignment horizontal="left" vertical="center" wrapText="1"/>
    </xf>
    <xf numFmtId="0" fontId="4" fillId="0" borderId="2"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vertical="center"/>
    </xf>
    <xf numFmtId="0" fontId="7" fillId="0" borderId="0" xfId="0" applyFont="1"/>
    <xf numFmtId="0" fontId="7" fillId="0" borderId="18" xfId="0" applyFont="1" applyBorder="1"/>
    <xf numFmtId="0" fontId="6" fillId="0" borderId="15" xfId="0" applyFont="1" applyBorder="1" applyAlignment="1">
      <alignment horizontal="right" vertical="top" wrapText="1"/>
    </xf>
    <xf numFmtId="0" fontId="6" fillId="0" borderId="2" xfId="0" applyFont="1" applyBorder="1" applyAlignment="1">
      <alignment horizontal="right" vertical="top" wrapText="1"/>
    </xf>
    <xf numFmtId="0" fontId="4" fillId="0" borderId="15" xfId="0" applyFont="1" applyBorder="1" applyAlignment="1">
      <alignment vertical="center"/>
    </xf>
    <xf numFmtId="0" fontId="7" fillId="0" borderId="2" xfId="0" applyFont="1" applyBorder="1"/>
    <xf numFmtId="0" fontId="7" fillId="0" borderId="16" xfId="0" applyFont="1" applyBorder="1"/>
    <xf numFmtId="0" fontId="5" fillId="5" borderId="25" xfId="0" applyFont="1" applyFill="1" applyBorder="1" applyAlignment="1">
      <alignment horizontal="right" vertical="top" wrapText="1"/>
    </xf>
    <xf numFmtId="0" fontId="5" fillId="5" borderId="4" xfId="0" applyFont="1" applyFill="1" applyBorder="1" applyAlignment="1">
      <alignment horizontal="right" vertical="top" wrapText="1"/>
    </xf>
    <xf numFmtId="0" fontId="5" fillId="5" borderId="22" xfId="0" applyFont="1" applyFill="1" applyBorder="1" applyAlignment="1">
      <alignment vertical="center"/>
    </xf>
    <xf numFmtId="0" fontId="5" fillId="5" borderId="3" xfId="0" applyFont="1" applyFill="1" applyBorder="1" applyAlignment="1">
      <alignment vertical="center"/>
    </xf>
    <xf numFmtId="0" fontId="5" fillId="5" borderId="23" xfId="0" applyFont="1" applyFill="1" applyBorder="1" applyAlignment="1">
      <alignment vertical="center"/>
    </xf>
    <xf numFmtId="0" fontId="4" fillId="0" borderId="27" xfId="0" applyFont="1" applyBorder="1" applyAlignment="1">
      <alignment vertical="center"/>
    </xf>
    <xf numFmtId="0" fontId="7" fillId="0" borderId="28" xfId="0" applyFont="1" applyBorder="1"/>
    <xf numFmtId="0" fontId="7" fillId="0" borderId="29" xfId="0" applyFont="1" applyBorder="1"/>
    <xf numFmtId="164" fontId="4" fillId="0" borderId="20" xfId="0" applyNumberFormat="1" applyFont="1" applyBorder="1" applyAlignment="1">
      <alignment horizontal="left"/>
    </xf>
    <xf numFmtId="164" fontId="4" fillId="0" borderId="11" xfId="0" applyNumberFormat="1" applyFont="1" applyBorder="1" applyAlignment="1">
      <alignment horizontal="left"/>
    </xf>
    <xf numFmtId="0" fontId="6" fillId="0" borderId="20" xfId="0" applyFont="1" applyBorder="1" applyAlignment="1">
      <alignment horizontal="center" vertical="top" wrapText="1"/>
    </xf>
    <xf numFmtId="0" fontId="6" fillId="0" borderId="12" xfId="0" applyFont="1" applyBorder="1" applyAlignment="1">
      <alignment horizontal="center" vertical="top" wrapText="1"/>
    </xf>
    <xf numFmtId="0" fontId="6" fillId="0" borderId="21" xfId="0" applyFont="1" applyBorder="1" applyAlignment="1">
      <alignment horizontal="center" vertical="top" wrapText="1"/>
    </xf>
  </cellXfs>
  <cellStyles count="4">
    <cellStyle name="Goed" xfId="1" builtinId="26"/>
    <cellStyle name="Komma" xfId="2" builtinId="3"/>
    <cellStyle name="Standaard" xfId="0" builtinId="0"/>
    <cellStyle name="Valuta" xfId="3" builtinId="4"/>
  </cellStyles>
  <dxfs count="0"/>
  <tableStyles count="0" defaultTableStyle="TableStyleMedium2" defaultPivotStyle="PivotStyleMedium9"/>
  <colors>
    <mruColors>
      <color rgb="FF002A5C"/>
      <color rgb="FF978986"/>
      <color rgb="FFA8C1C6"/>
      <color rgb="FF2C1A57"/>
      <color rgb="FF459828"/>
      <color rgb="FF217AD8"/>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123826</xdr:colOff>
      <xdr:row>0</xdr:row>
      <xdr:rowOff>26987</xdr:rowOff>
    </xdr:from>
    <xdr:to>
      <xdr:col>0</xdr:col>
      <xdr:colOff>2762718</xdr:colOff>
      <xdr:row>0</xdr:row>
      <xdr:rowOff>1106006</xdr:rowOff>
    </xdr:to>
    <xdr:pic>
      <xdr:nvPicPr>
        <xdr:cNvPr id="8" name="Afbeelding 7">
          <a:extLst>
            <a:ext uri="{FF2B5EF4-FFF2-40B4-BE49-F238E27FC236}">
              <a16:creationId xmlns:a16="http://schemas.microsoft.com/office/drawing/2014/main" id="{F6E0F64E-4F57-DDDA-2BEE-CF270E0A40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6" y="26987"/>
          <a:ext cx="2628097" cy="10790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B65"/>
  <sheetViews>
    <sheetView tabSelected="1" topLeftCell="A33" zoomScale="120" zoomScaleNormal="120" workbookViewId="0">
      <selection activeCell="A60" sqref="A60"/>
    </sheetView>
  </sheetViews>
  <sheetFormatPr defaultColWidth="9.140625" defaultRowHeight="15" x14ac:dyDescent="0.25"/>
  <cols>
    <col min="1" max="1" width="80.42578125" style="2" bestFit="1" customWidth="1"/>
    <col min="2" max="2" width="25.140625" style="2" bestFit="1" customWidth="1"/>
    <col min="3" max="3" width="23.28515625" style="2" bestFit="1" customWidth="1"/>
    <col min="4" max="4" width="35.85546875" style="2" customWidth="1"/>
    <col min="5" max="6" width="9.140625" style="1" customWidth="1"/>
    <col min="7" max="8" width="9.140625" style="1"/>
    <col min="9" max="9" width="10" style="1" bestFit="1" customWidth="1"/>
    <col min="10" max="16384" width="9.140625" style="1"/>
  </cols>
  <sheetData>
    <row r="1" spans="1:80" s="3" customFormat="1" ht="96.75" customHeight="1" thickBot="1" x14ac:dyDescent="0.3">
      <c r="A1" s="10" t="s">
        <v>18</v>
      </c>
      <c r="B1" s="11"/>
      <c r="C1" s="11"/>
      <c r="D1" s="12"/>
    </row>
    <row r="2" spans="1:80" ht="38.25" customHeight="1" x14ac:dyDescent="0.25">
      <c r="A2" s="47" t="s">
        <v>45</v>
      </c>
      <c r="B2" s="48"/>
      <c r="C2" s="48"/>
      <c r="D2" s="49"/>
    </row>
    <row r="3" spans="1:80" s="4" customFormat="1" ht="21.75" customHeight="1" x14ac:dyDescent="0.25">
      <c r="A3" s="44" t="s">
        <v>0</v>
      </c>
      <c r="B3" s="45"/>
      <c r="C3" s="45"/>
      <c r="D3" s="46"/>
    </row>
    <row r="4" spans="1:80" ht="66.599999999999994" customHeight="1" x14ac:dyDescent="0.25">
      <c r="A4" s="50" t="s">
        <v>42</v>
      </c>
      <c r="B4" s="51"/>
      <c r="C4" s="51"/>
      <c r="D4" s="52"/>
    </row>
    <row r="5" spans="1:80" x14ac:dyDescent="0.25">
      <c r="A5" s="50" t="s">
        <v>20</v>
      </c>
      <c r="B5" s="51"/>
      <c r="C5" s="51"/>
      <c r="D5" s="20">
        <v>40</v>
      </c>
    </row>
    <row r="6" spans="1:80" ht="14.45" customHeight="1" x14ac:dyDescent="0.25">
      <c r="A6" s="50" t="s">
        <v>21</v>
      </c>
      <c r="B6" s="51"/>
      <c r="C6" s="51"/>
      <c r="D6" s="20">
        <v>12</v>
      </c>
    </row>
    <row r="7" spans="1:80" ht="14.45" customHeight="1" x14ac:dyDescent="0.25">
      <c r="A7" s="50" t="s">
        <v>1</v>
      </c>
      <c r="B7" s="51"/>
      <c r="C7" s="51"/>
      <c r="D7" s="20">
        <v>12</v>
      </c>
    </row>
    <row r="8" spans="1:80" s="4" customFormat="1" x14ac:dyDescent="0.25">
      <c r="A8" s="56"/>
      <c r="B8" s="57"/>
      <c r="C8" s="57"/>
      <c r="D8" s="58"/>
    </row>
    <row r="9" spans="1:80" s="4" customFormat="1" ht="21.75" customHeight="1" x14ac:dyDescent="0.25">
      <c r="A9" s="44" t="s">
        <v>39</v>
      </c>
      <c r="B9" s="45"/>
      <c r="C9" s="45"/>
      <c r="D9" s="46"/>
      <c r="J9" s="1"/>
      <c r="K9" s="1"/>
      <c r="L9" s="1"/>
      <c r="M9" s="1"/>
      <c r="N9" s="1"/>
      <c r="O9" s="1"/>
      <c r="P9" s="1"/>
      <c r="Q9" s="1"/>
      <c r="R9" s="1"/>
      <c r="S9" s="1"/>
      <c r="T9" s="1"/>
      <c r="U9" s="1"/>
      <c r="V9" s="1"/>
      <c r="W9" s="1"/>
    </row>
    <row r="10" spans="1:80" s="3" customFormat="1" ht="63" customHeight="1" x14ac:dyDescent="0.25">
      <c r="A10" s="53" t="s">
        <v>40</v>
      </c>
      <c r="B10" s="54"/>
      <c r="C10" s="54"/>
      <c r="D10" s="55"/>
      <c r="J10" s="1"/>
      <c r="K10" s="1"/>
      <c r="L10" s="1"/>
      <c r="M10" s="1"/>
      <c r="N10" s="1"/>
      <c r="O10" s="1"/>
      <c r="P10" s="1"/>
      <c r="Q10" s="1"/>
      <c r="R10" s="1"/>
      <c r="S10" s="1"/>
      <c r="T10" s="1"/>
      <c r="U10" s="1"/>
      <c r="V10" s="1"/>
      <c r="W10" s="1"/>
    </row>
    <row r="11" spans="1:80" s="5" customFormat="1" ht="21.95" customHeight="1" x14ac:dyDescent="0.25">
      <c r="A11" s="19"/>
      <c r="B11" s="6" t="s">
        <v>19</v>
      </c>
      <c r="C11" s="6" t="s">
        <v>46</v>
      </c>
      <c r="D11" s="24" t="s">
        <v>3</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row>
    <row r="12" spans="1:80" x14ac:dyDescent="0.25">
      <c r="A12" s="25" t="s">
        <v>4</v>
      </c>
      <c r="B12" s="17">
        <v>0</v>
      </c>
      <c r="C12" s="17">
        <v>0</v>
      </c>
      <c r="D12" s="26">
        <f t="shared" ref="D12:D19" si="0">(aantalgebruikers*B12)+(aantalgebruikers*C12*(afnameoplossing-1))</f>
        <v>0</v>
      </c>
      <c r="H12" s="13"/>
    </row>
    <row r="13" spans="1:80" x14ac:dyDescent="0.25">
      <c r="A13" s="25" t="s">
        <v>33</v>
      </c>
      <c r="B13" s="17">
        <v>0</v>
      </c>
      <c r="C13" s="17">
        <v>0</v>
      </c>
      <c r="D13" s="26">
        <f t="shared" si="0"/>
        <v>0</v>
      </c>
    </row>
    <row r="14" spans="1:80" x14ac:dyDescent="0.25">
      <c r="A14" s="25" t="s">
        <v>22</v>
      </c>
      <c r="B14" s="17">
        <v>0</v>
      </c>
      <c r="C14" s="17">
        <v>0</v>
      </c>
      <c r="D14" s="26">
        <f t="shared" si="0"/>
        <v>0</v>
      </c>
    </row>
    <row r="15" spans="1:80" x14ac:dyDescent="0.25">
      <c r="A15" s="25" t="s">
        <v>25</v>
      </c>
      <c r="B15" s="17">
        <v>0</v>
      </c>
      <c r="C15" s="17">
        <v>0</v>
      </c>
      <c r="D15" s="26">
        <f t="shared" si="0"/>
        <v>0</v>
      </c>
    </row>
    <row r="16" spans="1:80" x14ac:dyDescent="0.25">
      <c r="A16" s="25" t="s">
        <v>23</v>
      </c>
      <c r="B16" s="17">
        <v>0</v>
      </c>
      <c r="C16" s="17">
        <v>0</v>
      </c>
      <c r="D16" s="26">
        <f t="shared" si="0"/>
        <v>0</v>
      </c>
    </row>
    <row r="17" spans="1:80" x14ac:dyDescent="0.25">
      <c r="A17" s="25" t="s">
        <v>24</v>
      </c>
      <c r="B17" s="17">
        <v>0</v>
      </c>
      <c r="C17" s="17">
        <v>0</v>
      </c>
      <c r="D17" s="26">
        <f t="shared" si="0"/>
        <v>0</v>
      </c>
    </row>
    <row r="18" spans="1:80" x14ac:dyDescent="0.25">
      <c r="A18" s="25" t="s">
        <v>5</v>
      </c>
      <c r="B18" s="17">
        <v>0</v>
      </c>
      <c r="C18" s="17">
        <v>0</v>
      </c>
      <c r="D18" s="26">
        <f t="shared" si="0"/>
        <v>0</v>
      </c>
    </row>
    <row r="19" spans="1:80" x14ac:dyDescent="0.25">
      <c r="A19" s="25" t="s">
        <v>6</v>
      </c>
      <c r="B19" s="17">
        <v>0</v>
      </c>
      <c r="C19" s="17">
        <v>0</v>
      </c>
      <c r="D19" s="26">
        <f t="shared" si="0"/>
        <v>0</v>
      </c>
    </row>
    <row r="20" spans="1:80" x14ac:dyDescent="0.25">
      <c r="A20" s="59" t="s">
        <v>3</v>
      </c>
      <c r="B20" s="60"/>
      <c r="C20" s="60"/>
      <c r="D20" s="27">
        <f>SUM(D12:D19)</f>
        <v>0</v>
      </c>
    </row>
    <row r="21" spans="1:80" s="4" customFormat="1" x14ac:dyDescent="0.25">
      <c r="A21" s="56"/>
      <c r="B21" s="57"/>
      <c r="C21" s="57"/>
      <c r="D21" s="58"/>
    </row>
    <row r="22" spans="1:80" s="5" customFormat="1" ht="21.95" customHeight="1" x14ac:dyDescent="0.25">
      <c r="A22" s="28" t="s">
        <v>51</v>
      </c>
      <c r="B22" s="14"/>
      <c r="C22" s="6" t="s">
        <v>7</v>
      </c>
      <c r="D22" s="24" t="s">
        <v>3</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row>
    <row r="23" spans="1:80" x14ac:dyDescent="0.25">
      <c r="A23" s="29" t="s">
        <v>32</v>
      </c>
      <c r="B23" s="15"/>
      <c r="C23" s="17">
        <v>0</v>
      </c>
      <c r="D23" s="26">
        <f>C23</f>
        <v>0</v>
      </c>
    </row>
    <row r="24" spans="1:80" x14ac:dyDescent="0.25">
      <c r="A24" s="59" t="s">
        <v>3</v>
      </c>
      <c r="B24" s="60"/>
      <c r="C24" s="60"/>
      <c r="D24" s="27">
        <f>D23</f>
        <v>0</v>
      </c>
    </row>
    <row r="25" spans="1:80" s="4" customFormat="1" x14ac:dyDescent="0.25">
      <c r="A25" s="56"/>
      <c r="B25" s="57"/>
      <c r="C25" s="57"/>
      <c r="D25" s="58"/>
    </row>
    <row r="26" spans="1:80" s="4" customFormat="1" ht="21.75" customHeight="1" x14ac:dyDescent="0.25">
      <c r="A26" s="19" t="s">
        <v>53</v>
      </c>
      <c r="B26" s="6" t="s">
        <v>7</v>
      </c>
      <c r="C26" s="6" t="s">
        <v>8</v>
      </c>
      <c r="D26" s="24" t="s">
        <v>3</v>
      </c>
    </row>
    <row r="27" spans="1:80" s="4" customFormat="1" x14ac:dyDescent="0.25">
      <c r="A27" s="30" t="s">
        <v>26</v>
      </c>
      <c r="B27" s="17">
        <v>0</v>
      </c>
      <c r="C27" s="17">
        <v>0</v>
      </c>
      <c r="D27" s="31">
        <f t="shared" ref="D27:D34" si="1">B27+(C27*(afnamekoppeling-1))</f>
        <v>0</v>
      </c>
      <c r="G27" s="1"/>
      <c r="H27" s="1"/>
      <c r="I27" s="1"/>
    </row>
    <row r="28" spans="1:80" s="4" customFormat="1" x14ac:dyDescent="0.25">
      <c r="A28" s="30" t="s">
        <v>27</v>
      </c>
      <c r="B28" s="17">
        <v>0</v>
      </c>
      <c r="C28" s="17">
        <v>0</v>
      </c>
      <c r="D28" s="31">
        <f t="shared" si="1"/>
        <v>0</v>
      </c>
    </row>
    <row r="29" spans="1:80" s="4" customFormat="1" x14ac:dyDescent="0.25">
      <c r="A29" s="30" t="s">
        <v>9</v>
      </c>
      <c r="B29" s="17">
        <v>0</v>
      </c>
      <c r="C29" s="17">
        <v>0</v>
      </c>
      <c r="D29" s="31">
        <f t="shared" si="1"/>
        <v>0</v>
      </c>
    </row>
    <row r="30" spans="1:80" s="4" customFormat="1" x14ac:dyDescent="0.25">
      <c r="A30" s="30" t="s">
        <v>28</v>
      </c>
      <c r="B30" s="17">
        <v>0</v>
      </c>
      <c r="C30" s="17">
        <v>0</v>
      </c>
      <c r="D30" s="31">
        <f t="shared" si="1"/>
        <v>0</v>
      </c>
    </row>
    <row r="31" spans="1:80" s="4" customFormat="1" x14ac:dyDescent="0.25">
      <c r="A31" s="30" t="s">
        <v>29</v>
      </c>
      <c r="B31" s="17">
        <v>0</v>
      </c>
      <c r="C31" s="17">
        <v>0</v>
      </c>
      <c r="D31" s="31">
        <f t="shared" si="1"/>
        <v>0</v>
      </c>
    </row>
    <row r="32" spans="1:80" s="4" customFormat="1" x14ac:dyDescent="0.25">
      <c r="A32" s="30" t="s">
        <v>23</v>
      </c>
      <c r="B32" s="17">
        <v>0</v>
      </c>
      <c r="C32" s="17">
        <v>0</v>
      </c>
      <c r="D32" s="31">
        <f t="shared" si="1"/>
        <v>0</v>
      </c>
    </row>
    <row r="33" spans="1:4" s="4" customFormat="1" x14ac:dyDescent="0.25">
      <c r="A33" s="30" t="s">
        <v>30</v>
      </c>
      <c r="B33" s="17">
        <v>0</v>
      </c>
      <c r="C33" s="17">
        <v>0</v>
      </c>
      <c r="D33" s="31">
        <f t="shared" si="1"/>
        <v>0</v>
      </c>
    </row>
    <row r="34" spans="1:4" s="4" customFormat="1" x14ac:dyDescent="0.25">
      <c r="A34" s="30" t="s">
        <v>16</v>
      </c>
      <c r="B34" s="17">
        <v>0</v>
      </c>
      <c r="C34" s="17">
        <v>0</v>
      </c>
      <c r="D34" s="31">
        <f t="shared" si="1"/>
        <v>0</v>
      </c>
    </row>
    <row r="35" spans="1:4" s="4" customFormat="1" x14ac:dyDescent="0.25">
      <c r="A35" s="59" t="s">
        <v>3</v>
      </c>
      <c r="B35" s="60"/>
      <c r="C35" s="60"/>
      <c r="D35" s="27">
        <f>SUM(D27:D34)</f>
        <v>0</v>
      </c>
    </row>
    <row r="36" spans="1:4" s="4" customFormat="1" x14ac:dyDescent="0.25">
      <c r="A36" s="74"/>
      <c r="B36" s="75"/>
      <c r="C36" s="75"/>
      <c r="D36" s="76"/>
    </row>
    <row r="37" spans="1:4" s="4" customFormat="1" x14ac:dyDescent="0.25">
      <c r="A37" s="44" t="s">
        <v>10</v>
      </c>
      <c r="B37" s="45"/>
      <c r="C37" s="45"/>
      <c r="D37" s="46"/>
    </row>
    <row r="38" spans="1:4" s="4" customFormat="1" ht="41.25" customHeight="1" x14ac:dyDescent="0.25">
      <c r="A38" s="53" t="s">
        <v>41</v>
      </c>
      <c r="B38" s="54"/>
      <c r="C38" s="54"/>
      <c r="D38" s="55"/>
    </row>
    <row r="39" spans="1:4" s="4" customFormat="1" ht="37.700000000000003" customHeight="1" x14ac:dyDescent="0.25">
      <c r="A39" s="32" t="s">
        <v>11</v>
      </c>
      <c r="B39" s="7" t="s">
        <v>50</v>
      </c>
      <c r="C39" s="7" t="s">
        <v>12</v>
      </c>
      <c r="D39" s="33"/>
    </row>
    <row r="40" spans="1:4" s="4" customFormat="1" x14ac:dyDescent="0.25">
      <c r="A40" s="30" t="s">
        <v>13</v>
      </c>
      <c r="B40" s="18">
        <v>20</v>
      </c>
      <c r="C40" s="17">
        <v>0</v>
      </c>
      <c r="D40" s="34">
        <f>B40*C40</f>
        <v>0</v>
      </c>
    </row>
    <row r="41" spans="1:4" s="4" customFormat="1" x14ac:dyDescent="0.25">
      <c r="A41" s="35" t="s">
        <v>14</v>
      </c>
      <c r="B41" s="18">
        <v>120</v>
      </c>
      <c r="C41" s="17">
        <v>0</v>
      </c>
      <c r="D41" s="34">
        <f>B41*C41</f>
        <v>0</v>
      </c>
    </row>
    <row r="42" spans="1:4" s="4" customFormat="1" x14ac:dyDescent="0.25">
      <c r="A42" s="30" t="s">
        <v>15</v>
      </c>
      <c r="B42" s="18">
        <v>80</v>
      </c>
      <c r="C42" s="17">
        <v>0</v>
      </c>
      <c r="D42" s="34">
        <f>B42*C42</f>
        <v>0</v>
      </c>
    </row>
    <row r="43" spans="1:4" s="4" customFormat="1" x14ac:dyDescent="0.25">
      <c r="A43" s="59" t="s">
        <v>3</v>
      </c>
      <c r="B43" s="60"/>
      <c r="C43" s="60"/>
      <c r="D43" s="36">
        <f>SUM(D40:D42)</f>
        <v>0</v>
      </c>
    </row>
    <row r="44" spans="1:4" s="4" customFormat="1" x14ac:dyDescent="0.25">
      <c r="A44" s="37"/>
      <c r="B44" s="2"/>
      <c r="C44" s="2"/>
      <c r="D44" s="38"/>
    </row>
    <row r="45" spans="1:4" s="4" customFormat="1" ht="13.9" customHeight="1" x14ac:dyDescent="0.25">
      <c r="A45" s="61"/>
      <c r="B45" s="62"/>
      <c r="C45" s="62"/>
      <c r="D45" s="63"/>
    </row>
    <row r="46" spans="1:4" s="4" customFormat="1" ht="26.45" customHeight="1" x14ac:dyDescent="0.25">
      <c r="A46" s="66" t="s">
        <v>43</v>
      </c>
      <c r="B46" s="67"/>
      <c r="C46" s="67"/>
      <c r="D46" s="68"/>
    </row>
    <row r="47" spans="1:4" s="4" customFormat="1" x14ac:dyDescent="0.25">
      <c r="A47" s="39" t="s">
        <v>2</v>
      </c>
      <c r="B47" s="8"/>
      <c r="C47" s="9"/>
      <c r="D47" s="31">
        <f>Oplossing_tot</f>
        <v>0</v>
      </c>
    </row>
    <row r="48" spans="1:4" s="4" customFormat="1" x14ac:dyDescent="0.25">
      <c r="A48" s="39" t="s">
        <v>51</v>
      </c>
      <c r="B48" s="8"/>
      <c r="C48" s="9"/>
      <c r="D48" s="31">
        <f>implementatie_tot</f>
        <v>0</v>
      </c>
    </row>
    <row r="49" spans="1:9" s="4" customFormat="1" x14ac:dyDescent="0.25">
      <c r="A49" s="39" t="s">
        <v>52</v>
      </c>
      <c r="B49" s="8"/>
      <c r="C49" s="9"/>
      <c r="D49" s="31">
        <f>koppeling_tot</f>
        <v>0</v>
      </c>
    </row>
    <row r="50" spans="1:9" s="4" customFormat="1" x14ac:dyDescent="0.25">
      <c r="A50" s="39" t="s">
        <v>10</v>
      </c>
      <c r="B50" s="8"/>
      <c r="C50" s="9"/>
      <c r="D50" s="31" cm="1">
        <f t="array" ref="D50">additioneeluur</f>
        <v>0</v>
      </c>
    </row>
    <row r="51" spans="1:9" s="4" customFormat="1" x14ac:dyDescent="0.25">
      <c r="A51" s="64" t="s">
        <v>17</v>
      </c>
      <c r="B51" s="65"/>
      <c r="C51" s="65"/>
      <c r="D51" s="40">
        <f>SUM(D47:D50)</f>
        <v>0</v>
      </c>
    </row>
    <row r="52" spans="1:9" s="4" customFormat="1" x14ac:dyDescent="0.25">
      <c r="A52" s="37"/>
      <c r="B52" s="2"/>
      <c r="C52" s="16"/>
      <c r="D52" s="41"/>
    </row>
    <row r="53" spans="1:9" x14ac:dyDescent="0.25">
      <c r="A53" s="37"/>
      <c r="D53" s="38"/>
    </row>
    <row r="54" spans="1:9" s="4" customFormat="1" x14ac:dyDescent="0.25">
      <c r="A54" s="21"/>
      <c r="B54" s="22"/>
      <c r="C54" s="22"/>
      <c r="D54" s="23"/>
    </row>
    <row r="55" spans="1:9" s="4" customFormat="1" ht="21.95" customHeight="1" x14ac:dyDescent="0.25">
      <c r="A55" s="19" t="s">
        <v>48</v>
      </c>
      <c r="B55" s="6" t="s">
        <v>47</v>
      </c>
      <c r="C55" s="6" t="s">
        <v>31</v>
      </c>
      <c r="D55" s="24" t="s">
        <v>3</v>
      </c>
    </row>
    <row r="56" spans="1:9" s="4" customFormat="1" ht="15" customHeight="1" x14ac:dyDescent="0.25">
      <c r="A56" s="42" t="s">
        <v>34</v>
      </c>
      <c r="B56" s="18">
        <v>37000</v>
      </c>
      <c r="C56" s="17">
        <v>0</v>
      </c>
      <c r="D56" s="34">
        <f>B56*C56</f>
        <v>0</v>
      </c>
    </row>
    <row r="57" spans="1:9" ht="15" customHeight="1" x14ac:dyDescent="0.25">
      <c r="A57" s="42" t="s">
        <v>35</v>
      </c>
      <c r="B57" s="18">
        <v>100000</v>
      </c>
      <c r="C57" s="17">
        <v>0</v>
      </c>
      <c r="D57" s="34">
        <f t="shared" ref="D57:D60" si="2">B57*C57</f>
        <v>0</v>
      </c>
      <c r="F57" s="4"/>
      <c r="G57" s="4"/>
      <c r="H57" s="4"/>
      <c r="I57" s="4"/>
    </row>
    <row r="58" spans="1:9" ht="15" customHeight="1" x14ac:dyDescent="0.25">
      <c r="A58" s="42" t="s">
        <v>36</v>
      </c>
      <c r="B58" s="18">
        <v>15000</v>
      </c>
      <c r="C58" s="17">
        <v>0</v>
      </c>
      <c r="D58" s="34">
        <f t="shared" si="2"/>
        <v>0</v>
      </c>
      <c r="F58" s="4"/>
      <c r="G58" s="4"/>
      <c r="H58" s="4"/>
      <c r="I58" s="4"/>
    </row>
    <row r="59" spans="1:9" ht="15" customHeight="1" x14ac:dyDescent="0.25">
      <c r="A59" s="42" t="s">
        <v>44</v>
      </c>
      <c r="B59" s="18">
        <v>150000</v>
      </c>
      <c r="C59" s="17">
        <v>0</v>
      </c>
      <c r="D59" s="34">
        <f t="shared" si="2"/>
        <v>0</v>
      </c>
      <c r="F59" s="4"/>
      <c r="G59" s="4"/>
      <c r="H59" s="4"/>
      <c r="I59" s="4"/>
    </row>
    <row r="60" spans="1:9" ht="15" customHeight="1" x14ac:dyDescent="0.25">
      <c r="A60" s="42" t="s">
        <v>37</v>
      </c>
      <c r="B60" s="18">
        <v>50000</v>
      </c>
      <c r="C60" s="17">
        <v>0</v>
      </c>
      <c r="D60" s="34">
        <f t="shared" si="2"/>
        <v>0</v>
      </c>
      <c r="F60" s="4"/>
      <c r="G60" s="4"/>
      <c r="H60" s="4"/>
      <c r="I60" s="4"/>
    </row>
    <row r="61" spans="1:9" ht="15" customHeight="1" x14ac:dyDescent="0.25">
      <c r="A61" s="42" t="s">
        <v>38</v>
      </c>
      <c r="B61" s="18">
        <v>150000</v>
      </c>
      <c r="C61" s="17">
        <v>0</v>
      </c>
      <c r="D61" s="34">
        <f>B61*C61</f>
        <v>0</v>
      </c>
      <c r="F61" s="4"/>
      <c r="G61" s="4"/>
      <c r="H61" s="4"/>
      <c r="I61" s="4"/>
    </row>
    <row r="62" spans="1:9" x14ac:dyDescent="0.25">
      <c r="A62" s="72" t="s">
        <v>49</v>
      </c>
      <c r="B62" s="73"/>
      <c r="C62" s="17">
        <v>0</v>
      </c>
      <c r="D62" s="43">
        <f>C62</f>
        <v>0</v>
      </c>
    </row>
    <row r="63" spans="1:9" x14ac:dyDescent="0.25">
      <c r="A63" s="59" t="s">
        <v>3</v>
      </c>
      <c r="B63" s="60"/>
      <c r="C63" s="60"/>
      <c r="D63" s="27">
        <f>SUM(D56:D62)</f>
        <v>0</v>
      </c>
      <c r="F63" s="4"/>
      <c r="G63" s="4"/>
      <c r="H63" s="4"/>
      <c r="I63" s="4"/>
    </row>
    <row r="64" spans="1:9" s="4" customFormat="1" ht="15.75" thickBot="1" x14ac:dyDescent="0.3">
      <c r="A64" s="69"/>
      <c r="B64" s="70"/>
      <c r="C64" s="70"/>
      <c r="D64" s="71"/>
    </row>
    <row r="65" spans="1:4" s="4" customFormat="1" x14ac:dyDescent="0.25">
      <c r="A65" s="2"/>
      <c r="B65" s="2"/>
      <c r="C65" s="16"/>
      <c r="D65" s="16"/>
    </row>
  </sheetData>
  <mergeCells count="24">
    <mergeCell ref="A51:C51"/>
    <mergeCell ref="A46:D46"/>
    <mergeCell ref="A24:C24"/>
    <mergeCell ref="A63:C63"/>
    <mergeCell ref="A64:D64"/>
    <mergeCell ref="A25:D25"/>
    <mergeCell ref="A35:C35"/>
    <mergeCell ref="A62:B62"/>
    <mergeCell ref="A36:D36"/>
    <mergeCell ref="A43:C43"/>
    <mergeCell ref="A21:D21"/>
    <mergeCell ref="A20:C20"/>
    <mergeCell ref="A37:D37"/>
    <mergeCell ref="A38:D38"/>
    <mergeCell ref="A45:D45"/>
    <mergeCell ref="A3:D3"/>
    <mergeCell ref="A2:D2"/>
    <mergeCell ref="A4:D4"/>
    <mergeCell ref="A10:D10"/>
    <mergeCell ref="A8:D8"/>
    <mergeCell ref="A5:C5"/>
    <mergeCell ref="A6:C6"/>
    <mergeCell ref="A7:C7"/>
    <mergeCell ref="A9:D9"/>
  </mergeCells>
  <pageMargins left="0.7" right="0.7" top="0.75" bottom="0.75" header="0.3" footer="0.3"/>
  <pageSetup paperSize="9"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76998D62B3ED4AA7DDA40EFD02B473" ma:contentTypeVersion="13" ma:contentTypeDescription="Een nieuw document maken." ma:contentTypeScope="" ma:versionID="dc4d2b8bdb9ef8e4698adb795967bd16">
  <xsd:schema xmlns:xsd="http://www.w3.org/2001/XMLSchema" xmlns:xs="http://www.w3.org/2001/XMLSchema" xmlns:p="http://schemas.microsoft.com/office/2006/metadata/properties" xmlns:ns2="50c8e550-8f99-4028-9ca1-4e12f125c274" xmlns:ns3="807e6a4c-1ac7-4812-b95c-5076c540d4e0" targetNamespace="http://schemas.microsoft.com/office/2006/metadata/properties" ma:root="true" ma:fieldsID="152900a9687b5459943a90556e425c48" ns2:_="" ns3:_="">
    <xsd:import namespace="50c8e550-8f99-4028-9ca1-4e12f125c274"/>
    <xsd:import namespace="807e6a4c-1ac7-4812-b95c-5076c540d4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8e550-8f99-4028-9ca1-4e12f125c2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e6ed574-d1f9-43a9-a21f-5aec501fb5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7e6a4c-1ac7-4812-b95c-5076c540d4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99967e7-85bb-4b61-9cda-8a0f118e85cc}" ma:internalName="TaxCatchAll" ma:showField="CatchAllData" ma:web="807e6a4c-1ac7-4812-b95c-5076c540d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c8e550-8f99-4028-9ca1-4e12f125c274">
      <Terms xmlns="http://schemas.microsoft.com/office/infopath/2007/PartnerControls"/>
    </lcf76f155ced4ddcb4097134ff3c332f>
    <TaxCatchAll xmlns="807e6a4c-1ac7-4812-b95c-5076c540d4e0" xsi:nil="true"/>
  </documentManagement>
</p:properties>
</file>

<file path=customXml/itemProps1.xml><?xml version="1.0" encoding="utf-8"?>
<ds:datastoreItem xmlns:ds="http://schemas.openxmlformats.org/officeDocument/2006/customXml" ds:itemID="{9E3FAE0A-A7A4-4DDB-A164-408F63A2F68E}">
  <ds:schemaRefs>
    <ds:schemaRef ds:uri="http://schemas.microsoft.com/sharepoint/v3/contenttype/forms"/>
  </ds:schemaRefs>
</ds:datastoreItem>
</file>

<file path=customXml/itemProps2.xml><?xml version="1.0" encoding="utf-8"?>
<ds:datastoreItem xmlns:ds="http://schemas.openxmlformats.org/officeDocument/2006/customXml" ds:itemID="{C0254667-D2DF-40D9-8E58-670FAC7B3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8e550-8f99-4028-9ca1-4e12f125c274"/>
    <ds:schemaRef ds:uri="807e6a4c-1ac7-4812-b95c-5076c540d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DF0F7A-D8F7-46EB-9B5B-531CF4F781E4}">
  <ds:schemaRefs>
    <ds:schemaRef ds:uri="http://schemas.microsoft.com/office/2006/metadata/properties"/>
    <ds:schemaRef ds:uri="http://schemas.microsoft.com/office/infopath/2007/PartnerControls"/>
    <ds:schemaRef ds:uri="http://schemas.microsoft.com/sharepoint/v3"/>
    <ds:schemaRef ds:uri="9b9dcde8-803f-4c56-aab8-3aba70460af7"/>
    <ds:schemaRef ds:uri="dd1287fe-147f-4901-ad06-07bcd6f3a1e2"/>
    <ds:schemaRef ds:uri="50c8e550-8f99-4028-9ca1-4e12f125c274"/>
    <ds:schemaRef ds:uri="807e6a4c-1ac7-4812-b95c-5076c540d4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15</vt:i4>
      </vt:variant>
    </vt:vector>
  </HeadingPairs>
  <TitlesOfParts>
    <vt:vector size="16" baseType="lpstr">
      <vt:lpstr>Blad1</vt:lpstr>
      <vt:lpstr>Blad1!_Toc200695631</vt:lpstr>
      <vt:lpstr>Blad1!_Toc200695632</vt:lpstr>
      <vt:lpstr>Blad1!_Toc200695633</vt:lpstr>
      <vt:lpstr>Blad1!_Toc200695634</vt:lpstr>
      <vt:lpstr>Blad1!_Toc202265262</vt:lpstr>
      <vt:lpstr>a</vt:lpstr>
      <vt:lpstr>aantalgebruikers</vt:lpstr>
      <vt:lpstr>additioneeluur</vt:lpstr>
      <vt:lpstr>Additioneleondersteunendeuren</vt:lpstr>
      <vt:lpstr>afnakemkoppeling</vt:lpstr>
      <vt:lpstr>afnamekoppeling</vt:lpstr>
      <vt:lpstr>afnameoplossing</vt:lpstr>
      <vt:lpstr>implementatie_tot</vt:lpstr>
      <vt:lpstr>koppeling_tot</vt:lpstr>
      <vt:lpstr>Oplossing_tot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PRS template</dc:title>
  <dc:subject/>
  <dc:creator/>
  <cp:keywords/>
  <dc:description/>
  <cp:lastModifiedBy/>
  <cp:revision/>
  <dcterms:created xsi:type="dcterms:W3CDTF">2006-09-16T00:00:00Z</dcterms:created>
  <dcterms:modified xsi:type="dcterms:W3CDTF">2025-08-14T08:34:23Z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0x010100E376998D62B3ED4AA7DDA40EFD02B473</vt:lpwstr>
  </property>
  <property fmtid="{D5CDD505-2E9C-101B-9397-08002B2CF9AE}" pid="3" name="MediaServiceImageTags">
    <vt:lpwstr/>
  </property>
</Properties>
</file>