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ielelferink/Desktop/Enkhuizen/"/>
    </mc:Choice>
  </mc:AlternateContent>
  <xr:revisionPtr revIDLastSave="0" documentId="13_ncr:1_{662254DE-77AD-2445-A9A4-577AEB79EE66}" xr6:coauthVersionLast="47" xr6:coauthVersionMax="47" xr10:uidLastSave="{00000000-0000-0000-0000-000000000000}"/>
  <bookViews>
    <workbookView xWindow="-120" yWindow="760" windowWidth="38640" windowHeight="17720" xr2:uid="{56CEB877-F0BB-4FA2-B5A6-51289E665DEB}"/>
  </bookViews>
  <sheets>
    <sheet name="Jaarplanning 2024-2025" sheetId="1" r:id="rId1"/>
  </sheets>
  <definedNames>
    <definedName name="_xlnm._FilterDatabase" localSheetId="0" hidden="1">'Jaarplanning 2024-2025'!$A$3:$R$727</definedName>
    <definedName name="_xlnm.Print_Area" localSheetId="0">'Jaarplanning 2024-2025'!$A$1:$R$727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2" i="1" l="1"/>
  <c r="D595" i="1" s="1"/>
  <c r="D590" i="1"/>
  <c r="D591" i="1" s="1"/>
  <c r="D486" i="1"/>
  <c r="D489" i="1" s="1"/>
  <c r="D492" i="1" s="1"/>
  <c r="D495" i="1" s="1"/>
  <c r="D484" i="1"/>
  <c r="D485" i="1" s="1"/>
  <c r="F26" i="1"/>
  <c r="F29" i="1" s="1"/>
  <c r="F347" i="1"/>
  <c r="F348" i="1" s="1"/>
  <c r="E347" i="1"/>
  <c r="E348" i="1" s="1"/>
  <c r="D347" i="1"/>
  <c r="D348" i="1" s="1"/>
  <c r="F226" i="1"/>
  <c r="F227" i="1" s="1"/>
  <c r="E226" i="1"/>
  <c r="E227" i="1" s="1"/>
  <c r="D226" i="1"/>
  <c r="D227" i="1" s="1"/>
  <c r="F228" i="1"/>
  <c r="E228" i="1"/>
  <c r="E229" i="1" s="1"/>
  <c r="E230" i="1" s="1"/>
  <c r="D228" i="1"/>
  <c r="D229" i="1" s="1"/>
  <c r="D230" i="1" s="1"/>
  <c r="D471" i="1"/>
  <c r="D469" i="1"/>
  <c r="D470" i="1" s="1"/>
  <c r="H26" i="1"/>
  <c r="H29" i="1" s="1"/>
  <c r="G26" i="1"/>
  <c r="G29" i="1" s="1"/>
  <c r="E26" i="1"/>
  <c r="E29" i="1" s="1"/>
  <c r="E30" i="1" s="1"/>
  <c r="E31" i="1" s="1"/>
  <c r="D26" i="1"/>
  <c r="D29" i="1" s="1"/>
  <c r="D30" i="1" s="1"/>
  <c r="D31" i="1" s="1"/>
  <c r="C7" i="1"/>
  <c r="C10" i="1" s="1"/>
  <c r="C13" i="1" s="1"/>
  <c r="C16" i="1" s="1"/>
  <c r="C19" i="1" s="1"/>
  <c r="C23" i="1" s="1"/>
  <c r="C26" i="1" s="1"/>
  <c r="C29" i="1" s="1"/>
  <c r="C32" i="1" s="1"/>
  <c r="C35" i="1" s="1"/>
  <c r="C38" i="1" s="1"/>
  <c r="C41" i="1" s="1"/>
  <c r="C44" i="1" s="1"/>
  <c r="C47" i="1" s="1"/>
  <c r="C50" i="1" s="1"/>
  <c r="C54" i="1" s="1"/>
  <c r="C57" i="1" s="1"/>
  <c r="C60" i="1" s="1"/>
  <c r="C63" i="1" s="1"/>
  <c r="C66" i="1" s="1"/>
  <c r="C72" i="1" s="1"/>
  <c r="C75" i="1" s="1"/>
  <c r="C78" i="1" s="1"/>
  <c r="C81" i="1" s="1"/>
  <c r="C84" i="1" s="1"/>
  <c r="C87" i="1" s="1"/>
  <c r="C93" i="1" s="1"/>
  <c r="C96" i="1" s="1"/>
  <c r="C99" i="1" s="1"/>
  <c r="C102" i="1" s="1"/>
  <c r="C105" i="1" s="1"/>
  <c r="C108" i="1" s="1"/>
  <c r="C111" i="1" s="1"/>
  <c r="C114" i="1" s="1"/>
  <c r="C117" i="1" s="1"/>
  <c r="C121" i="1" s="1"/>
  <c r="C124" i="1" s="1"/>
  <c r="C127" i="1" s="1"/>
  <c r="C130" i="1" s="1"/>
  <c r="C133" i="1" s="1"/>
  <c r="C136" i="1" s="1"/>
  <c r="C139" i="1" s="1"/>
  <c r="C142" i="1" s="1"/>
  <c r="C146" i="1" s="1"/>
  <c r="C149" i="1" s="1"/>
  <c r="C152" i="1" s="1"/>
  <c r="C155" i="1" s="1"/>
  <c r="C158" i="1" s="1"/>
  <c r="C161" i="1" s="1"/>
  <c r="C164" i="1" s="1"/>
  <c r="C167" i="1" s="1"/>
  <c r="C170" i="1" s="1"/>
  <c r="C173" i="1" s="1"/>
  <c r="C176" i="1" s="1"/>
  <c r="C179" i="1" s="1"/>
  <c r="C182" i="1" s="1"/>
  <c r="C185" i="1" s="1"/>
  <c r="C188" i="1" s="1"/>
  <c r="C192" i="1" s="1"/>
  <c r="C195" i="1" s="1"/>
  <c r="C198" i="1" s="1"/>
  <c r="C201" i="1" s="1"/>
  <c r="C204" i="1" s="1"/>
  <c r="C207" i="1" s="1"/>
  <c r="C210" i="1" s="1"/>
  <c r="C213" i="1" s="1"/>
  <c r="C216" i="1" s="1"/>
  <c r="C219" i="1" s="1"/>
  <c r="C222" i="1" s="1"/>
  <c r="C225" i="1" s="1"/>
  <c r="C228" i="1" s="1"/>
  <c r="C231" i="1" s="1"/>
  <c r="C234" i="1" s="1"/>
  <c r="C237" i="1" s="1"/>
  <c r="C240" i="1" s="1"/>
  <c r="C243" i="1" s="1"/>
  <c r="C246" i="1" s="1"/>
  <c r="C249" i="1" s="1"/>
  <c r="C253" i="1" s="1"/>
  <c r="C256" i="1" s="1"/>
  <c r="C259" i="1" s="1"/>
  <c r="C262" i="1" s="1"/>
  <c r="C265" i="1" s="1"/>
  <c r="C268" i="1" s="1"/>
  <c r="C271" i="1" s="1"/>
  <c r="C274" i="1" s="1"/>
  <c r="C277" i="1" s="1"/>
  <c r="C280" i="1" s="1"/>
  <c r="C283" i="1" s="1"/>
  <c r="C286" i="1" s="1"/>
  <c r="C289" i="1" s="1"/>
  <c r="C292" i="1" s="1"/>
  <c r="C295" i="1" s="1"/>
  <c r="C298" i="1" s="1"/>
  <c r="C301" i="1" s="1"/>
  <c r="C304" i="1" s="1"/>
  <c r="C307" i="1" s="1"/>
  <c r="C310" i="1" s="1"/>
  <c r="C313" i="1" s="1"/>
  <c r="C316" i="1" s="1"/>
  <c r="C319" i="1" s="1"/>
  <c r="C322" i="1" s="1"/>
  <c r="C325" i="1" s="1"/>
  <c r="C328" i="1" s="1"/>
  <c r="C331" i="1" s="1"/>
  <c r="C334" i="1" s="1"/>
  <c r="C337" i="1" s="1"/>
  <c r="C340" i="1" s="1"/>
  <c r="C343" i="1" s="1"/>
  <c r="C346" i="1" s="1"/>
  <c r="C349" i="1" s="1"/>
  <c r="C352" i="1" s="1"/>
  <c r="C355" i="1" s="1"/>
  <c r="C358" i="1" s="1"/>
  <c r="C361" i="1" s="1"/>
  <c r="C364" i="1" s="1"/>
  <c r="C367" i="1" s="1"/>
  <c r="C370" i="1" s="1"/>
  <c r="C373" i="1" s="1"/>
  <c r="C376" i="1" s="1"/>
  <c r="C379" i="1" s="1"/>
  <c r="C382" i="1" s="1"/>
  <c r="C385" i="1" s="1"/>
  <c r="C388" i="1" s="1"/>
  <c r="C391" i="1" s="1"/>
  <c r="C394" i="1" s="1"/>
  <c r="C397" i="1" s="1"/>
  <c r="C400" i="1" s="1"/>
  <c r="C403" i="1" s="1"/>
  <c r="C406" i="1" s="1"/>
  <c r="C409" i="1" s="1"/>
  <c r="C413" i="1" s="1"/>
  <c r="C416" i="1" s="1"/>
  <c r="C419" i="1" s="1"/>
  <c r="C422" i="1" s="1"/>
  <c r="C425" i="1" s="1"/>
  <c r="C429" i="1" s="1"/>
  <c r="C432" i="1" s="1"/>
  <c r="C435" i="1" s="1"/>
  <c r="C438" i="1" s="1"/>
  <c r="C441" i="1" s="1"/>
  <c r="C444" i="1" s="1"/>
  <c r="C447" i="1" s="1"/>
  <c r="C450" i="1" s="1"/>
  <c r="C453" i="1" s="1"/>
  <c r="C456" i="1" s="1"/>
  <c r="C459" i="1" s="1"/>
  <c r="C462" i="1" s="1"/>
  <c r="C465" i="1" s="1"/>
  <c r="C468" i="1" s="1"/>
  <c r="C471" i="1" s="1"/>
  <c r="C474" i="1" s="1"/>
  <c r="C477" i="1" s="1"/>
  <c r="C480" i="1" s="1"/>
  <c r="C483" i="1" s="1"/>
  <c r="C486" i="1" s="1"/>
  <c r="C489" i="1" s="1"/>
  <c r="C492" i="1" s="1"/>
  <c r="C495" i="1" s="1"/>
  <c r="C498" i="1" s="1"/>
  <c r="C501" i="1" s="1"/>
  <c r="C504" i="1" s="1"/>
  <c r="C507" i="1" s="1"/>
  <c r="C510" i="1" s="1"/>
  <c r="C513" i="1" s="1"/>
  <c r="C516" i="1" s="1"/>
  <c r="C519" i="1" s="1"/>
  <c r="C523" i="1" s="1"/>
  <c r="C526" i="1" s="1"/>
  <c r="C529" i="1" s="1"/>
  <c r="C532" i="1" s="1"/>
  <c r="C535" i="1" s="1"/>
  <c r="C538" i="1" s="1"/>
  <c r="C541" i="1" s="1"/>
  <c r="C544" i="1" s="1"/>
  <c r="C547" i="1" s="1"/>
  <c r="C550" i="1" s="1"/>
  <c r="C553" i="1" s="1"/>
  <c r="C556" i="1" s="1"/>
  <c r="C559" i="1" s="1"/>
  <c r="C562" i="1" s="1"/>
  <c r="C565" i="1" s="1"/>
  <c r="C568" i="1" s="1"/>
  <c r="C571" i="1" s="1"/>
  <c r="C574" i="1" s="1"/>
  <c r="C577" i="1" s="1"/>
  <c r="C580" i="1" s="1"/>
  <c r="C583" i="1" s="1"/>
  <c r="C586" i="1" s="1"/>
  <c r="C589" i="1" s="1"/>
  <c r="C592" i="1" s="1"/>
  <c r="C595" i="1" s="1"/>
  <c r="C598" i="1" s="1"/>
  <c r="C601" i="1" s="1"/>
  <c r="C604" i="1" s="1"/>
  <c r="C608" i="1" s="1"/>
  <c r="C611" i="1" s="1"/>
  <c r="C614" i="1" s="1"/>
  <c r="C617" i="1" s="1"/>
  <c r="A7" i="1"/>
  <c r="A10" i="1" s="1"/>
  <c r="A13" i="1" s="1"/>
  <c r="A16" i="1" s="1"/>
  <c r="A19" i="1" s="1"/>
  <c r="A23" i="1" s="1"/>
  <c r="A26" i="1" s="1"/>
  <c r="A29" i="1" s="1"/>
  <c r="A32" i="1" s="1"/>
  <c r="A35" i="1" s="1"/>
  <c r="A38" i="1" s="1"/>
  <c r="A41" i="1" s="1"/>
  <c r="A44" i="1" s="1"/>
  <c r="A47" i="1" s="1"/>
  <c r="A50" i="1" s="1"/>
  <c r="A54" i="1" s="1"/>
  <c r="A57" i="1" s="1"/>
  <c r="A60" i="1" s="1"/>
  <c r="A63" i="1" s="1"/>
  <c r="A66" i="1" s="1"/>
  <c r="A72" i="1" s="1"/>
  <c r="A75" i="1" s="1"/>
  <c r="A78" i="1" s="1"/>
  <c r="A81" i="1" s="1"/>
  <c r="A84" i="1" s="1"/>
  <c r="A87" i="1" s="1"/>
  <c r="A93" i="1" s="1"/>
  <c r="A96" i="1" s="1"/>
  <c r="A99" i="1" s="1"/>
  <c r="A102" i="1" s="1"/>
  <c r="A105" i="1" s="1"/>
  <c r="A108" i="1" s="1"/>
  <c r="A111" i="1" s="1"/>
  <c r="A114" i="1" s="1"/>
  <c r="A117" i="1" s="1"/>
  <c r="A121" i="1" s="1"/>
  <c r="A124" i="1" s="1"/>
  <c r="A127" i="1" s="1"/>
  <c r="A130" i="1" s="1"/>
  <c r="A133" i="1" s="1"/>
  <c r="A136" i="1" s="1"/>
  <c r="A139" i="1" s="1"/>
  <c r="A142" i="1" s="1"/>
  <c r="A146" i="1" s="1"/>
  <c r="A149" i="1" s="1"/>
  <c r="A152" i="1" s="1"/>
  <c r="A155" i="1" s="1"/>
  <c r="A158" i="1" s="1"/>
  <c r="A161" i="1" s="1"/>
  <c r="A164" i="1" s="1"/>
  <c r="A167" i="1" s="1"/>
  <c r="A170" i="1" s="1"/>
  <c r="A173" i="1" s="1"/>
  <c r="A176" i="1" s="1"/>
  <c r="A179" i="1" s="1"/>
  <c r="A182" i="1" s="1"/>
  <c r="A185" i="1" s="1"/>
  <c r="A188" i="1" s="1"/>
  <c r="A192" i="1" s="1"/>
  <c r="A195" i="1" s="1"/>
  <c r="A198" i="1" s="1"/>
  <c r="A201" i="1" s="1"/>
  <c r="A204" i="1" s="1"/>
  <c r="A207" i="1" s="1"/>
  <c r="A210" i="1" s="1"/>
  <c r="A213" i="1" s="1"/>
  <c r="A216" i="1" s="1"/>
  <c r="A219" i="1" s="1"/>
  <c r="A222" i="1" s="1"/>
  <c r="A225" i="1" s="1"/>
  <c r="A228" i="1" s="1"/>
  <c r="A231" i="1" s="1"/>
  <c r="A234" i="1" s="1"/>
  <c r="A237" i="1" s="1"/>
  <c r="A240" i="1" s="1"/>
  <c r="A243" i="1" s="1"/>
  <c r="A246" i="1" s="1"/>
  <c r="A249" i="1" s="1"/>
  <c r="A253" i="1" s="1"/>
  <c r="A256" i="1" s="1"/>
  <c r="A259" i="1" s="1"/>
  <c r="A262" i="1" s="1"/>
  <c r="A265" i="1" s="1"/>
  <c r="A268" i="1" s="1"/>
  <c r="A271" i="1" s="1"/>
  <c r="A274" i="1" s="1"/>
  <c r="A277" i="1" s="1"/>
  <c r="A280" i="1" s="1"/>
  <c r="A283" i="1" s="1"/>
  <c r="A289" i="1"/>
  <c r="A292" i="1" s="1"/>
  <c r="A295" i="1" s="1"/>
  <c r="A298" i="1" s="1"/>
  <c r="A301" i="1" s="1"/>
  <c r="A304" i="1" s="1"/>
  <c r="A307" i="1" s="1"/>
  <c r="A310" i="1" s="1"/>
  <c r="A313" i="1" s="1"/>
  <c r="A316" i="1" s="1"/>
  <c r="A319" i="1" s="1"/>
  <c r="A322" i="1" s="1"/>
  <c r="A325" i="1" s="1"/>
  <c r="A328" i="1" s="1"/>
  <c r="A331" i="1" s="1"/>
  <c r="A334" i="1" s="1"/>
  <c r="A337" i="1" s="1"/>
  <c r="A340" i="1" s="1"/>
  <c r="A343" i="1" s="1"/>
  <c r="A346" i="1" s="1"/>
  <c r="A349" i="1" s="1"/>
  <c r="A352" i="1" s="1"/>
  <c r="A355" i="1" s="1"/>
  <c r="A358" i="1" s="1"/>
  <c r="A361" i="1" s="1"/>
  <c r="A364" i="1" s="1"/>
  <c r="A367" i="1" s="1"/>
  <c r="A370" i="1" s="1"/>
  <c r="A373" i="1" s="1"/>
  <c r="A376" i="1" s="1"/>
  <c r="A379" i="1" s="1"/>
  <c r="A382" i="1" s="1"/>
  <c r="A385" i="1" s="1"/>
  <c r="A388" i="1" s="1"/>
  <c r="A391" i="1" s="1"/>
  <c r="A394" i="1" s="1"/>
  <c r="A397" i="1" s="1"/>
  <c r="A400" i="1" s="1"/>
  <c r="A403" i="1" s="1"/>
  <c r="A406" i="1" s="1"/>
  <c r="A409" i="1" s="1"/>
  <c r="A413" i="1" s="1"/>
  <c r="A416" i="1" s="1"/>
  <c r="A419" i="1" s="1"/>
  <c r="A422" i="1" s="1"/>
  <c r="A425" i="1" s="1"/>
  <c r="A429" i="1" s="1"/>
  <c r="A432" i="1" s="1"/>
  <c r="A435" i="1" s="1"/>
  <c r="A438" i="1" s="1"/>
  <c r="A441" i="1" s="1"/>
  <c r="A444" i="1" s="1"/>
  <c r="A447" i="1" s="1"/>
  <c r="A450" i="1" s="1"/>
  <c r="A453" i="1" s="1"/>
  <c r="A456" i="1" s="1"/>
  <c r="A459" i="1" s="1"/>
  <c r="A462" i="1" s="1"/>
  <c r="A465" i="1" s="1"/>
  <c r="A468" i="1" s="1"/>
  <c r="A471" i="1" s="1"/>
  <c r="A474" i="1" s="1"/>
  <c r="A477" i="1" s="1"/>
  <c r="A480" i="1" s="1"/>
  <c r="A483" i="1" s="1"/>
  <c r="A486" i="1" s="1"/>
  <c r="A489" i="1" s="1"/>
  <c r="A492" i="1" s="1"/>
  <c r="A495" i="1" s="1"/>
  <c r="A498" i="1" s="1"/>
  <c r="A501" i="1" s="1"/>
  <c r="A504" i="1" s="1"/>
  <c r="A507" i="1" s="1"/>
  <c r="A510" i="1" s="1"/>
  <c r="A513" i="1" s="1"/>
  <c r="A516" i="1" s="1"/>
  <c r="A519" i="1" s="1"/>
  <c r="A523" i="1" s="1"/>
  <c r="A526" i="1" s="1"/>
  <c r="A529" i="1" s="1"/>
  <c r="A532" i="1" s="1"/>
  <c r="A535" i="1" s="1"/>
  <c r="A538" i="1" s="1"/>
  <c r="A541" i="1" s="1"/>
  <c r="A544" i="1" s="1"/>
  <c r="A547" i="1" s="1"/>
  <c r="A550" i="1" s="1"/>
  <c r="A553" i="1" s="1"/>
  <c r="A556" i="1" s="1"/>
  <c r="A559" i="1" s="1"/>
  <c r="A562" i="1" s="1"/>
  <c r="A565" i="1" s="1"/>
  <c r="A568" i="1" s="1"/>
  <c r="A571" i="1" s="1"/>
  <c r="A574" i="1" s="1"/>
  <c r="A577" i="1" s="1"/>
  <c r="A580" i="1" s="1"/>
  <c r="A583" i="1" s="1"/>
  <c r="A586" i="1" s="1"/>
  <c r="A589" i="1" s="1"/>
  <c r="A592" i="1" s="1"/>
  <c r="A595" i="1" s="1"/>
  <c r="A598" i="1" s="1"/>
  <c r="A601" i="1" s="1"/>
  <c r="A604" i="1" s="1"/>
  <c r="A608" i="1" s="1"/>
  <c r="A611" i="1" s="1"/>
  <c r="A614" i="1" s="1"/>
  <c r="A617" i="1" s="1"/>
  <c r="A620" i="1" s="1"/>
  <c r="A624" i="1" s="1"/>
  <c r="A627" i="1" s="1"/>
  <c r="A630" i="1" s="1"/>
  <c r="A633" i="1" s="1"/>
  <c r="A636" i="1" s="1"/>
  <c r="A639" i="1" s="1"/>
  <c r="A642" i="1" s="1"/>
  <c r="A645" i="1" s="1"/>
  <c r="A648" i="1" s="1"/>
  <c r="A653" i="1" s="1"/>
  <c r="A656" i="1" s="1"/>
  <c r="A659" i="1" s="1"/>
  <c r="A662" i="1" s="1"/>
  <c r="A665" i="1" s="1"/>
  <c r="A668" i="1" s="1"/>
  <c r="A671" i="1" s="1"/>
  <c r="A674" i="1" s="1"/>
  <c r="A677" i="1" s="1"/>
  <c r="A680" i="1" s="1"/>
  <c r="A683" i="1" s="1"/>
  <c r="A686" i="1" s="1"/>
  <c r="A689" i="1" s="1"/>
  <c r="A692" i="1" s="1"/>
  <c r="A695" i="1" s="1"/>
  <c r="A698" i="1" s="1"/>
  <c r="A701" i="1" s="1"/>
  <c r="A704" i="1" s="1"/>
  <c r="A707" i="1" s="1"/>
  <c r="A710" i="1" s="1"/>
  <c r="A713" i="1" s="1"/>
  <c r="A716" i="1" s="1"/>
  <c r="A719" i="1" s="1"/>
  <c r="A722" i="1" s="1"/>
  <c r="A725" i="1" s="1"/>
  <c r="D474" i="1"/>
  <c r="D477" i="1" s="1"/>
  <c r="D480" i="1" s="1"/>
  <c r="D107" i="1"/>
  <c r="D121" i="1"/>
  <c r="D124" i="1" s="1"/>
  <c r="D127" i="1" s="1"/>
  <c r="D130" i="1" s="1"/>
  <c r="D118" i="1"/>
  <c r="D120" i="1" s="1"/>
  <c r="D138" i="1"/>
  <c r="G107" i="1"/>
  <c r="F107" i="1"/>
  <c r="H107" i="1"/>
  <c r="E107" i="1"/>
  <c r="D577" i="1"/>
  <c r="D580" i="1" s="1"/>
  <c r="D583" i="1" s="1"/>
  <c r="D586" i="1" s="1"/>
  <c r="D170" i="1"/>
  <c r="D173" i="1" s="1"/>
  <c r="D176" i="1" s="1"/>
  <c r="D179" i="1" s="1"/>
  <c r="D182" i="1" s="1"/>
  <c r="D168" i="1"/>
  <c r="D169" i="1" s="1"/>
  <c r="F118" i="1"/>
  <c r="F120" i="1" s="1"/>
  <c r="F121" i="1"/>
  <c r="F122" i="1" s="1"/>
  <c r="F123" i="1" s="1"/>
  <c r="E118" i="1"/>
  <c r="E120" i="1" s="1"/>
  <c r="E121" i="1"/>
  <c r="E122" i="1" s="1"/>
  <c r="E123" i="1" s="1"/>
  <c r="G138" i="1"/>
  <c r="F138" i="1"/>
  <c r="E138" i="1"/>
  <c r="H138" i="1"/>
  <c r="D349" i="1"/>
  <c r="D350" i="1" s="1"/>
  <c r="D351" i="1" s="1"/>
  <c r="D231" i="1"/>
  <c r="D232" i="1" s="1"/>
  <c r="D233" i="1" s="1"/>
  <c r="D707" i="1"/>
  <c r="D708" i="1" s="1"/>
  <c r="D709" i="1" s="1"/>
  <c r="D705" i="1"/>
  <c r="D706" i="1" s="1"/>
  <c r="F349" i="1"/>
  <c r="F350" i="1" s="1"/>
  <c r="F351" i="1" s="1"/>
  <c r="E349" i="1"/>
  <c r="E350" i="1" s="1"/>
  <c r="E351" i="1" s="1"/>
  <c r="D456" i="1"/>
  <c r="D459" i="1" s="1"/>
  <c r="D462" i="1" s="1"/>
  <c r="D465" i="1" s="1"/>
  <c r="D466" i="1" s="1"/>
  <c r="D467" i="1" s="1"/>
  <c r="D454" i="1"/>
  <c r="D455" i="1" s="1"/>
  <c r="E231" i="1"/>
  <c r="E232" i="1" s="1"/>
  <c r="E233" i="1" s="1"/>
  <c r="F456" i="1"/>
  <c r="F459" i="1" s="1"/>
  <c r="F462" i="1" s="1"/>
  <c r="F463" i="1" s="1"/>
  <c r="F464" i="1" s="1"/>
  <c r="F454" i="1"/>
  <c r="F455" i="1" s="1"/>
  <c r="E456" i="1"/>
  <c r="E459" i="1" s="1"/>
  <c r="E462" i="1" s="1"/>
  <c r="E463" i="1" s="1"/>
  <c r="E464" i="1" s="1"/>
  <c r="E454" i="1"/>
  <c r="E455" i="1" s="1"/>
  <c r="F577" i="1"/>
  <c r="F580" i="1" s="1"/>
  <c r="F583" i="1" s="1"/>
  <c r="F586" i="1" s="1"/>
  <c r="F589" i="1" s="1"/>
  <c r="E577" i="1"/>
  <c r="E580" i="1" s="1"/>
  <c r="E583" i="1" s="1"/>
  <c r="E586" i="1" s="1"/>
  <c r="E589" i="1" s="1"/>
  <c r="E707" i="1"/>
  <c r="E708" i="1" s="1"/>
  <c r="E709" i="1" s="1"/>
  <c r="E705" i="1"/>
  <c r="E706" i="1" s="1"/>
  <c r="C620" i="1" l="1"/>
  <c r="C624" i="1" s="1"/>
  <c r="C627" i="1" s="1"/>
  <c r="C630" i="1" s="1"/>
  <c r="C633" i="1" s="1"/>
  <c r="C636" i="1" s="1"/>
  <c r="C639" i="1" s="1"/>
  <c r="C642" i="1" s="1"/>
  <c r="C645" i="1" s="1"/>
  <c r="C648" i="1" s="1"/>
  <c r="C653" i="1" s="1"/>
  <c r="C656" i="1" s="1"/>
  <c r="C659" i="1" s="1"/>
  <c r="C662" i="1" s="1"/>
  <c r="C665" i="1" s="1"/>
  <c r="C668" i="1" s="1"/>
  <c r="C671" i="1" s="1"/>
  <c r="C674" i="1" s="1"/>
  <c r="C677" i="1" s="1"/>
  <c r="C680" i="1" s="1"/>
  <c r="C683" i="1" s="1"/>
  <c r="C686" i="1" s="1"/>
  <c r="C689" i="1" s="1"/>
  <c r="C692" i="1" s="1"/>
  <c r="C695" i="1" s="1"/>
  <c r="C698" i="1" s="1"/>
  <c r="C701" i="1" s="1"/>
  <c r="C704" i="1" s="1"/>
  <c r="C707" i="1" s="1"/>
  <c r="C710" i="1" s="1"/>
  <c r="C713" i="1" s="1"/>
  <c r="C716" i="1" s="1"/>
  <c r="C719" i="1" s="1"/>
  <c r="C722" i="1" s="1"/>
  <c r="C725" i="1" s="1"/>
  <c r="D122" i="1"/>
  <c r="D123" i="1" s="1"/>
  <c r="F352" i="1"/>
  <c r="F353" i="1" s="1"/>
  <c r="F354" i="1" s="1"/>
  <c r="D352" i="1"/>
  <c r="D355" i="1" s="1"/>
  <c r="F465" i="1"/>
  <c r="E460" i="1"/>
  <c r="E461" i="1" s="1"/>
  <c r="E352" i="1"/>
  <c r="E355" i="1" s="1"/>
  <c r="E356" i="1" s="1"/>
  <c r="E357" i="1" s="1"/>
  <c r="E457" i="1"/>
  <c r="E458" i="1" s="1"/>
  <c r="D598" i="1"/>
  <c r="D601" i="1" s="1"/>
  <c r="D604" i="1"/>
  <c r="D608" i="1" s="1"/>
  <c r="D611" i="1" s="1"/>
  <c r="D32" i="1"/>
  <c r="D35" i="1" s="1"/>
  <c r="D36" i="1" s="1"/>
  <c r="D37" i="1" s="1"/>
  <c r="E465" i="1"/>
  <c r="E466" i="1" s="1"/>
  <c r="E467" i="1" s="1"/>
  <c r="D131" i="1"/>
  <c r="D132" i="1" s="1"/>
  <c r="D133" i="1"/>
  <c r="D134" i="1" s="1"/>
  <c r="D135" i="1" s="1"/>
  <c r="F592" i="1"/>
  <c r="F595" i="1" s="1"/>
  <c r="F598" i="1" s="1"/>
  <c r="F601" i="1" s="1"/>
  <c r="F604" i="1" s="1"/>
  <c r="F608" i="1" s="1"/>
  <c r="F609" i="1" s="1"/>
  <c r="F610" i="1" s="1"/>
  <c r="F590" i="1"/>
  <c r="F591" i="1" s="1"/>
  <c r="E124" i="1"/>
  <c r="E127" i="1" s="1"/>
  <c r="F124" i="1"/>
  <c r="F127" i="1" s="1"/>
  <c r="E32" i="1"/>
  <c r="E35" i="1" s="1"/>
  <c r="E590" i="1"/>
  <c r="E591" i="1" s="1"/>
  <c r="E592" i="1"/>
  <c r="E595" i="1" s="1"/>
  <c r="E598" i="1" s="1"/>
  <c r="E601" i="1" s="1"/>
  <c r="E604" i="1" s="1"/>
  <c r="E608" i="1" s="1"/>
  <c r="D498" i="1"/>
  <c r="D496" i="1"/>
  <c r="D497" i="1" s="1"/>
  <c r="D234" i="1"/>
  <c r="D235" i="1" s="1"/>
  <c r="D236" i="1" s="1"/>
  <c r="D237" i="1"/>
  <c r="F32" i="1"/>
  <c r="F30" i="1"/>
  <c r="F31" i="1" s="1"/>
  <c r="F229" i="1"/>
  <c r="F230" i="1" s="1"/>
  <c r="F231" i="1"/>
  <c r="F232" i="1" s="1"/>
  <c r="F233" i="1" s="1"/>
  <c r="F234" i="1" s="1"/>
  <c r="F235" i="1" s="1"/>
  <c r="F236" i="1" s="1"/>
  <c r="F237" i="1" s="1"/>
  <c r="G30" i="1"/>
  <c r="G31" i="1" s="1"/>
  <c r="G32" i="1"/>
  <c r="E237" i="1"/>
  <c r="E234" i="1"/>
  <c r="E235" i="1" s="1"/>
  <c r="E236" i="1" s="1"/>
  <c r="H32" i="1"/>
  <c r="H30" i="1"/>
  <c r="H31" i="1" s="1"/>
  <c r="D180" i="1"/>
  <c r="D181" i="1" s="1"/>
  <c r="D177" i="1"/>
  <c r="D178" i="1" s="1"/>
  <c r="D183" i="1"/>
  <c r="D184" i="1" s="1"/>
  <c r="D185" i="1"/>
  <c r="D188" i="1" s="1"/>
  <c r="D192" i="1" s="1"/>
  <c r="F457" i="1"/>
  <c r="F458" i="1" s="1"/>
  <c r="F460" i="1"/>
  <c r="F461" i="1" s="1"/>
  <c r="F355" i="1" l="1"/>
  <c r="F358" i="1" s="1"/>
  <c r="D358" i="1"/>
  <c r="D359" i="1" s="1"/>
  <c r="D360" i="1" s="1"/>
  <c r="F611" i="1"/>
  <c r="F612" i="1" s="1"/>
  <c r="F613" i="1" s="1"/>
  <c r="D38" i="1"/>
  <c r="D41" i="1" s="1"/>
  <c r="D44" i="1" s="1"/>
  <c r="D47" i="1" s="1"/>
  <c r="E468" i="1"/>
  <c r="E474" i="1" s="1"/>
  <c r="D33" i="1"/>
  <c r="D34" i="1" s="1"/>
  <c r="F125" i="1"/>
  <c r="F126" i="1" s="1"/>
  <c r="E33" i="1"/>
  <c r="E34" i="1" s="1"/>
  <c r="E353" i="1"/>
  <c r="E354" i="1" s="1"/>
  <c r="E358" i="1"/>
  <c r="D609" i="1"/>
  <c r="D610" i="1" s="1"/>
  <c r="F466" i="1"/>
  <c r="F467" i="1" s="1"/>
  <c r="F468" i="1"/>
  <c r="D136" i="1"/>
  <c r="D139" i="1" s="1"/>
  <c r="D142" i="1" s="1"/>
  <c r="D146" i="1" s="1"/>
  <c r="D147" i="1" s="1"/>
  <c r="D148" i="1" s="1"/>
  <c r="E125" i="1"/>
  <c r="E126" i="1" s="1"/>
  <c r="E609" i="1"/>
  <c r="E610" i="1" s="1"/>
  <c r="E611" i="1"/>
  <c r="F128" i="1"/>
  <c r="F129" i="1" s="1"/>
  <c r="F130" i="1"/>
  <c r="G33" i="1"/>
  <c r="G34" i="1" s="1"/>
  <c r="G35" i="1"/>
  <c r="D238" i="1"/>
  <c r="D239" i="1" s="1"/>
  <c r="D240" i="1"/>
  <c r="F35" i="1"/>
  <c r="F33" i="1"/>
  <c r="F34" i="1" s="1"/>
  <c r="H35" i="1"/>
  <c r="H33" i="1"/>
  <c r="H34" i="1" s="1"/>
  <c r="E240" i="1"/>
  <c r="E238" i="1"/>
  <c r="E239" i="1" s="1"/>
  <c r="D612" i="1"/>
  <c r="D613" i="1" s="1"/>
  <c r="D620" i="1"/>
  <c r="D624" i="1" s="1"/>
  <c r="D195" i="1"/>
  <c r="D193" i="1"/>
  <c r="D194" i="1" s="1"/>
  <c r="F238" i="1"/>
  <c r="F239" i="1" s="1"/>
  <c r="F240" i="1"/>
  <c r="E130" i="1"/>
  <c r="E128" i="1"/>
  <c r="E129" i="1" s="1"/>
  <c r="E36" i="1"/>
  <c r="E37" i="1" s="1"/>
  <c r="E38" i="1"/>
  <c r="D501" i="1"/>
  <c r="D499" i="1"/>
  <c r="D500" i="1" s="1"/>
  <c r="D39" i="1" l="1"/>
  <c r="D40" i="1" s="1"/>
  <c r="E471" i="1"/>
  <c r="E469" i="1"/>
  <c r="E470" i="1" s="1"/>
  <c r="F620" i="1"/>
  <c r="F624" i="1" s="1"/>
  <c r="F627" i="1" s="1"/>
  <c r="F356" i="1"/>
  <c r="F357" i="1" s="1"/>
  <c r="D361" i="1"/>
  <c r="D362" i="1" s="1"/>
  <c r="D363" i="1" s="1"/>
  <c r="D164" i="1"/>
  <c r="D165" i="1" s="1"/>
  <c r="D166" i="1" s="1"/>
  <c r="F471" i="1"/>
  <c r="F474" i="1" s="1"/>
  <c r="F469" i="1"/>
  <c r="F470" i="1" s="1"/>
  <c r="E359" i="1"/>
  <c r="E360" i="1" s="1"/>
  <c r="E361" i="1"/>
  <c r="E243" i="1"/>
  <c r="E241" i="1"/>
  <c r="E242" i="1" s="1"/>
  <c r="F36" i="1"/>
  <c r="F37" i="1" s="1"/>
  <c r="F38" i="1"/>
  <c r="E133" i="1"/>
  <c r="E131" i="1"/>
  <c r="E132" i="1" s="1"/>
  <c r="D241" i="1"/>
  <c r="D242" i="1" s="1"/>
  <c r="D243" i="1"/>
  <c r="D48" i="1"/>
  <c r="D49" i="1" s="1"/>
  <c r="D50" i="1"/>
  <c r="H36" i="1"/>
  <c r="H37" i="1" s="1"/>
  <c r="H38" i="1"/>
  <c r="D627" i="1"/>
  <c r="D630" i="1" s="1"/>
  <c r="D625" i="1"/>
  <c r="D626" i="1" s="1"/>
  <c r="G38" i="1"/>
  <c r="G36" i="1"/>
  <c r="G37" i="1" s="1"/>
  <c r="D198" i="1"/>
  <c r="D196" i="1"/>
  <c r="D197" i="1" s="1"/>
  <c r="E612" i="1"/>
  <c r="E613" i="1" s="1"/>
  <c r="E620" i="1"/>
  <c r="E624" i="1" s="1"/>
  <c r="E627" i="1" s="1"/>
  <c r="F359" i="1"/>
  <c r="F360" i="1" s="1"/>
  <c r="F361" i="1"/>
  <c r="E477" i="1"/>
  <c r="E475" i="1"/>
  <c r="E476" i="1" s="1"/>
  <c r="D504" i="1"/>
  <c r="D507" i="1" s="1"/>
  <c r="D510" i="1" s="1"/>
  <c r="D503" i="1"/>
  <c r="F241" i="1"/>
  <c r="F242" i="1" s="1"/>
  <c r="F243" i="1"/>
  <c r="F133" i="1"/>
  <c r="F131" i="1"/>
  <c r="F132" i="1" s="1"/>
  <c r="E41" i="1"/>
  <c r="E39" i="1"/>
  <c r="E40" i="1" s="1"/>
  <c r="F625" i="1" l="1"/>
  <c r="F626" i="1" s="1"/>
  <c r="D364" i="1"/>
  <c r="E364" i="1"/>
  <c r="E362" i="1"/>
  <c r="E363" i="1" s="1"/>
  <c r="F475" i="1"/>
  <c r="F476" i="1" s="1"/>
  <c r="F477" i="1"/>
  <c r="F630" i="1"/>
  <c r="F628" i="1"/>
  <c r="F629" i="1" s="1"/>
  <c r="E630" i="1"/>
  <c r="E628" i="1"/>
  <c r="E629" i="1" s="1"/>
  <c r="F136" i="1"/>
  <c r="F139" i="1" s="1"/>
  <c r="F134" i="1"/>
  <c r="F135" i="1" s="1"/>
  <c r="F246" i="1"/>
  <c r="F245" i="1"/>
  <c r="D633" i="1"/>
  <c r="D639" i="1"/>
  <c r="D642" i="1" s="1"/>
  <c r="D645" i="1" s="1"/>
  <c r="D648" i="1" s="1"/>
  <c r="F362" i="1"/>
  <c r="F363" i="1" s="1"/>
  <c r="F364" i="1"/>
  <c r="E42" i="1"/>
  <c r="E43" i="1" s="1"/>
  <c r="E44" i="1"/>
  <c r="E246" i="1"/>
  <c r="E245" i="1"/>
  <c r="H41" i="1"/>
  <c r="H39" i="1"/>
  <c r="H40" i="1" s="1"/>
  <c r="D54" i="1"/>
  <c r="D51" i="1"/>
  <c r="D53" i="1" s="1"/>
  <c r="D246" i="1"/>
  <c r="D249" i="1" s="1"/>
  <c r="D253" i="1" s="1"/>
  <c r="D245" i="1"/>
  <c r="D511" i="1"/>
  <c r="D512" i="1" s="1"/>
  <c r="D513" i="1"/>
  <c r="D199" i="1"/>
  <c r="D200" i="1" s="1"/>
  <c r="D201" i="1"/>
  <c r="D204" i="1" s="1"/>
  <c r="D207" i="1" s="1"/>
  <c r="E480" i="1"/>
  <c r="E478" i="1"/>
  <c r="E479" i="1" s="1"/>
  <c r="G41" i="1"/>
  <c r="G39" i="1"/>
  <c r="G40" i="1" s="1"/>
  <c r="E134" i="1"/>
  <c r="E135" i="1" s="1"/>
  <c r="E136" i="1"/>
  <c r="E139" i="1" s="1"/>
  <c r="F41" i="1"/>
  <c r="F39" i="1"/>
  <c r="F40" i="1" s="1"/>
  <c r="D365" i="1" l="1"/>
  <c r="D366" i="1" s="1"/>
  <c r="D367" i="1"/>
  <c r="D370" i="1" s="1"/>
  <c r="D373" i="1" s="1"/>
  <c r="D376" i="1" s="1"/>
  <c r="E367" i="1"/>
  <c r="E365" i="1"/>
  <c r="E366" i="1" s="1"/>
  <c r="F480" i="1"/>
  <c r="F478" i="1"/>
  <c r="F479" i="1" s="1"/>
  <c r="F633" i="1"/>
  <c r="F631" i="1"/>
  <c r="F632" i="1" s="1"/>
  <c r="D653" i="1"/>
  <c r="D649" i="1"/>
  <c r="D650" i="1" s="1"/>
  <c r="D254" i="1"/>
  <c r="D255" i="1" s="1"/>
  <c r="D256" i="1"/>
  <c r="E140" i="1"/>
  <c r="E141" i="1" s="1"/>
  <c r="E142" i="1"/>
  <c r="D57" i="1"/>
  <c r="D60" i="1" s="1"/>
  <c r="D63" i="1" s="1"/>
  <c r="D55" i="1"/>
  <c r="D56" i="1" s="1"/>
  <c r="E483" i="1"/>
  <c r="E481" i="1"/>
  <c r="E482" i="1" s="1"/>
  <c r="E247" i="1"/>
  <c r="E248" i="1" s="1"/>
  <c r="E249" i="1"/>
  <c r="F140" i="1"/>
  <c r="F141" i="1" s="1"/>
  <c r="F142" i="1"/>
  <c r="H42" i="1"/>
  <c r="H43" i="1" s="1"/>
  <c r="H44" i="1"/>
  <c r="F249" i="1"/>
  <c r="F247" i="1"/>
  <c r="F248" i="1" s="1"/>
  <c r="F365" i="1"/>
  <c r="F366" i="1" s="1"/>
  <c r="F367" i="1"/>
  <c r="G44" i="1"/>
  <c r="G42" i="1"/>
  <c r="G43" i="1" s="1"/>
  <c r="D210" i="1"/>
  <c r="D208" i="1"/>
  <c r="D209" i="1" s="1"/>
  <c r="E47" i="1"/>
  <c r="E45" i="1"/>
  <c r="E46" i="1" s="1"/>
  <c r="D516" i="1"/>
  <c r="D514" i="1"/>
  <c r="D515" i="1" s="1"/>
  <c r="F44" i="1"/>
  <c r="F42" i="1"/>
  <c r="F43" i="1" s="1"/>
  <c r="E633" i="1"/>
  <c r="E634" i="1" s="1"/>
  <c r="E635" i="1" s="1"/>
  <c r="E631" i="1"/>
  <c r="E632" i="1" s="1"/>
  <c r="E639" i="1"/>
  <c r="E642" i="1" s="1"/>
  <c r="D377" i="1" l="1"/>
  <c r="D378" i="1" s="1"/>
  <c r="D379" i="1"/>
  <c r="F481" i="1"/>
  <c r="F482" i="1" s="1"/>
  <c r="F483" i="1"/>
  <c r="E368" i="1"/>
  <c r="E369" i="1" s="1"/>
  <c r="E370" i="1"/>
  <c r="E486" i="1"/>
  <c r="E489" i="1" s="1"/>
  <c r="E484" i="1"/>
  <c r="E485" i="1" s="1"/>
  <c r="F45" i="1"/>
  <c r="F46" i="1" s="1"/>
  <c r="F47" i="1"/>
  <c r="D656" i="1"/>
  <c r="D654" i="1"/>
  <c r="D655" i="1" s="1"/>
  <c r="F370" i="1"/>
  <c r="F368" i="1"/>
  <c r="F369" i="1" s="1"/>
  <c r="F639" i="1"/>
  <c r="F642" i="1" s="1"/>
  <c r="F634" i="1"/>
  <c r="F635" i="1" s="1"/>
  <c r="F253" i="1"/>
  <c r="F250" i="1"/>
  <c r="F252" i="1" s="1"/>
  <c r="D259" i="1"/>
  <c r="D257" i="1"/>
  <c r="D258" i="1" s="1"/>
  <c r="D518" i="1"/>
  <c r="D519" i="1"/>
  <c r="D523" i="1" s="1"/>
  <c r="D526" i="1" s="1"/>
  <c r="H45" i="1"/>
  <c r="H46" i="1" s="1"/>
  <c r="H47" i="1"/>
  <c r="E50" i="1"/>
  <c r="E48" i="1"/>
  <c r="E49" i="1" s="1"/>
  <c r="D64" i="1"/>
  <c r="D65" i="1" s="1"/>
  <c r="D66" i="1"/>
  <c r="E143" i="1"/>
  <c r="E145" i="1" s="1"/>
  <c r="E146" i="1"/>
  <c r="D211" i="1"/>
  <c r="D212" i="1" s="1"/>
  <c r="D216" i="1"/>
  <c r="F143" i="1"/>
  <c r="F145" i="1" s="1"/>
  <c r="F146" i="1"/>
  <c r="E643" i="1"/>
  <c r="E644" i="1" s="1"/>
  <c r="E645" i="1"/>
  <c r="G45" i="1"/>
  <c r="G46" i="1" s="1"/>
  <c r="G47" i="1"/>
  <c r="E253" i="1"/>
  <c r="E250" i="1"/>
  <c r="E252" i="1" s="1"/>
  <c r="D380" i="1" l="1"/>
  <c r="D381" i="1" s="1"/>
  <c r="D382" i="1"/>
  <c r="D385" i="1" s="1"/>
  <c r="D388" i="1" s="1"/>
  <c r="D406" i="1" s="1"/>
  <c r="E371" i="1"/>
  <c r="E372" i="1" s="1"/>
  <c r="E373" i="1"/>
  <c r="F484" i="1"/>
  <c r="F485" i="1" s="1"/>
  <c r="F486" i="1"/>
  <c r="F489" i="1" s="1"/>
  <c r="E256" i="1"/>
  <c r="E254" i="1"/>
  <c r="E255" i="1" s="1"/>
  <c r="F254" i="1"/>
  <c r="F255" i="1" s="1"/>
  <c r="F256" i="1"/>
  <c r="E646" i="1"/>
  <c r="E647" i="1" s="1"/>
  <c r="E648" i="1"/>
  <c r="H50" i="1"/>
  <c r="H48" i="1"/>
  <c r="H49" i="1" s="1"/>
  <c r="F164" i="1"/>
  <c r="F147" i="1"/>
  <c r="F148" i="1" s="1"/>
  <c r="D657" i="1"/>
  <c r="D658" i="1" s="1"/>
  <c r="D659" i="1"/>
  <c r="D662" i="1" s="1"/>
  <c r="D665" i="1" s="1"/>
  <c r="D219" i="1"/>
  <c r="D222" i="1" s="1"/>
  <c r="D223" i="1" s="1"/>
  <c r="D224" i="1" s="1"/>
  <c r="D217" i="1"/>
  <c r="D218" i="1" s="1"/>
  <c r="F50" i="1"/>
  <c r="F48" i="1"/>
  <c r="F49" i="1" s="1"/>
  <c r="E51" i="1"/>
  <c r="E53" i="1" s="1"/>
  <c r="E54" i="1"/>
  <c r="F373" i="1"/>
  <c r="F371" i="1"/>
  <c r="F372" i="1" s="1"/>
  <c r="D260" i="1"/>
  <c r="D261" i="1" s="1"/>
  <c r="D262" i="1"/>
  <c r="D265" i="1" s="1"/>
  <c r="D268" i="1" s="1"/>
  <c r="D72" i="1"/>
  <c r="D67" i="1"/>
  <c r="D71" i="1" s="1"/>
  <c r="E492" i="1"/>
  <c r="E490" i="1"/>
  <c r="E491" i="1" s="1"/>
  <c r="G50" i="1"/>
  <c r="G48" i="1"/>
  <c r="G49" i="1" s="1"/>
  <c r="F645" i="1"/>
  <c r="F643" i="1"/>
  <c r="F644" i="1" s="1"/>
  <c r="D562" i="1"/>
  <c r="D527" i="1"/>
  <c r="D528" i="1" s="1"/>
  <c r="E147" i="1"/>
  <c r="E148" i="1" s="1"/>
  <c r="E164" i="1"/>
  <c r="D407" i="1" l="1"/>
  <c r="D408" i="1" s="1"/>
  <c r="D409" i="1"/>
  <c r="F492" i="1"/>
  <c r="F490" i="1"/>
  <c r="F491" i="1" s="1"/>
  <c r="E376" i="1"/>
  <c r="E374" i="1"/>
  <c r="E375" i="1" s="1"/>
  <c r="E167" i="1"/>
  <c r="E165" i="1"/>
  <c r="E166" i="1" s="1"/>
  <c r="D666" i="1"/>
  <c r="D667" i="1" s="1"/>
  <c r="D668" i="1"/>
  <c r="D73" i="1"/>
  <c r="D74" i="1" s="1"/>
  <c r="D75" i="1"/>
  <c r="D78" i="1" s="1"/>
  <c r="D81" i="1" s="1"/>
  <c r="D301" i="1"/>
  <c r="D269" i="1"/>
  <c r="D270" i="1" s="1"/>
  <c r="F374" i="1"/>
  <c r="F375" i="1" s="1"/>
  <c r="F376" i="1"/>
  <c r="H54" i="1"/>
  <c r="H51" i="1"/>
  <c r="H53" i="1" s="1"/>
  <c r="E57" i="1"/>
  <c r="E55" i="1"/>
  <c r="E56" i="1" s="1"/>
  <c r="G54" i="1"/>
  <c r="G51" i="1"/>
  <c r="G53" i="1" s="1"/>
  <c r="F259" i="1"/>
  <c r="F257" i="1"/>
  <c r="F258" i="1" s="1"/>
  <c r="F165" i="1"/>
  <c r="F166" i="1" s="1"/>
  <c r="F167" i="1"/>
  <c r="F648" i="1"/>
  <c r="F646" i="1"/>
  <c r="F647" i="1" s="1"/>
  <c r="F51" i="1"/>
  <c r="F53" i="1" s="1"/>
  <c r="F54" i="1"/>
  <c r="E259" i="1"/>
  <c r="E257" i="1"/>
  <c r="E258" i="1" s="1"/>
  <c r="D563" i="1"/>
  <c r="D564" i="1" s="1"/>
  <c r="D565" i="1"/>
  <c r="D568" i="1" s="1"/>
  <c r="D571" i="1" s="1"/>
  <c r="D572" i="1" s="1"/>
  <c r="D573" i="1" s="1"/>
  <c r="E653" i="1"/>
  <c r="E649" i="1"/>
  <c r="E650" i="1" s="1"/>
  <c r="E495" i="1"/>
  <c r="E493" i="1"/>
  <c r="E494" i="1" s="1"/>
  <c r="D410" i="1" l="1"/>
  <c r="D412" i="1" s="1"/>
  <c r="D413" i="1"/>
  <c r="D419" i="1" s="1"/>
  <c r="D420" i="1" s="1"/>
  <c r="D421" i="1" s="1"/>
  <c r="E377" i="1"/>
  <c r="E378" i="1" s="1"/>
  <c r="E379" i="1"/>
  <c r="F493" i="1"/>
  <c r="F494" i="1" s="1"/>
  <c r="F495" i="1"/>
  <c r="E496" i="1"/>
  <c r="E497" i="1" s="1"/>
  <c r="E498" i="1"/>
  <c r="F653" i="1"/>
  <c r="F649" i="1"/>
  <c r="F650" i="1" s="1"/>
  <c r="D669" i="1"/>
  <c r="D670" i="1" s="1"/>
  <c r="D671" i="1"/>
  <c r="F57" i="1"/>
  <c r="F55" i="1"/>
  <c r="F56" i="1" s="1"/>
  <c r="H57" i="1"/>
  <c r="H55" i="1"/>
  <c r="H56" i="1" s="1"/>
  <c r="F377" i="1"/>
  <c r="F378" i="1" s="1"/>
  <c r="F379" i="1"/>
  <c r="F168" i="1"/>
  <c r="F169" i="1" s="1"/>
  <c r="F170" i="1"/>
  <c r="E656" i="1"/>
  <c r="E654" i="1"/>
  <c r="E655" i="1" s="1"/>
  <c r="D82" i="1"/>
  <c r="D83" i="1" s="1"/>
  <c r="D84" i="1"/>
  <c r="G55" i="1"/>
  <c r="G56" i="1" s="1"/>
  <c r="G57" i="1"/>
  <c r="D302" i="1"/>
  <c r="D303" i="1" s="1"/>
  <c r="D304" i="1"/>
  <c r="F262" i="1"/>
  <c r="F260" i="1"/>
  <c r="F261" i="1" s="1"/>
  <c r="E260" i="1"/>
  <c r="E261" i="1" s="1"/>
  <c r="E262" i="1"/>
  <c r="E60" i="1"/>
  <c r="E58" i="1"/>
  <c r="E59" i="1" s="1"/>
  <c r="E168" i="1"/>
  <c r="E169" i="1" s="1"/>
  <c r="E170" i="1"/>
  <c r="D414" i="1" l="1"/>
  <c r="D415" i="1" s="1"/>
  <c r="F496" i="1"/>
  <c r="F497" i="1" s="1"/>
  <c r="F498" i="1"/>
  <c r="E382" i="1"/>
  <c r="E380" i="1"/>
  <c r="E381" i="1" s="1"/>
  <c r="E173" i="1"/>
  <c r="E171" i="1"/>
  <c r="E172" i="1" s="1"/>
  <c r="H58" i="1"/>
  <c r="H59" i="1" s="1"/>
  <c r="H60" i="1"/>
  <c r="F58" i="1"/>
  <c r="F59" i="1" s="1"/>
  <c r="F60" i="1"/>
  <c r="E501" i="1"/>
  <c r="E499" i="1"/>
  <c r="E500" i="1" s="1"/>
  <c r="D307" i="1"/>
  <c r="D310" i="1" s="1"/>
  <c r="D313" i="1" s="1"/>
  <c r="D305" i="1"/>
  <c r="D306" i="1" s="1"/>
  <c r="G60" i="1"/>
  <c r="G58" i="1"/>
  <c r="G59" i="1" s="1"/>
  <c r="E61" i="1"/>
  <c r="E62" i="1" s="1"/>
  <c r="E63" i="1"/>
  <c r="E263" i="1"/>
  <c r="E264" i="1" s="1"/>
  <c r="E265" i="1"/>
  <c r="D87" i="1"/>
  <c r="D85" i="1"/>
  <c r="D86" i="1" s="1"/>
  <c r="D672" i="1"/>
  <c r="D673" i="1" s="1"/>
  <c r="D674" i="1"/>
  <c r="D677" i="1" s="1"/>
  <c r="D680" i="1" s="1"/>
  <c r="E659" i="1"/>
  <c r="E657" i="1"/>
  <c r="E658" i="1" s="1"/>
  <c r="F656" i="1"/>
  <c r="F654" i="1"/>
  <c r="F655" i="1" s="1"/>
  <c r="F171" i="1"/>
  <c r="F172" i="1" s="1"/>
  <c r="F173" i="1"/>
  <c r="F380" i="1"/>
  <c r="F381" i="1" s="1"/>
  <c r="F382" i="1"/>
  <c r="F265" i="1"/>
  <c r="F263" i="1"/>
  <c r="F264" i="1" s="1"/>
  <c r="E385" i="1" l="1"/>
  <c r="E383" i="1"/>
  <c r="E384" i="1" s="1"/>
  <c r="F499" i="1"/>
  <c r="F500" i="1" s="1"/>
  <c r="F501" i="1"/>
  <c r="F385" i="1"/>
  <c r="F383" i="1"/>
  <c r="F384" i="1" s="1"/>
  <c r="F268" i="1"/>
  <c r="F266" i="1"/>
  <c r="F267" i="1" s="1"/>
  <c r="F174" i="1"/>
  <c r="F175" i="1" s="1"/>
  <c r="F176" i="1"/>
  <c r="H61" i="1"/>
  <c r="H62" i="1" s="1"/>
  <c r="H63" i="1"/>
  <c r="E660" i="1"/>
  <c r="E661" i="1" s="1"/>
  <c r="E662" i="1"/>
  <c r="D314" i="1"/>
  <c r="D315" i="1" s="1"/>
  <c r="D316" i="1"/>
  <c r="D681" i="1"/>
  <c r="D682" i="1" s="1"/>
  <c r="D683" i="1"/>
  <c r="E504" i="1"/>
  <c r="E503" i="1"/>
  <c r="D93" i="1"/>
  <c r="D96" i="1" s="1"/>
  <c r="D99" i="1" s="1"/>
  <c r="D88" i="1"/>
  <c r="G61" i="1"/>
  <c r="G62" i="1" s="1"/>
  <c r="G63" i="1"/>
  <c r="F63" i="1"/>
  <c r="F61" i="1"/>
  <c r="F62" i="1" s="1"/>
  <c r="E268" i="1"/>
  <c r="E266" i="1"/>
  <c r="E267" i="1" s="1"/>
  <c r="F657" i="1"/>
  <c r="F658" i="1" s="1"/>
  <c r="F659" i="1"/>
  <c r="E64" i="1"/>
  <c r="E65" i="1" s="1"/>
  <c r="E66" i="1"/>
  <c r="E174" i="1"/>
  <c r="E175" i="1" s="1"/>
  <c r="E176" i="1"/>
  <c r="D422" i="1" l="1"/>
  <c r="D438" i="1"/>
  <c r="F503" i="1"/>
  <c r="F504" i="1"/>
  <c r="E386" i="1"/>
  <c r="E387" i="1" s="1"/>
  <c r="E388" i="1"/>
  <c r="F177" i="1"/>
  <c r="F178" i="1" s="1"/>
  <c r="F179" i="1"/>
  <c r="D102" i="1"/>
  <c r="D100" i="1"/>
  <c r="D101" i="1" s="1"/>
  <c r="E505" i="1"/>
  <c r="E506" i="1" s="1"/>
  <c r="E507" i="1"/>
  <c r="F662" i="1"/>
  <c r="F660" i="1"/>
  <c r="F661" i="1" s="1"/>
  <c r="D684" i="1"/>
  <c r="D685" i="1" s="1"/>
  <c r="D686" i="1"/>
  <c r="F269" i="1"/>
  <c r="F270" i="1" s="1"/>
  <c r="F301" i="1"/>
  <c r="E665" i="1"/>
  <c r="E664" i="1"/>
  <c r="F66" i="1"/>
  <c r="F64" i="1"/>
  <c r="F65" i="1" s="1"/>
  <c r="F388" i="1"/>
  <c r="F386" i="1"/>
  <c r="F387" i="1" s="1"/>
  <c r="H66" i="1"/>
  <c r="H64" i="1"/>
  <c r="H65" i="1" s="1"/>
  <c r="E67" i="1"/>
  <c r="E71" i="1" s="1"/>
  <c r="E72" i="1"/>
  <c r="D317" i="1"/>
  <c r="D318" i="1" s="1"/>
  <c r="D319" i="1"/>
  <c r="E301" i="1"/>
  <c r="E269" i="1"/>
  <c r="E270" i="1" s="1"/>
  <c r="E179" i="1"/>
  <c r="E177" i="1"/>
  <c r="E178" i="1" s="1"/>
  <c r="G66" i="1"/>
  <c r="G64" i="1"/>
  <c r="G65" i="1" s="1"/>
  <c r="D439" i="1" l="1"/>
  <c r="D440" i="1" s="1"/>
  <c r="D444" i="1"/>
  <c r="D447" i="1" s="1"/>
  <c r="D450" i="1" s="1"/>
  <c r="D451" i="1" s="1"/>
  <c r="D452" i="1" s="1"/>
  <c r="D429" i="1"/>
  <c r="D432" i="1" s="1"/>
  <c r="D435" i="1" s="1"/>
  <c r="D436" i="1" s="1"/>
  <c r="D437" i="1" s="1"/>
  <c r="D423" i="1"/>
  <c r="D424" i="1" s="1"/>
  <c r="F505" i="1"/>
  <c r="F506" i="1" s="1"/>
  <c r="F507" i="1"/>
  <c r="E406" i="1"/>
  <c r="E389" i="1"/>
  <c r="E390" i="1" s="1"/>
  <c r="H72" i="1"/>
  <c r="H67" i="1"/>
  <c r="H71" i="1" s="1"/>
  <c r="F664" i="1"/>
  <c r="F665" i="1"/>
  <c r="F182" i="1"/>
  <c r="F180" i="1"/>
  <c r="F181" i="1" s="1"/>
  <c r="D687" i="1"/>
  <c r="D688" i="1" s="1"/>
  <c r="D689" i="1"/>
  <c r="D692" i="1" s="1"/>
  <c r="D695" i="1" s="1"/>
  <c r="D696" i="1" s="1"/>
  <c r="D697" i="1" s="1"/>
  <c r="G72" i="1"/>
  <c r="G67" i="1"/>
  <c r="G71" i="1" s="1"/>
  <c r="F389" i="1"/>
  <c r="F390" i="1" s="1"/>
  <c r="F406" i="1"/>
  <c r="E182" i="1"/>
  <c r="E180" i="1"/>
  <c r="E181" i="1" s="1"/>
  <c r="E668" i="1"/>
  <c r="E666" i="1"/>
  <c r="E667" i="1" s="1"/>
  <c r="E508" i="1"/>
  <c r="E509" i="1" s="1"/>
  <c r="E510" i="1"/>
  <c r="F67" i="1"/>
  <c r="F71" i="1" s="1"/>
  <c r="F72" i="1"/>
  <c r="E302" i="1"/>
  <c r="E303" i="1" s="1"/>
  <c r="E304" i="1"/>
  <c r="D103" i="1"/>
  <c r="D104" i="1" s="1"/>
  <c r="D105" i="1"/>
  <c r="D108" i="1" s="1"/>
  <c r="D111" i="1" s="1"/>
  <c r="D114" i="1" s="1"/>
  <c r="D115" i="1" s="1"/>
  <c r="D116" i="1" s="1"/>
  <c r="D322" i="1"/>
  <c r="D325" i="1" s="1"/>
  <c r="D328" i="1" s="1"/>
  <c r="D320" i="1"/>
  <c r="D321" i="1" s="1"/>
  <c r="E73" i="1"/>
  <c r="E74" i="1" s="1"/>
  <c r="E75" i="1"/>
  <c r="F304" i="1"/>
  <c r="F302" i="1"/>
  <c r="F303" i="1" s="1"/>
  <c r="D430" i="1" l="1"/>
  <c r="D431" i="1" s="1"/>
  <c r="E409" i="1"/>
  <c r="E407" i="1"/>
  <c r="E408" i="1" s="1"/>
  <c r="F510" i="1"/>
  <c r="F508" i="1"/>
  <c r="F509" i="1" s="1"/>
  <c r="E307" i="1"/>
  <c r="E305" i="1"/>
  <c r="E306" i="1" s="1"/>
  <c r="F409" i="1"/>
  <c r="F407" i="1"/>
  <c r="F408" i="1" s="1"/>
  <c r="F305" i="1"/>
  <c r="F306" i="1" s="1"/>
  <c r="F307" i="1"/>
  <c r="E513" i="1"/>
  <c r="E511" i="1"/>
  <c r="E512" i="1" s="1"/>
  <c r="F666" i="1"/>
  <c r="F667" i="1" s="1"/>
  <c r="F668" i="1"/>
  <c r="G75" i="1"/>
  <c r="G73" i="1"/>
  <c r="G74" i="1" s="1"/>
  <c r="E76" i="1"/>
  <c r="E77" i="1" s="1"/>
  <c r="E78" i="1"/>
  <c r="F185" i="1"/>
  <c r="F183" i="1"/>
  <c r="F184" i="1" s="1"/>
  <c r="D331" i="1"/>
  <c r="D329" i="1"/>
  <c r="D330" i="1" s="1"/>
  <c r="E671" i="1"/>
  <c r="E669" i="1"/>
  <c r="E670" i="1" s="1"/>
  <c r="F75" i="1"/>
  <c r="F73" i="1"/>
  <c r="F74" i="1" s="1"/>
  <c r="E185" i="1"/>
  <c r="E183" i="1"/>
  <c r="E184" i="1" s="1"/>
  <c r="H75" i="1"/>
  <c r="H73" i="1"/>
  <c r="H74" i="1" s="1"/>
  <c r="D441" i="1" l="1"/>
  <c r="F511" i="1"/>
  <c r="F512" i="1" s="1"/>
  <c r="F513" i="1"/>
  <c r="E410" i="1"/>
  <c r="E412" i="1" s="1"/>
  <c r="E413" i="1"/>
  <c r="E419" i="1" s="1"/>
  <c r="E420" i="1" s="1"/>
  <c r="E421" i="1" s="1"/>
  <c r="F310" i="1"/>
  <c r="F308" i="1"/>
  <c r="F309" i="1" s="1"/>
  <c r="F76" i="1"/>
  <c r="F77" i="1" s="1"/>
  <c r="F78" i="1"/>
  <c r="E674" i="1"/>
  <c r="E672" i="1"/>
  <c r="E673" i="1" s="1"/>
  <c r="E562" i="1"/>
  <c r="E514" i="1"/>
  <c r="E515" i="1" s="1"/>
  <c r="E516" i="1"/>
  <c r="F413" i="1"/>
  <c r="F419" i="1" s="1"/>
  <c r="F420" i="1" s="1"/>
  <c r="F421" i="1" s="1"/>
  <c r="F410" i="1"/>
  <c r="F412" i="1" s="1"/>
  <c r="D334" i="1"/>
  <c r="D332" i="1"/>
  <c r="D333" i="1" s="1"/>
  <c r="F186" i="1"/>
  <c r="F187" i="1" s="1"/>
  <c r="F188" i="1"/>
  <c r="F671" i="1"/>
  <c r="F669" i="1"/>
  <c r="F670" i="1" s="1"/>
  <c r="H78" i="1"/>
  <c r="H76" i="1"/>
  <c r="H77" i="1" s="1"/>
  <c r="E81" i="1"/>
  <c r="E79" i="1"/>
  <c r="E80" i="1" s="1"/>
  <c r="E188" i="1"/>
  <c r="E186" i="1"/>
  <c r="E187" i="1" s="1"/>
  <c r="G78" i="1"/>
  <c r="G76" i="1"/>
  <c r="G77" i="1" s="1"/>
  <c r="E310" i="1"/>
  <c r="E308" i="1"/>
  <c r="E309" i="1" s="1"/>
  <c r="F516" i="1" l="1"/>
  <c r="F514" i="1"/>
  <c r="F515" i="1" s="1"/>
  <c r="E414" i="1"/>
  <c r="E415" i="1" s="1"/>
  <c r="E192" i="1"/>
  <c r="E189" i="1"/>
  <c r="E191" i="1" s="1"/>
  <c r="E82" i="1"/>
  <c r="E83" i="1" s="1"/>
  <c r="E84" i="1"/>
  <c r="E563" i="1"/>
  <c r="E564" i="1" s="1"/>
  <c r="E565" i="1"/>
  <c r="F414" i="1"/>
  <c r="F415" i="1" s="1"/>
  <c r="E518" i="1"/>
  <c r="E519" i="1"/>
  <c r="E675" i="1"/>
  <c r="E676" i="1" s="1"/>
  <c r="E677" i="1"/>
  <c r="E313" i="1"/>
  <c r="E311" i="1"/>
  <c r="E312" i="1" s="1"/>
  <c r="F192" i="1"/>
  <c r="F189" i="1"/>
  <c r="F191" i="1" s="1"/>
  <c r="D335" i="1"/>
  <c r="D336" i="1" s="1"/>
  <c r="D337" i="1"/>
  <c r="D340" i="1" s="1"/>
  <c r="D343" i="1" s="1"/>
  <c r="D344" i="1" s="1"/>
  <c r="D345" i="1" s="1"/>
  <c r="H79" i="1"/>
  <c r="H80" i="1" s="1"/>
  <c r="H81" i="1"/>
  <c r="F672" i="1"/>
  <c r="F673" i="1" s="1"/>
  <c r="F674" i="1"/>
  <c r="G79" i="1"/>
  <c r="G80" i="1" s="1"/>
  <c r="G81" i="1"/>
  <c r="F79" i="1"/>
  <c r="F80" i="1" s="1"/>
  <c r="F81" i="1"/>
  <c r="F311" i="1"/>
  <c r="F312" i="1" s="1"/>
  <c r="F313" i="1"/>
  <c r="F519" i="1" l="1"/>
  <c r="F518" i="1"/>
  <c r="H84" i="1"/>
  <c r="H82" i="1"/>
  <c r="H83" i="1" s="1"/>
  <c r="E678" i="1"/>
  <c r="E679" i="1" s="1"/>
  <c r="E680" i="1"/>
  <c r="F675" i="1"/>
  <c r="F676" i="1" s="1"/>
  <c r="F677" i="1"/>
  <c r="E566" i="1"/>
  <c r="E567" i="1" s="1"/>
  <c r="E568" i="1"/>
  <c r="F84" i="1"/>
  <c r="F82" i="1"/>
  <c r="F83" i="1" s="1"/>
  <c r="E87" i="1"/>
  <c r="E85" i="1"/>
  <c r="E86" i="1" s="1"/>
  <c r="E520" i="1"/>
  <c r="E522" i="1" s="1"/>
  <c r="E523" i="1"/>
  <c r="F316" i="1"/>
  <c r="F314" i="1"/>
  <c r="F315" i="1" s="1"/>
  <c r="F193" i="1"/>
  <c r="F194" i="1" s="1"/>
  <c r="F195" i="1"/>
  <c r="G84" i="1"/>
  <c r="G82" i="1"/>
  <c r="G83" i="1" s="1"/>
  <c r="E316" i="1"/>
  <c r="E314" i="1"/>
  <c r="E315" i="1" s="1"/>
  <c r="E193" i="1"/>
  <c r="E194" i="1" s="1"/>
  <c r="E195" i="1"/>
  <c r="E422" i="1" l="1"/>
  <c r="F523" i="1"/>
  <c r="F520" i="1"/>
  <c r="F522" i="1" s="1"/>
  <c r="E569" i="1"/>
  <c r="E570" i="1" s="1"/>
  <c r="E571" i="1"/>
  <c r="E572" i="1" s="1"/>
  <c r="E573" i="1" s="1"/>
  <c r="E526" i="1"/>
  <c r="E527" i="1" s="1"/>
  <c r="E528" i="1" s="1"/>
  <c r="E524" i="1"/>
  <c r="E525" i="1" s="1"/>
  <c r="F422" i="1"/>
  <c r="F196" i="1"/>
  <c r="F197" i="1" s="1"/>
  <c r="F198" i="1"/>
  <c r="F678" i="1"/>
  <c r="F679" i="1" s="1"/>
  <c r="F680" i="1"/>
  <c r="F317" i="1"/>
  <c r="F318" i="1" s="1"/>
  <c r="F319" i="1"/>
  <c r="E317" i="1"/>
  <c r="E318" i="1" s="1"/>
  <c r="E319" i="1"/>
  <c r="F87" i="1"/>
  <c r="F85" i="1"/>
  <c r="F86" i="1" s="1"/>
  <c r="E198" i="1"/>
  <c r="E196" i="1"/>
  <c r="E197" i="1" s="1"/>
  <c r="E681" i="1"/>
  <c r="E682" i="1" s="1"/>
  <c r="E683" i="1"/>
  <c r="G87" i="1"/>
  <c r="G85" i="1"/>
  <c r="G86" i="1" s="1"/>
  <c r="E93" i="1"/>
  <c r="E88" i="1"/>
  <c r="H87" i="1"/>
  <c r="H85" i="1"/>
  <c r="H86" i="1" s="1"/>
  <c r="E423" i="1" l="1"/>
  <c r="E424" i="1" s="1"/>
  <c r="E429" i="1"/>
  <c r="E432" i="1" s="1"/>
  <c r="F524" i="1"/>
  <c r="F525" i="1" s="1"/>
  <c r="F526" i="1"/>
  <c r="F429" i="1"/>
  <c r="F432" i="1" s="1"/>
  <c r="F423" i="1"/>
  <c r="F424" i="1" s="1"/>
  <c r="F88" i="1"/>
  <c r="F93" i="1"/>
  <c r="E686" i="1"/>
  <c r="E684" i="1"/>
  <c r="E685" i="1" s="1"/>
  <c r="E201" i="1"/>
  <c r="E199" i="1"/>
  <c r="E200" i="1" s="1"/>
  <c r="H93" i="1"/>
  <c r="H88" i="1"/>
  <c r="E322" i="1"/>
  <c r="E320" i="1"/>
  <c r="E321" i="1" s="1"/>
  <c r="E96" i="1"/>
  <c r="E94" i="1"/>
  <c r="E95" i="1" s="1"/>
  <c r="G88" i="1"/>
  <c r="G93" i="1"/>
  <c r="F201" i="1"/>
  <c r="F199" i="1"/>
  <c r="F200" i="1" s="1"/>
  <c r="F322" i="1"/>
  <c r="F320" i="1"/>
  <c r="F321" i="1" s="1"/>
  <c r="F681" i="1"/>
  <c r="F682" i="1" s="1"/>
  <c r="F683" i="1"/>
  <c r="E435" i="1" l="1"/>
  <c r="E436" i="1" s="1"/>
  <c r="E437" i="1" s="1"/>
  <c r="E433" i="1"/>
  <c r="E434" i="1" s="1"/>
  <c r="F435" i="1"/>
  <c r="F436" i="1" s="1"/>
  <c r="F437" i="1" s="1"/>
  <c r="F433" i="1"/>
  <c r="F434" i="1" s="1"/>
  <c r="E430" i="1"/>
  <c r="E431" i="1" s="1"/>
  <c r="F527" i="1"/>
  <c r="F528" i="1" s="1"/>
  <c r="F562" i="1"/>
  <c r="E202" i="1"/>
  <c r="E203" i="1" s="1"/>
  <c r="E204" i="1"/>
  <c r="F325" i="1"/>
  <c r="F323" i="1"/>
  <c r="F324" i="1" s="1"/>
  <c r="F204" i="1"/>
  <c r="F202" i="1"/>
  <c r="F203" i="1" s="1"/>
  <c r="E689" i="1"/>
  <c r="E687" i="1"/>
  <c r="E688" i="1" s="1"/>
  <c r="F96" i="1"/>
  <c r="F94" i="1"/>
  <c r="F95" i="1" s="1"/>
  <c r="F684" i="1"/>
  <c r="F685" i="1" s="1"/>
  <c r="F686" i="1"/>
  <c r="H96" i="1"/>
  <c r="H94" i="1"/>
  <c r="H95" i="1" s="1"/>
  <c r="G94" i="1"/>
  <c r="G95" i="1" s="1"/>
  <c r="G96" i="1"/>
  <c r="E97" i="1"/>
  <c r="E98" i="1" s="1"/>
  <c r="E99" i="1"/>
  <c r="E323" i="1"/>
  <c r="E324" i="1" s="1"/>
  <c r="E325" i="1"/>
  <c r="F430" i="1"/>
  <c r="F431" i="1" s="1"/>
  <c r="E438" i="1" l="1"/>
  <c r="F563" i="1"/>
  <c r="F564" i="1" s="1"/>
  <c r="F565" i="1"/>
  <c r="E102" i="1"/>
  <c r="E100" i="1"/>
  <c r="E101" i="1" s="1"/>
  <c r="E692" i="1"/>
  <c r="E691" i="1"/>
  <c r="F205" i="1"/>
  <c r="F206" i="1" s="1"/>
  <c r="F207" i="1"/>
  <c r="E326" i="1"/>
  <c r="E327" i="1" s="1"/>
  <c r="E328" i="1"/>
  <c r="E207" i="1"/>
  <c r="E205" i="1"/>
  <c r="E206" i="1" s="1"/>
  <c r="G97" i="1"/>
  <c r="G98" i="1" s="1"/>
  <c r="G99" i="1"/>
  <c r="H97" i="1"/>
  <c r="H98" i="1" s="1"/>
  <c r="H99" i="1"/>
  <c r="F328" i="1"/>
  <c r="F326" i="1"/>
  <c r="F327" i="1" s="1"/>
  <c r="F687" i="1"/>
  <c r="F688" i="1" s="1"/>
  <c r="F689" i="1"/>
  <c r="F438" i="1"/>
  <c r="F99" i="1"/>
  <c r="F97" i="1"/>
  <c r="F98" i="1" s="1"/>
  <c r="E444" i="1" l="1"/>
  <c r="E441" i="1"/>
  <c r="E442" i="1" s="1"/>
  <c r="E443" i="1" s="1"/>
  <c r="E439" i="1"/>
  <c r="E440" i="1" s="1"/>
  <c r="F566" i="1"/>
  <c r="F567" i="1" s="1"/>
  <c r="F568" i="1"/>
  <c r="G102" i="1"/>
  <c r="G100" i="1"/>
  <c r="G101" i="1" s="1"/>
  <c r="E208" i="1"/>
  <c r="E209" i="1" s="1"/>
  <c r="E210" i="1"/>
  <c r="F210" i="1"/>
  <c r="F208" i="1"/>
  <c r="F209" i="1" s="1"/>
  <c r="F100" i="1"/>
  <c r="F101" i="1" s="1"/>
  <c r="F102" i="1"/>
  <c r="E329" i="1"/>
  <c r="E330" i="1" s="1"/>
  <c r="E331" i="1"/>
  <c r="F441" i="1"/>
  <c r="F439" i="1"/>
  <c r="F440" i="1" s="1"/>
  <c r="F691" i="1"/>
  <c r="F692" i="1"/>
  <c r="F331" i="1"/>
  <c r="F329" i="1"/>
  <c r="F330" i="1" s="1"/>
  <c r="E695" i="1"/>
  <c r="E696" i="1" s="1"/>
  <c r="E697" i="1" s="1"/>
  <c r="E693" i="1"/>
  <c r="E694" i="1" s="1"/>
  <c r="H100" i="1"/>
  <c r="H101" i="1" s="1"/>
  <c r="H102" i="1"/>
  <c r="E103" i="1"/>
  <c r="E104" i="1" s="1"/>
  <c r="E105" i="1"/>
  <c r="E108" i="1" s="1"/>
  <c r="F569" i="1" l="1"/>
  <c r="F570" i="1" s="1"/>
  <c r="F571" i="1"/>
  <c r="F572" i="1" s="1"/>
  <c r="F573" i="1" s="1"/>
  <c r="E447" i="1"/>
  <c r="E445" i="1"/>
  <c r="E446" i="1" s="1"/>
  <c r="E334" i="1"/>
  <c r="E332" i="1"/>
  <c r="E333" i="1" s="1"/>
  <c r="F105" i="1"/>
  <c r="F108" i="1" s="1"/>
  <c r="F103" i="1"/>
  <c r="F104" i="1" s="1"/>
  <c r="E111" i="1"/>
  <c r="E109" i="1"/>
  <c r="E110" i="1" s="1"/>
  <c r="H105" i="1"/>
  <c r="H108" i="1" s="1"/>
  <c r="H103" i="1"/>
  <c r="H104" i="1" s="1"/>
  <c r="F216" i="1"/>
  <c r="F211" i="1"/>
  <c r="F212" i="1" s="1"/>
  <c r="F334" i="1"/>
  <c r="F332" i="1"/>
  <c r="F333" i="1" s="1"/>
  <c r="F444" i="1"/>
  <c r="F442" i="1"/>
  <c r="F443" i="1" s="1"/>
  <c r="E216" i="1"/>
  <c r="E211" i="1"/>
  <c r="E212" i="1" s="1"/>
  <c r="F695" i="1"/>
  <c r="F693" i="1"/>
  <c r="F694" i="1" s="1"/>
  <c r="G103" i="1"/>
  <c r="G104" i="1" s="1"/>
  <c r="G105" i="1"/>
  <c r="G108" i="1" s="1"/>
  <c r="E450" i="1" l="1"/>
  <c r="E451" i="1" s="1"/>
  <c r="E452" i="1" s="1"/>
  <c r="E448" i="1"/>
  <c r="E449" i="1" s="1"/>
  <c r="F217" i="1"/>
  <c r="F218" i="1" s="1"/>
  <c r="F219" i="1"/>
  <c r="F337" i="1"/>
  <c r="F335" i="1"/>
  <c r="F336" i="1" s="1"/>
  <c r="F704" i="1"/>
  <c r="F696" i="1"/>
  <c r="F697" i="1" s="1"/>
  <c r="E114" i="1"/>
  <c r="E115" i="1" s="1"/>
  <c r="E116" i="1" s="1"/>
  <c r="E112" i="1"/>
  <c r="E113" i="1" s="1"/>
  <c r="E219" i="1"/>
  <c r="E217" i="1"/>
  <c r="E218" i="1" s="1"/>
  <c r="G109" i="1"/>
  <c r="G110" i="1" s="1"/>
  <c r="G111" i="1"/>
  <c r="H111" i="1"/>
  <c r="H109" i="1"/>
  <c r="H110" i="1" s="1"/>
  <c r="F109" i="1"/>
  <c r="F110" i="1" s="1"/>
  <c r="F111" i="1"/>
  <c r="F447" i="1"/>
  <c r="F445" i="1"/>
  <c r="F446" i="1" s="1"/>
  <c r="E337" i="1"/>
  <c r="E335" i="1"/>
  <c r="E336" i="1" s="1"/>
  <c r="E338" i="1" l="1"/>
  <c r="E339" i="1" s="1"/>
  <c r="E340" i="1"/>
  <c r="E220" i="1"/>
  <c r="E221" i="1" s="1"/>
  <c r="E222" i="1"/>
  <c r="E223" i="1" s="1"/>
  <c r="E224" i="1" s="1"/>
  <c r="F448" i="1"/>
  <c r="F449" i="1" s="1"/>
  <c r="F450" i="1"/>
  <c r="F451" i="1" s="1"/>
  <c r="F452" i="1" s="1"/>
  <c r="F222" i="1"/>
  <c r="F223" i="1" s="1"/>
  <c r="F224" i="1" s="1"/>
  <c r="F220" i="1"/>
  <c r="F221" i="1" s="1"/>
  <c r="G112" i="1"/>
  <c r="G113" i="1" s="1"/>
  <c r="G114" i="1"/>
  <c r="F707" i="1"/>
  <c r="F708" i="1" s="1"/>
  <c r="F709" i="1" s="1"/>
  <c r="F705" i="1"/>
  <c r="F706" i="1" s="1"/>
  <c r="F112" i="1"/>
  <c r="F113" i="1" s="1"/>
  <c r="F114" i="1"/>
  <c r="F115" i="1" s="1"/>
  <c r="F116" i="1" s="1"/>
  <c r="F338" i="1"/>
  <c r="F339" i="1" s="1"/>
  <c r="F340" i="1"/>
  <c r="H112" i="1"/>
  <c r="H113" i="1" s="1"/>
  <c r="H114" i="1"/>
  <c r="G117" i="1" l="1"/>
  <c r="G115" i="1"/>
  <c r="G116" i="1" s="1"/>
  <c r="F341" i="1"/>
  <c r="F342" i="1" s="1"/>
  <c r="F343" i="1"/>
  <c r="F344" i="1" s="1"/>
  <c r="F345" i="1" s="1"/>
  <c r="E341" i="1"/>
  <c r="E342" i="1" s="1"/>
  <c r="E343" i="1"/>
  <c r="E344" i="1" s="1"/>
  <c r="E345" i="1" s="1"/>
  <c r="H117" i="1"/>
  <c r="H115" i="1"/>
  <c r="H116" i="1" s="1"/>
  <c r="H118" i="1" l="1"/>
  <c r="H120" i="1" s="1"/>
  <c r="H121" i="1"/>
  <c r="G121" i="1"/>
  <c r="G118" i="1"/>
  <c r="G120" i="1" s="1"/>
  <c r="G124" i="1" l="1"/>
  <c r="G122" i="1"/>
  <c r="G123" i="1" s="1"/>
  <c r="H122" i="1"/>
  <c r="H123" i="1" s="1"/>
  <c r="H124" i="1"/>
  <c r="H125" i="1" l="1"/>
  <c r="H126" i="1" s="1"/>
  <c r="H127" i="1"/>
  <c r="G127" i="1"/>
  <c r="G125" i="1"/>
  <c r="G126" i="1" s="1"/>
  <c r="G128" i="1" l="1"/>
  <c r="G129" i="1" s="1"/>
  <c r="G130" i="1"/>
  <c r="H128" i="1"/>
  <c r="H129" i="1" s="1"/>
  <c r="H130" i="1"/>
  <c r="H133" i="1" l="1"/>
  <c r="H131" i="1"/>
  <c r="H132" i="1" s="1"/>
  <c r="G131" i="1"/>
  <c r="G132" i="1" s="1"/>
  <c r="G133" i="1"/>
  <c r="G136" i="1" l="1"/>
  <c r="G139" i="1" s="1"/>
  <c r="G134" i="1"/>
  <c r="G135" i="1" s="1"/>
  <c r="H134" i="1"/>
  <c r="H135" i="1" s="1"/>
  <c r="H136" i="1"/>
  <c r="H139" i="1" s="1"/>
  <c r="H142" i="1" l="1"/>
  <c r="H140" i="1"/>
  <c r="H141" i="1" s="1"/>
  <c r="G142" i="1"/>
  <c r="G140" i="1"/>
  <c r="G141" i="1" s="1"/>
  <c r="G143" i="1" l="1"/>
  <c r="G145" i="1" s="1"/>
  <c r="G146" i="1"/>
  <c r="H146" i="1"/>
  <c r="H143" i="1"/>
  <c r="H145" i="1" s="1"/>
  <c r="H147" i="1" l="1"/>
  <c r="H148" i="1" s="1"/>
  <c r="H164" i="1"/>
  <c r="G164" i="1"/>
  <c r="G147" i="1"/>
  <c r="G148" i="1" s="1"/>
  <c r="G165" i="1" l="1"/>
  <c r="G166" i="1" s="1"/>
  <c r="G167" i="1"/>
  <c r="H167" i="1"/>
  <c r="H165" i="1"/>
  <c r="H166" i="1" s="1"/>
  <c r="H168" i="1" l="1"/>
  <c r="H169" i="1" s="1"/>
  <c r="H170" i="1"/>
  <c r="G168" i="1"/>
  <c r="G169" i="1" s="1"/>
  <c r="G170" i="1"/>
  <c r="G173" i="1" l="1"/>
  <c r="G171" i="1"/>
  <c r="G172" i="1" s="1"/>
  <c r="H171" i="1"/>
  <c r="H172" i="1" s="1"/>
  <c r="H173" i="1"/>
  <c r="H176" i="1" l="1"/>
  <c r="H174" i="1"/>
  <c r="H175" i="1" s="1"/>
  <c r="G176" i="1"/>
  <c r="G174" i="1"/>
  <c r="G175" i="1" s="1"/>
  <c r="G177" i="1" l="1"/>
  <c r="G178" i="1" s="1"/>
  <c r="G179" i="1"/>
  <c r="H179" i="1"/>
  <c r="H177" i="1"/>
  <c r="H178" i="1" s="1"/>
  <c r="H182" i="1" l="1"/>
  <c r="H180" i="1"/>
  <c r="H181" i="1" s="1"/>
  <c r="G180" i="1"/>
  <c r="G181" i="1" s="1"/>
  <c r="G182" i="1"/>
  <c r="G185" i="1" l="1"/>
  <c r="G183" i="1"/>
  <c r="G184" i="1" s="1"/>
  <c r="H185" i="1"/>
  <c r="H183" i="1"/>
  <c r="H184" i="1" s="1"/>
  <c r="H188" i="1" l="1"/>
  <c r="H186" i="1"/>
  <c r="H187" i="1" s="1"/>
  <c r="G186" i="1"/>
  <c r="G187" i="1" s="1"/>
  <c r="G188" i="1"/>
  <c r="G192" i="1" l="1"/>
  <c r="G189" i="1"/>
  <c r="G191" i="1" s="1"/>
  <c r="H189" i="1"/>
  <c r="H191" i="1" s="1"/>
  <c r="H192" i="1"/>
  <c r="H195" i="1" l="1"/>
  <c r="H193" i="1"/>
  <c r="H194" i="1" s="1"/>
  <c r="G195" i="1"/>
  <c r="G193" i="1"/>
  <c r="G194" i="1" s="1"/>
  <c r="G196" i="1" l="1"/>
  <c r="G197" i="1" s="1"/>
  <c r="G198" i="1"/>
  <c r="H198" i="1"/>
  <c r="H196" i="1"/>
  <c r="H197" i="1" s="1"/>
  <c r="H199" i="1" l="1"/>
  <c r="H200" i="1" s="1"/>
  <c r="H201" i="1"/>
  <c r="G199" i="1"/>
  <c r="G200" i="1" s="1"/>
  <c r="G201" i="1"/>
  <c r="G204" i="1" l="1"/>
  <c r="G202" i="1"/>
  <c r="G203" i="1" s="1"/>
  <c r="H204" i="1"/>
  <c r="H202" i="1"/>
  <c r="H203" i="1" s="1"/>
  <c r="H207" i="1" l="1"/>
  <c r="H205" i="1"/>
  <c r="H206" i="1" s="1"/>
  <c r="G207" i="1"/>
  <c r="G205" i="1"/>
  <c r="G206" i="1" s="1"/>
  <c r="G208" i="1" l="1"/>
  <c r="G209" i="1" s="1"/>
  <c r="G210" i="1"/>
  <c r="H208" i="1"/>
  <c r="H209" i="1" s="1"/>
  <c r="H210" i="1"/>
  <c r="H211" i="1" l="1"/>
  <c r="H212" i="1" s="1"/>
  <c r="H216" i="1"/>
  <c r="G211" i="1"/>
  <c r="G212" i="1" s="1"/>
  <c r="G216" i="1"/>
  <c r="G219" i="1" l="1"/>
  <c r="G217" i="1"/>
  <c r="G218" i="1" s="1"/>
  <c r="H219" i="1"/>
  <c r="H217" i="1"/>
  <c r="H218" i="1" s="1"/>
  <c r="H222" i="1" l="1"/>
  <c r="H220" i="1"/>
  <c r="H221" i="1" s="1"/>
  <c r="G222" i="1"/>
  <c r="G220" i="1"/>
  <c r="G221" i="1" s="1"/>
  <c r="G223" i="1" l="1"/>
  <c r="G224" i="1" s="1"/>
  <c r="G225" i="1"/>
  <c r="H223" i="1"/>
  <c r="H224" i="1" s="1"/>
  <c r="H225" i="1"/>
  <c r="H226" i="1" l="1"/>
  <c r="H227" i="1" s="1"/>
  <c r="H228" i="1"/>
  <c r="G226" i="1"/>
  <c r="G227" i="1" s="1"/>
  <c r="G228" i="1"/>
  <c r="G229" i="1" s="1"/>
  <c r="G230" i="1" s="1"/>
  <c r="G231" i="1"/>
  <c r="G232" i="1" s="1"/>
  <c r="G233" i="1" s="1"/>
  <c r="G237" i="1" l="1"/>
  <c r="G234" i="1"/>
  <c r="G235" i="1" s="1"/>
  <c r="G236" i="1" s="1"/>
  <c r="H229" i="1"/>
  <c r="H230" i="1" s="1"/>
  <c r="H231" i="1"/>
  <c r="H232" i="1" s="1"/>
  <c r="H233" i="1" s="1"/>
  <c r="H234" i="1" s="1"/>
  <c r="H235" i="1" s="1"/>
  <c r="H236" i="1" s="1"/>
  <c r="H237" i="1" s="1"/>
  <c r="H240" i="1" l="1"/>
  <c r="H238" i="1"/>
  <c r="H239" i="1" s="1"/>
  <c r="G238" i="1"/>
  <c r="G239" i="1" s="1"/>
  <c r="G240" i="1"/>
  <c r="G241" i="1" l="1"/>
  <c r="G242" i="1" s="1"/>
  <c r="G243" i="1"/>
  <c r="H241" i="1"/>
  <c r="H242" i="1" s="1"/>
  <c r="H243" i="1"/>
  <c r="H245" i="1" l="1"/>
  <c r="H246" i="1"/>
  <c r="G245" i="1"/>
  <c r="G246" i="1"/>
  <c r="G249" i="1" l="1"/>
  <c r="G247" i="1"/>
  <c r="G248" i="1" s="1"/>
  <c r="H247" i="1"/>
  <c r="H248" i="1" s="1"/>
  <c r="H249" i="1"/>
  <c r="H250" i="1" l="1"/>
  <c r="H252" i="1" s="1"/>
  <c r="H253" i="1"/>
  <c r="G250" i="1"/>
  <c r="G252" i="1" s="1"/>
  <c r="G253" i="1"/>
  <c r="G256" i="1" l="1"/>
  <c r="G254" i="1"/>
  <c r="G255" i="1" s="1"/>
  <c r="H256" i="1"/>
  <c r="H254" i="1"/>
  <c r="H255" i="1" s="1"/>
  <c r="H257" i="1" l="1"/>
  <c r="H258" i="1" s="1"/>
  <c r="H259" i="1"/>
  <c r="G257" i="1"/>
  <c r="G258" i="1" s="1"/>
  <c r="G259" i="1"/>
  <c r="G260" i="1" l="1"/>
  <c r="G261" i="1" s="1"/>
  <c r="G262" i="1"/>
  <c r="H262" i="1"/>
  <c r="H260" i="1"/>
  <c r="H261" i="1" s="1"/>
  <c r="H263" i="1" l="1"/>
  <c r="H264" i="1" s="1"/>
  <c r="H265" i="1"/>
  <c r="G263" i="1"/>
  <c r="G264" i="1" s="1"/>
  <c r="G265" i="1"/>
  <c r="G268" i="1" l="1"/>
  <c r="G266" i="1"/>
  <c r="G267" i="1" s="1"/>
  <c r="H268" i="1"/>
  <c r="H266" i="1"/>
  <c r="H267" i="1" s="1"/>
  <c r="H301" i="1" l="1"/>
  <c r="H269" i="1"/>
  <c r="H270" i="1" s="1"/>
  <c r="G301" i="1"/>
  <c r="G269" i="1"/>
  <c r="G270" i="1" s="1"/>
  <c r="G302" i="1" l="1"/>
  <c r="G303" i="1" s="1"/>
  <c r="G304" i="1"/>
  <c r="H302" i="1"/>
  <c r="H303" i="1" s="1"/>
  <c r="H304" i="1"/>
  <c r="H307" i="1" l="1"/>
  <c r="H305" i="1"/>
  <c r="H306" i="1" s="1"/>
  <c r="G307" i="1"/>
  <c r="G305" i="1"/>
  <c r="G306" i="1" s="1"/>
  <c r="G310" i="1" l="1"/>
  <c r="G308" i="1"/>
  <c r="G309" i="1" s="1"/>
  <c r="H310" i="1"/>
  <c r="H308" i="1"/>
  <c r="H309" i="1" s="1"/>
  <c r="H311" i="1" l="1"/>
  <c r="H312" i="1" s="1"/>
  <c r="H313" i="1"/>
  <c r="G313" i="1"/>
  <c r="G311" i="1"/>
  <c r="G312" i="1" s="1"/>
  <c r="G314" i="1" l="1"/>
  <c r="G315" i="1" s="1"/>
  <c r="G316" i="1"/>
  <c r="H316" i="1"/>
  <c r="H314" i="1"/>
  <c r="H315" i="1" s="1"/>
  <c r="G317" i="1" l="1"/>
  <c r="G318" i="1" s="1"/>
  <c r="G319" i="1"/>
  <c r="H317" i="1"/>
  <c r="H318" i="1" s="1"/>
  <c r="H319" i="1"/>
  <c r="H320" i="1" l="1"/>
  <c r="H321" i="1" s="1"/>
  <c r="H322" i="1"/>
  <c r="G320" i="1"/>
  <c r="G321" i="1" s="1"/>
  <c r="G322" i="1"/>
  <c r="G325" i="1" l="1"/>
  <c r="G323" i="1"/>
  <c r="G324" i="1" s="1"/>
  <c r="H325" i="1"/>
  <c r="H323" i="1"/>
  <c r="H324" i="1" s="1"/>
  <c r="H326" i="1" l="1"/>
  <c r="H327" i="1" s="1"/>
  <c r="H328" i="1"/>
  <c r="G326" i="1"/>
  <c r="G327" i="1" s="1"/>
  <c r="G328" i="1"/>
  <c r="G329" i="1" l="1"/>
  <c r="G330" i="1" s="1"/>
  <c r="G331" i="1"/>
  <c r="H331" i="1"/>
  <c r="H329" i="1"/>
  <c r="H330" i="1" s="1"/>
  <c r="H334" i="1" l="1"/>
  <c r="H332" i="1"/>
  <c r="H333" i="1" s="1"/>
  <c r="G332" i="1"/>
  <c r="G333" i="1" s="1"/>
  <c r="G334" i="1"/>
  <c r="G337" i="1" l="1"/>
  <c r="G335" i="1"/>
  <c r="G336" i="1" s="1"/>
  <c r="H337" i="1"/>
  <c r="H335" i="1"/>
  <c r="H336" i="1" s="1"/>
  <c r="H338" i="1" l="1"/>
  <c r="H339" i="1" s="1"/>
  <c r="H340" i="1"/>
  <c r="G340" i="1"/>
  <c r="G338" i="1"/>
  <c r="G339" i="1" s="1"/>
  <c r="G343" i="1" l="1"/>
  <c r="G341" i="1"/>
  <c r="G342" i="1" s="1"/>
  <c r="H341" i="1"/>
  <c r="H342" i="1" s="1"/>
  <c r="H343" i="1"/>
  <c r="H346" i="1" l="1"/>
  <c r="H344" i="1"/>
  <c r="H345" i="1" s="1"/>
  <c r="G346" i="1"/>
  <c r="G344" i="1"/>
  <c r="G345" i="1" s="1"/>
  <c r="G349" i="1" l="1"/>
  <c r="G347" i="1"/>
  <c r="G348" i="1" s="1"/>
  <c r="H347" i="1"/>
  <c r="H348" i="1" s="1"/>
  <c r="H349" i="1"/>
  <c r="H352" i="1" l="1"/>
  <c r="H350" i="1"/>
  <c r="H351" i="1" s="1"/>
  <c r="G350" i="1"/>
  <c r="G351" i="1" s="1"/>
  <c r="G352" i="1"/>
  <c r="G355" i="1" l="1"/>
  <c r="G353" i="1"/>
  <c r="G354" i="1" s="1"/>
  <c r="H353" i="1"/>
  <c r="H354" i="1" s="1"/>
  <c r="H355" i="1"/>
  <c r="H356" i="1" l="1"/>
  <c r="H357" i="1" s="1"/>
  <c r="H358" i="1"/>
  <c r="G356" i="1"/>
  <c r="G357" i="1" s="1"/>
  <c r="G358" i="1"/>
  <c r="G359" i="1" l="1"/>
  <c r="G360" i="1" s="1"/>
  <c r="G361" i="1"/>
  <c r="H361" i="1"/>
  <c r="H359" i="1"/>
  <c r="H360" i="1" s="1"/>
  <c r="H364" i="1" l="1"/>
  <c r="H362" i="1"/>
  <c r="H363" i="1" s="1"/>
  <c r="G362" i="1"/>
  <c r="G363" i="1" s="1"/>
  <c r="G364" i="1"/>
  <c r="G367" i="1" l="1"/>
  <c r="G365" i="1"/>
  <c r="G366" i="1" s="1"/>
  <c r="H365" i="1"/>
  <c r="H366" i="1" s="1"/>
  <c r="H367" i="1"/>
  <c r="H368" i="1" l="1"/>
  <c r="H369" i="1" s="1"/>
  <c r="H370" i="1"/>
  <c r="G368" i="1"/>
  <c r="G369" i="1" s="1"/>
  <c r="G370" i="1"/>
  <c r="G371" i="1" l="1"/>
  <c r="G372" i="1" s="1"/>
  <c r="G373" i="1"/>
  <c r="H371" i="1"/>
  <c r="H372" i="1" s="1"/>
  <c r="H373" i="1"/>
  <c r="H376" i="1" l="1"/>
  <c r="H374" i="1"/>
  <c r="H375" i="1" s="1"/>
  <c r="G374" i="1"/>
  <c r="G375" i="1" s="1"/>
  <c r="G376" i="1"/>
  <c r="G377" i="1" l="1"/>
  <c r="G378" i="1" s="1"/>
  <c r="G379" i="1"/>
  <c r="H377" i="1"/>
  <c r="H378" i="1" s="1"/>
  <c r="H379" i="1"/>
  <c r="H380" i="1" l="1"/>
  <c r="H381" i="1" s="1"/>
  <c r="H382" i="1"/>
  <c r="G382" i="1"/>
  <c r="G380" i="1"/>
  <c r="G381" i="1" s="1"/>
  <c r="G383" i="1" l="1"/>
  <c r="G384" i="1" s="1"/>
  <c r="G385" i="1"/>
  <c r="H385" i="1"/>
  <c r="H383" i="1"/>
  <c r="H384" i="1" s="1"/>
  <c r="H386" i="1" l="1"/>
  <c r="H387" i="1" s="1"/>
  <c r="H388" i="1"/>
  <c r="G388" i="1"/>
  <c r="G386" i="1"/>
  <c r="G387" i="1" s="1"/>
  <c r="G389" i="1" l="1"/>
  <c r="G390" i="1" s="1"/>
  <c r="G406" i="1"/>
  <c r="H406" i="1"/>
  <c r="H389" i="1"/>
  <c r="H390" i="1" s="1"/>
  <c r="H407" i="1" l="1"/>
  <c r="H408" i="1" s="1"/>
  <c r="H409" i="1"/>
  <c r="G409" i="1"/>
  <c r="G407" i="1"/>
  <c r="G408" i="1" s="1"/>
  <c r="G413" i="1" l="1"/>
  <c r="G419" i="1" s="1"/>
  <c r="G420" i="1" s="1"/>
  <c r="G421" i="1" s="1"/>
  <c r="G410" i="1"/>
  <c r="G412" i="1" s="1"/>
  <c r="H413" i="1"/>
  <c r="H419" i="1" s="1"/>
  <c r="H420" i="1" s="1"/>
  <c r="H421" i="1" s="1"/>
  <c r="H410" i="1"/>
  <c r="H412" i="1" s="1"/>
  <c r="H414" i="1" l="1"/>
  <c r="H415" i="1" s="1"/>
  <c r="G414" i="1"/>
  <c r="G415" i="1" s="1"/>
  <c r="H422" i="1" l="1"/>
  <c r="G422" i="1"/>
  <c r="G429" i="1" l="1"/>
  <c r="G432" i="1" s="1"/>
  <c r="G423" i="1"/>
  <c r="G424" i="1" s="1"/>
  <c r="H429" i="1"/>
  <c r="H432" i="1" s="1"/>
  <c r="H423" i="1"/>
  <c r="H424" i="1" s="1"/>
  <c r="H433" i="1" l="1"/>
  <c r="H434" i="1" s="1"/>
  <c r="H435" i="1"/>
  <c r="H436" i="1" s="1"/>
  <c r="H437" i="1" s="1"/>
  <c r="G433" i="1"/>
  <c r="G434" i="1" s="1"/>
  <c r="G435" i="1"/>
  <c r="G436" i="1" s="1"/>
  <c r="G437" i="1" s="1"/>
  <c r="H430" i="1"/>
  <c r="H431" i="1" s="1"/>
  <c r="G430" i="1"/>
  <c r="G431" i="1" s="1"/>
  <c r="G438" i="1" l="1"/>
  <c r="H438" i="1"/>
  <c r="H441" i="1" l="1"/>
  <c r="H439" i="1"/>
  <c r="H440" i="1" s="1"/>
  <c r="G439" i="1"/>
  <c r="G440" i="1" s="1"/>
  <c r="G441" i="1"/>
  <c r="G442" i="1" l="1"/>
  <c r="G443" i="1" s="1"/>
  <c r="G444" i="1"/>
  <c r="H442" i="1"/>
  <c r="H443" i="1" s="1"/>
  <c r="H444" i="1"/>
  <c r="H445" i="1" l="1"/>
  <c r="H446" i="1" s="1"/>
  <c r="H447" i="1"/>
  <c r="G447" i="1"/>
  <c r="G445" i="1"/>
  <c r="G446" i="1" s="1"/>
  <c r="G450" i="1" l="1"/>
  <c r="G448" i="1"/>
  <c r="G449" i="1" s="1"/>
  <c r="H448" i="1"/>
  <c r="H449" i="1" s="1"/>
  <c r="H450" i="1"/>
  <c r="H453" i="1" l="1"/>
  <c r="H451" i="1"/>
  <c r="H452" i="1" s="1"/>
  <c r="G453" i="1"/>
  <c r="G451" i="1"/>
  <c r="G452" i="1" s="1"/>
  <c r="G456" i="1" l="1"/>
  <c r="G454" i="1"/>
  <c r="G455" i="1" s="1"/>
  <c r="H456" i="1"/>
  <c r="H454" i="1"/>
  <c r="H455" i="1" s="1"/>
  <c r="H459" i="1" l="1"/>
  <c r="H457" i="1"/>
  <c r="H458" i="1" s="1"/>
  <c r="G459" i="1"/>
  <c r="G457" i="1"/>
  <c r="G458" i="1" s="1"/>
  <c r="G462" i="1" l="1"/>
  <c r="G460" i="1"/>
  <c r="G461" i="1" s="1"/>
  <c r="H462" i="1"/>
  <c r="H460" i="1"/>
  <c r="H461" i="1" s="1"/>
  <c r="H465" i="1" l="1"/>
  <c r="H463" i="1"/>
  <c r="H464" i="1" s="1"/>
  <c r="G465" i="1"/>
  <c r="G463" i="1"/>
  <c r="G464" i="1" s="1"/>
  <c r="G468" i="1" l="1"/>
  <c r="G466" i="1"/>
  <c r="G467" i="1" s="1"/>
  <c r="H468" i="1"/>
  <c r="H466" i="1"/>
  <c r="H467" i="1" s="1"/>
  <c r="H471" i="1" l="1"/>
  <c r="H474" i="1" s="1"/>
  <c r="H469" i="1"/>
  <c r="H470" i="1" s="1"/>
  <c r="G471" i="1"/>
  <c r="G474" i="1"/>
  <c r="G469" i="1"/>
  <c r="G470" i="1" s="1"/>
  <c r="G477" i="1" l="1"/>
  <c r="G475" i="1"/>
  <c r="G476" i="1" s="1"/>
  <c r="H477" i="1"/>
  <c r="H475" i="1"/>
  <c r="H476" i="1" s="1"/>
  <c r="H478" i="1" l="1"/>
  <c r="H479" i="1" s="1"/>
  <c r="H480" i="1"/>
  <c r="G480" i="1"/>
  <c r="G478" i="1"/>
  <c r="G479" i="1" s="1"/>
  <c r="G483" i="1" l="1"/>
  <c r="G481" i="1"/>
  <c r="G482" i="1" s="1"/>
  <c r="H483" i="1"/>
  <c r="H481" i="1"/>
  <c r="H482" i="1" s="1"/>
  <c r="H484" i="1" l="1"/>
  <c r="H485" i="1" s="1"/>
  <c r="H486" i="1"/>
  <c r="H489" i="1" s="1"/>
  <c r="G486" i="1"/>
  <c r="G489" i="1" s="1"/>
  <c r="G484" i="1"/>
  <c r="G485" i="1" s="1"/>
  <c r="G490" i="1" l="1"/>
  <c r="G491" i="1" s="1"/>
  <c r="G492" i="1"/>
  <c r="H492" i="1"/>
  <c r="H490" i="1"/>
  <c r="H491" i="1" s="1"/>
  <c r="H495" i="1" l="1"/>
  <c r="H493" i="1"/>
  <c r="H494" i="1" s="1"/>
  <c r="G495" i="1"/>
  <c r="G493" i="1"/>
  <c r="G494" i="1" s="1"/>
  <c r="G498" i="1" l="1"/>
  <c r="G496" i="1"/>
  <c r="G497" i="1" s="1"/>
  <c r="H498" i="1"/>
  <c r="H496" i="1"/>
  <c r="H497" i="1" s="1"/>
  <c r="H501" i="1" l="1"/>
  <c r="H499" i="1"/>
  <c r="H500" i="1" s="1"/>
  <c r="G499" i="1"/>
  <c r="G500" i="1" s="1"/>
  <c r="G501" i="1"/>
  <c r="G503" i="1" l="1"/>
  <c r="G504" i="1"/>
  <c r="H503" i="1"/>
  <c r="H504" i="1"/>
  <c r="H505" i="1" l="1"/>
  <c r="H506" i="1" s="1"/>
  <c r="H507" i="1"/>
  <c r="G505" i="1"/>
  <c r="G506" i="1" s="1"/>
  <c r="G507" i="1"/>
  <c r="G508" i="1" l="1"/>
  <c r="G509" i="1" s="1"/>
  <c r="G510" i="1"/>
  <c r="H510" i="1"/>
  <c r="H508" i="1"/>
  <c r="H509" i="1" s="1"/>
  <c r="H511" i="1" l="1"/>
  <c r="H512" i="1" s="1"/>
  <c r="H513" i="1"/>
  <c r="G511" i="1"/>
  <c r="G512" i="1" s="1"/>
  <c r="G513" i="1"/>
  <c r="G516" i="1" l="1"/>
  <c r="G562" i="1"/>
  <c r="G514" i="1"/>
  <c r="G515" i="1" s="1"/>
  <c r="H514" i="1"/>
  <c r="H515" i="1" s="1"/>
  <c r="H516" i="1"/>
  <c r="H518" i="1" l="1"/>
  <c r="H519" i="1"/>
  <c r="G563" i="1"/>
  <c r="G564" i="1" s="1"/>
  <c r="G565" i="1"/>
  <c r="G518" i="1"/>
  <c r="G519" i="1"/>
  <c r="G568" i="1" l="1"/>
  <c r="G566" i="1"/>
  <c r="G567" i="1" s="1"/>
  <c r="G523" i="1"/>
  <c r="G520" i="1"/>
  <c r="G522" i="1" s="1"/>
  <c r="H523" i="1"/>
  <c r="H520" i="1"/>
  <c r="H522" i="1" s="1"/>
  <c r="H524" i="1" l="1"/>
  <c r="H525" i="1" s="1"/>
  <c r="H526" i="1"/>
  <c r="G526" i="1"/>
  <c r="G527" i="1" s="1"/>
  <c r="G528" i="1" s="1"/>
  <c r="G524" i="1"/>
  <c r="G525" i="1" s="1"/>
  <c r="G569" i="1"/>
  <c r="G570" i="1" s="1"/>
  <c r="G571" i="1"/>
  <c r="G572" i="1" l="1"/>
  <c r="G573" i="1" s="1"/>
  <c r="G574" i="1"/>
  <c r="G577" i="1" s="1"/>
  <c r="G580" i="1" s="1"/>
  <c r="G583" i="1" s="1"/>
  <c r="G586" i="1" s="1"/>
  <c r="G589" i="1" s="1"/>
  <c r="H527" i="1"/>
  <c r="H528" i="1" s="1"/>
  <c r="H562" i="1"/>
  <c r="H565" i="1" l="1"/>
  <c r="H563" i="1"/>
  <c r="H564" i="1" s="1"/>
  <c r="G590" i="1"/>
  <c r="G591" i="1" s="1"/>
  <c r="G592" i="1"/>
  <c r="G595" i="1" s="1"/>
  <c r="G604" i="1" l="1"/>
  <c r="G598" i="1"/>
  <c r="G601" i="1" s="1"/>
  <c r="H566" i="1"/>
  <c r="H567" i="1" s="1"/>
  <c r="H568" i="1"/>
  <c r="H569" i="1" l="1"/>
  <c r="H570" i="1" s="1"/>
  <c r="H571" i="1"/>
  <c r="G608" i="1"/>
  <c r="G624" i="1"/>
  <c r="G620" i="1"/>
  <c r="G611" i="1" l="1"/>
  <c r="G612" i="1" s="1"/>
  <c r="G613" i="1" s="1"/>
  <c r="G609" i="1"/>
  <c r="G610" i="1" s="1"/>
  <c r="G639" i="1"/>
  <c r="G642" i="1" s="1"/>
  <c r="G627" i="1"/>
  <c r="G625" i="1"/>
  <c r="G626" i="1" s="1"/>
  <c r="H572" i="1"/>
  <c r="H573" i="1" s="1"/>
  <c r="H574" i="1"/>
  <c r="H577" i="1" s="1"/>
  <c r="H580" i="1" s="1"/>
  <c r="H583" i="1" s="1"/>
  <c r="H586" i="1" s="1"/>
  <c r="H589" i="1" s="1"/>
  <c r="H590" i="1" l="1"/>
  <c r="H591" i="1" s="1"/>
  <c r="H592" i="1"/>
  <c r="H595" i="1" s="1"/>
  <c r="H598" i="1" s="1"/>
  <c r="H601" i="1" s="1"/>
  <c r="H604" i="1" s="1"/>
  <c r="H608" i="1" s="1"/>
  <c r="G628" i="1"/>
  <c r="G629" i="1" s="1"/>
  <c r="G630" i="1"/>
  <c r="G643" i="1"/>
  <c r="G644" i="1" s="1"/>
  <c r="G645" i="1"/>
  <c r="H609" i="1" l="1"/>
  <c r="H610" i="1" s="1"/>
  <c r="H611" i="1"/>
  <c r="G646" i="1"/>
  <c r="G647" i="1" s="1"/>
  <c r="G648" i="1"/>
  <c r="G631" i="1"/>
  <c r="G632" i="1" s="1"/>
  <c r="G633" i="1"/>
  <c r="G634" i="1" s="1"/>
  <c r="G635" i="1" s="1"/>
  <c r="H612" i="1" l="1"/>
  <c r="H613" i="1" s="1"/>
  <c r="H620" i="1"/>
  <c r="H624" i="1" s="1"/>
  <c r="G649" i="1"/>
  <c r="G650" i="1" s="1"/>
  <c r="G653" i="1"/>
  <c r="H627" i="1" l="1"/>
  <c r="H625" i="1"/>
  <c r="H626" i="1" s="1"/>
  <c r="G654" i="1"/>
  <c r="G655" i="1" s="1"/>
  <c r="G656" i="1"/>
  <c r="G659" i="1" l="1"/>
  <c r="G657" i="1"/>
  <c r="G658" i="1" s="1"/>
  <c r="H628" i="1"/>
  <c r="H629" i="1" s="1"/>
  <c r="H630" i="1"/>
  <c r="H631" i="1" l="1"/>
  <c r="H632" i="1" s="1"/>
  <c r="H633" i="1"/>
  <c r="G660" i="1"/>
  <c r="G661" i="1" s="1"/>
  <c r="G662" i="1"/>
  <c r="G664" i="1" l="1"/>
  <c r="G665" i="1"/>
  <c r="H634" i="1"/>
  <c r="H635" i="1" s="1"/>
  <c r="H639" i="1"/>
  <c r="H642" i="1" s="1"/>
  <c r="H645" i="1" l="1"/>
  <c r="H643" i="1"/>
  <c r="H644" i="1" s="1"/>
  <c r="G668" i="1"/>
  <c r="G666" i="1"/>
  <c r="G667" i="1" s="1"/>
  <c r="G671" i="1" l="1"/>
  <c r="G669" i="1"/>
  <c r="G670" i="1" s="1"/>
  <c r="H648" i="1"/>
  <c r="H646" i="1"/>
  <c r="H647" i="1" s="1"/>
  <c r="H649" i="1" l="1"/>
  <c r="H650" i="1" s="1"/>
  <c r="H653" i="1"/>
  <c r="G674" i="1"/>
  <c r="G672" i="1"/>
  <c r="G673" i="1" s="1"/>
  <c r="G675" i="1" l="1"/>
  <c r="G676" i="1" s="1"/>
  <c r="G677" i="1"/>
  <c r="H654" i="1"/>
  <c r="H655" i="1" s="1"/>
  <c r="H656" i="1"/>
  <c r="H657" i="1" l="1"/>
  <c r="H658" i="1" s="1"/>
  <c r="H659" i="1"/>
  <c r="G678" i="1"/>
  <c r="G679" i="1" s="1"/>
  <c r="G680" i="1"/>
  <c r="G683" i="1" l="1"/>
  <c r="G681" i="1"/>
  <c r="G682" i="1" s="1"/>
  <c r="H662" i="1"/>
  <c r="H660" i="1"/>
  <c r="H661" i="1" s="1"/>
  <c r="H664" i="1" l="1"/>
  <c r="H665" i="1"/>
  <c r="G684" i="1"/>
  <c r="G685" i="1" s="1"/>
  <c r="G686" i="1"/>
  <c r="G687" i="1" l="1"/>
  <c r="G688" i="1" s="1"/>
  <c r="G689" i="1"/>
  <c r="H666" i="1"/>
  <c r="H667" i="1" s="1"/>
  <c r="H668" i="1"/>
  <c r="H671" i="1" l="1"/>
  <c r="H669" i="1"/>
  <c r="H670" i="1" s="1"/>
  <c r="G691" i="1"/>
  <c r="G692" i="1"/>
  <c r="G693" i="1" l="1"/>
  <c r="G694" i="1" s="1"/>
  <c r="G695" i="1"/>
  <c r="H672" i="1"/>
  <c r="H673" i="1" s="1"/>
  <c r="H674" i="1"/>
  <c r="H677" i="1" l="1"/>
  <c r="H675" i="1"/>
  <c r="H676" i="1" s="1"/>
  <c r="G704" i="1"/>
  <c r="G696" i="1"/>
  <c r="G697" i="1" s="1"/>
  <c r="G705" i="1" l="1"/>
  <c r="G706" i="1" s="1"/>
  <c r="G707" i="1"/>
  <c r="G708" i="1" s="1"/>
  <c r="G709" i="1" s="1"/>
  <c r="H678" i="1"/>
  <c r="H679" i="1" s="1"/>
  <c r="H680" i="1"/>
  <c r="H681" i="1" l="1"/>
  <c r="H682" i="1" s="1"/>
  <c r="H683" i="1"/>
  <c r="H684" i="1" l="1"/>
  <c r="H685" i="1" s="1"/>
  <c r="H686" i="1"/>
  <c r="H689" i="1" l="1"/>
  <c r="H687" i="1"/>
  <c r="H688" i="1" s="1"/>
  <c r="H691" i="1" l="1"/>
  <c r="H692" i="1"/>
  <c r="H695" i="1" l="1"/>
  <c r="H693" i="1"/>
  <c r="H694" i="1" s="1"/>
  <c r="H704" i="1" l="1"/>
  <c r="H696" i="1"/>
  <c r="H697" i="1" s="1"/>
  <c r="H705" i="1" l="1"/>
  <c r="H706" i="1" s="1"/>
  <c r="H707" i="1"/>
  <c r="H708" i="1" s="1"/>
  <c r="H70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RSG</author>
  </authors>
  <commentList>
    <comment ref="E3" authorId="0" shapeId="0" xr:uid="{EA281E06-9C3A-4CC5-8EE6-EBEE83D305CE}">
      <text>
        <r>
          <rPr>
            <b/>
            <sz val="8"/>
            <color indexed="81"/>
            <rFont val="Tahoma"/>
            <family val="2"/>
          </rPr>
          <t>RSG:</t>
        </r>
        <r>
          <rPr>
            <sz val="8"/>
            <color indexed="81"/>
            <rFont val="Tahoma"/>
            <family val="2"/>
          </rPr>
          <t xml:space="preserve">
Week van blok
Telt het aantal weken van het blok</t>
        </r>
      </text>
    </comment>
    <comment ref="F3" authorId="0" shapeId="0" xr:uid="{38A59ADE-BC54-4F9E-86FF-BE7423C247FF}">
      <text>
        <r>
          <rPr>
            <b/>
            <sz val="8"/>
            <color indexed="81"/>
            <rFont val="Tahoma"/>
            <family val="2"/>
          </rPr>
          <t>RSG:</t>
        </r>
        <r>
          <rPr>
            <sz val="8"/>
            <color indexed="81"/>
            <rFont val="Tahoma"/>
            <family val="2"/>
          </rPr>
          <t xml:space="preserve">
Lesdag van blok
Telt het aantal lesdagen van het blok</t>
        </r>
      </text>
    </comment>
    <comment ref="G3" authorId="0" shapeId="0" xr:uid="{376D913E-BEBA-4C36-811D-138F2182218D}">
      <text>
        <r>
          <rPr>
            <b/>
            <sz val="8"/>
            <color indexed="81"/>
            <rFont val="Tahoma"/>
            <family val="2"/>
          </rPr>
          <t>RSG:</t>
        </r>
        <r>
          <rPr>
            <sz val="8"/>
            <color indexed="81"/>
            <rFont val="Tahoma"/>
            <family val="2"/>
          </rPr>
          <t xml:space="preserve">
Week van jaar
Telt het aantal weken van het jaar</t>
        </r>
      </text>
    </comment>
    <comment ref="H3" authorId="0" shapeId="0" xr:uid="{35DE1454-1A8A-492A-B6C9-97F205183BE0}">
      <text>
        <r>
          <rPr>
            <b/>
            <sz val="8"/>
            <color indexed="81"/>
            <rFont val="Tahoma"/>
            <family val="2"/>
          </rPr>
          <t>RSG:</t>
        </r>
        <r>
          <rPr>
            <sz val="8"/>
            <color indexed="81"/>
            <rFont val="Tahoma"/>
            <family val="2"/>
          </rPr>
          <t xml:space="preserve">
Lesdag van jaar
Telt het aantal lesdagen van het jaar</t>
        </r>
      </text>
    </comment>
  </commentList>
</comments>
</file>

<file path=xl/sharedStrings.xml><?xml version="1.0" encoding="utf-8"?>
<sst xmlns="http://schemas.openxmlformats.org/spreadsheetml/2006/main" count="1181" uniqueCount="264">
  <si>
    <t>Jaarplanning 2024-2025</t>
  </si>
  <si>
    <t>wk</t>
  </si>
  <si>
    <t>dag</t>
  </si>
  <si>
    <t>datum</t>
  </si>
  <si>
    <t>blok</t>
  </si>
  <si>
    <t>lesd.</t>
  </si>
  <si>
    <t>Activiteiten</t>
  </si>
  <si>
    <t>Portefeuillehouder</t>
  </si>
  <si>
    <t>Eigenaar</t>
  </si>
  <si>
    <t>Invloed op rooster?</t>
  </si>
  <si>
    <t>Aantal personen</t>
  </si>
  <si>
    <t>Leerlaag / leerjaar</t>
  </si>
  <si>
    <t>Nog onzeker</t>
  </si>
  <si>
    <t>Sectie</t>
  </si>
  <si>
    <t>Onderwerp</t>
  </si>
  <si>
    <t>Kilometers</t>
  </si>
  <si>
    <t>ma</t>
  </si>
  <si>
    <t>di</t>
  </si>
  <si>
    <t>wo</t>
  </si>
  <si>
    <t>do</t>
  </si>
  <si>
    <t>vr</t>
  </si>
  <si>
    <t>Boeken ophalen</t>
  </si>
  <si>
    <t>PCO</t>
  </si>
  <si>
    <t>MGO</t>
  </si>
  <si>
    <t>Nee</t>
  </si>
  <si>
    <t>Leerlingen lesvrij</t>
  </si>
  <si>
    <t xml:space="preserve">Start Blok 1 </t>
  </si>
  <si>
    <t>BUR</t>
  </si>
  <si>
    <t>LEW</t>
  </si>
  <si>
    <t>M2 Teambuilding in IJmuiden</t>
  </si>
  <si>
    <t>Ja</t>
  </si>
  <si>
    <t>100+10</t>
  </si>
  <si>
    <t>M2</t>
  </si>
  <si>
    <t>Vervoer</t>
  </si>
  <si>
    <t>Activiteit</t>
  </si>
  <si>
    <t>13.05 a4.ce1 en ce2 naar Zuiderzeemuseum</t>
  </si>
  <si>
    <t>KON/PIE</t>
  </si>
  <si>
    <t>SL</t>
  </si>
  <si>
    <t>SCH</t>
  </si>
  <si>
    <t>13.05-15.05 A6 naar Zuiderzeemuseum</t>
  </si>
  <si>
    <t>Werkweek B1 t/m 20-09</t>
  </si>
  <si>
    <t>120 + 10</t>
  </si>
  <si>
    <t>B1</t>
  </si>
  <si>
    <t>Accommodatie</t>
  </si>
  <si>
    <t>Bijkomende kosten</t>
  </si>
  <si>
    <t>M3 TTO hotelbezoekdag Amsterdam</t>
  </si>
  <si>
    <t>HOG/BUR</t>
  </si>
  <si>
    <t>14+2</t>
  </si>
  <si>
    <t>M3</t>
  </si>
  <si>
    <t>TTO</t>
  </si>
  <si>
    <t>SCH/BUR</t>
  </si>
  <si>
    <t>BRL/STE</t>
  </si>
  <si>
    <t>Werkweek H4: Gent t/m 26-09</t>
  </si>
  <si>
    <t>WAG</t>
  </si>
  <si>
    <t>83+7</t>
  </si>
  <si>
    <t>H4</t>
  </si>
  <si>
    <t>Werkweek H4: Berlijn t/m 27-09</t>
  </si>
  <si>
    <t>60+7</t>
  </si>
  <si>
    <t>Accommodatie + busreis</t>
  </si>
  <si>
    <t>12:00 M3 TTO ROCvA Airport College</t>
  </si>
  <si>
    <t>HOG</t>
  </si>
  <si>
    <t>SCN</t>
  </si>
  <si>
    <t>APP</t>
  </si>
  <si>
    <t>8+1</t>
  </si>
  <si>
    <t>BIS</t>
  </si>
  <si>
    <t>M3 TTO Erasmus+ uitwisselingsreis Italië t/m 4 oktober</t>
  </si>
  <si>
    <t>BER</t>
  </si>
  <si>
    <t>ja</t>
  </si>
  <si>
    <t>Excursie Slagharen H5-A5 Natuurkunde</t>
  </si>
  <si>
    <t>RUS/WOE</t>
  </si>
  <si>
    <t>37+2</t>
  </si>
  <si>
    <t>H5</t>
  </si>
  <si>
    <t>Natuurkunde</t>
  </si>
  <si>
    <t>35+1</t>
  </si>
  <si>
    <t>A5</t>
  </si>
  <si>
    <t>Entree</t>
  </si>
  <si>
    <t>13.05 H5 Biologie PO Syngenta</t>
  </si>
  <si>
    <t xml:space="preserve">14.05 B1 TTO House Reveal voor de klassen B1A, B1B en B1C </t>
  </si>
  <si>
    <t>B1 TTO Little victorians drama workshops (b1b 17.00 en b1a &amp; b1c 19.00)</t>
  </si>
  <si>
    <t>Start Blok 2</t>
  </si>
  <si>
    <t>A3 TTO Erasmus+ uitwisselingsreis Spanje t/m 18 oktober</t>
  </si>
  <si>
    <t>CLA</t>
  </si>
  <si>
    <t>28+3</t>
  </si>
  <si>
    <t>A3</t>
  </si>
  <si>
    <t>Snowworld Velsen</t>
  </si>
  <si>
    <t>46+4</t>
  </si>
  <si>
    <t>SPORT1</t>
  </si>
  <si>
    <t>Baantoegang</t>
  </si>
  <si>
    <t>14.30 - 16.30 A4 ckv Culture CLASH!</t>
  </si>
  <si>
    <t>TIP</t>
  </si>
  <si>
    <t>LIM</t>
  </si>
  <si>
    <t>14.30 - 16.30 H4 ckv Culture CLASH!</t>
  </si>
  <si>
    <t>47+4</t>
  </si>
  <si>
    <t>SPORT2</t>
  </si>
  <si>
    <t>14.30 - 16.30 M3 ckv Culture CLASH!</t>
  </si>
  <si>
    <t>JOG/RHY</t>
  </si>
  <si>
    <t>Teambuilding personeel</t>
  </si>
  <si>
    <t>Ridders</t>
  </si>
  <si>
    <t>Personeel</t>
  </si>
  <si>
    <t>A6 Phileas Fogg</t>
  </si>
  <si>
    <t>15.05 Anglia diploma uitreiking</t>
  </si>
  <si>
    <t/>
  </si>
  <si>
    <t>Huiswerkvrij (alle leerlagen)</t>
  </si>
  <si>
    <t>Halloween Schoolfeest</t>
  </si>
  <si>
    <t>16:30 A5 Cambridge English: informatiebijeenkomst reis naar Malta</t>
  </si>
  <si>
    <t>18:00 A5 regulier Engels: informatiebijeenkomst reis naar Cyprus</t>
  </si>
  <si>
    <t>13.00  M2a excursie vd Valk Hoorn</t>
  </si>
  <si>
    <t>13+2</t>
  </si>
  <si>
    <t>14.30 - 15.30 H4 ckv voorstelling 'Man met hoed' - Parkschouwburg Hoorn</t>
  </si>
  <si>
    <t>141+10</t>
  </si>
  <si>
    <t>CKV</t>
  </si>
  <si>
    <t>50+4</t>
  </si>
  <si>
    <t>48+4</t>
  </si>
  <si>
    <t>20.15 - 22.00 A4 ckv voorstelling 'Igone de Jongh' - Parkschouwburg Hoorn</t>
  </si>
  <si>
    <t>NES</t>
  </si>
  <si>
    <t>77+10</t>
  </si>
  <si>
    <t>A4</t>
  </si>
  <si>
    <t>19.30 Eindpresentaties Economie in Bedrijf A2</t>
  </si>
  <si>
    <t>19.30 - 20.30 M3 ckv voorstelling 'Terecht' - Parkschouwburg Hoorn</t>
  </si>
  <si>
    <t>88+6</t>
  </si>
  <si>
    <t>13.05 HBO-voorlichting H4 in Hoorn</t>
  </si>
  <si>
    <t>141+5</t>
  </si>
  <si>
    <t>DECAAN</t>
  </si>
  <si>
    <t>17.00 B1 Sinterklaasviering en schoolfeest</t>
  </si>
  <si>
    <t>Start Blok 3</t>
  </si>
  <si>
    <t>17.00-18.15 Cambridge/BTEC Certificate Ceremony (inloop v.a. 16.30)</t>
  </si>
  <si>
    <t>PIE/KON/LEW</t>
  </si>
  <si>
    <t>26+2</t>
  </si>
  <si>
    <r>
      <t xml:space="preserve">Respectweek in kader van </t>
    </r>
    <r>
      <rPr>
        <b/>
        <sz val="8"/>
        <color theme="1"/>
        <rFont val="Arial"/>
        <family val="2"/>
      </rPr>
      <t>Paarse Vrijdag</t>
    </r>
    <r>
      <rPr>
        <sz val="8"/>
        <color theme="1"/>
        <rFont val="Arial"/>
        <family val="2"/>
      </rPr>
      <t xml:space="preserve"> voor alle klassen</t>
    </r>
  </si>
  <si>
    <t>RAP</t>
  </si>
  <si>
    <t>8.30-12.30 B1 Respect Carrousel</t>
  </si>
  <si>
    <t>14.15-17.00 A5-H5 KV inrichten expositie</t>
  </si>
  <si>
    <t>9.15-14.05 Respect Carrousel 3e klassen</t>
  </si>
  <si>
    <t xml:space="preserve">A5 Phileas Fogg </t>
  </si>
  <si>
    <t>13.05 WO-voorlichting A4 in Hoorn</t>
  </si>
  <si>
    <t>MUL</t>
  </si>
  <si>
    <t>77+5</t>
  </si>
  <si>
    <t>17.00u-17.45 A5-H5 KV feestelijke opening Zuiderzeelicht route</t>
  </si>
  <si>
    <t>Voorlichting COC 2e klassen</t>
  </si>
  <si>
    <t>VOL</t>
  </si>
  <si>
    <t>Paarse Vrijdag</t>
  </si>
  <si>
    <t>08.15 Basketbaltoernooi 2e klassen</t>
  </si>
  <si>
    <t>SCS</t>
  </si>
  <si>
    <t>16.00-17.00 Graduation Pietendorp</t>
  </si>
  <si>
    <t>08.15 Basketbaltoernooi 3e klassen</t>
  </si>
  <si>
    <t>08.15 Basketbaltoernooi 1e klassen</t>
  </si>
  <si>
    <t>ASC</t>
  </si>
  <si>
    <t>50-minutenrooster t/m 5e uur</t>
  </si>
  <si>
    <t>137+11</t>
  </si>
  <si>
    <t>M4</t>
  </si>
  <si>
    <t>Maatschappijleer</t>
  </si>
  <si>
    <t>125+10</t>
  </si>
  <si>
    <t>M2 TTO naar Vakantiebeurs Utrecht</t>
  </si>
  <si>
    <t>10+1</t>
  </si>
  <si>
    <t>8.30-12.30 Ontvangst Basisscholen</t>
  </si>
  <si>
    <t>JOG</t>
  </si>
  <si>
    <t>RHY</t>
  </si>
  <si>
    <t>Groep 8</t>
  </si>
  <si>
    <t xml:space="preserve">Start Blok 4 (start 2e semester) </t>
  </si>
  <si>
    <t>Snuffelstage M3 t/m 31-01</t>
  </si>
  <si>
    <t>SPR</t>
  </si>
  <si>
    <t>Challenge Day 2e klassen</t>
  </si>
  <si>
    <t>A3/H3 TTO Erasmus+ uitwisselingsweek in Enkhuizen t/m 7 februari (KA)</t>
  </si>
  <si>
    <t>A3 H3</t>
  </si>
  <si>
    <t>11.15 Kick-off Spannend Ondernemen H4 BE (Alkmaar)</t>
  </si>
  <si>
    <t>Economie</t>
  </si>
  <si>
    <t>Excursie Keulen/Amsterdam M4</t>
  </si>
  <si>
    <t>59+11</t>
  </si>
  <si>
    <t>Duits</t>
  </si>
  <si>
    <t>RYN</t>
  </si>
  <si>
    <t>78+6</t>
  </si>
  <si>
    <t>KOK</t>
  </si>
  <si>
    <t>Kick-off Economie in Bedrijf M2</t>
  </si>
  <si>
    <t xml:space="preserve">14.05-17.00 A6 Kunst Eindexpositie </t>
  </si>
  <si>
    <t>Kick-off Economie in Bedrijf H2</t>
  </si>
  <si>
    <t>EHBO praktijk en examen voor m2a, a2a, a2b, h2a en h2b</t>
  </si>
  <si>
    <t>SLO</t>
  </si>
  <si>
    <t>14.45 - 16.15 TTO tryouts</t>
  </si>
  <si>
    <t>19.30 Speeddate M2</t>
  </si>
  <si>
    <t>BUR/SCH</t>
  </si>
  <si>
    <t>Start Blok 5</t>
  </si>
  <si>
    <t>Werkweek A5CE Malta, A5EN Cyprus t/m 28-03</t>
  </si>
  <si>
    <t>PIE/BAR</t>
  </si>
  <si>
    <t>30+5</t>
  </si>
  <si>
    <t>Cambridge</t>
  </si>
  <si>
    <t>31+4</t>
  </si>
  <si>
    <t>Regulier</t>
  </si>
  <si>
    <t>KOK/MUL</t>
  </si>
  <si>
    <t>13.05-15.30 A2 Stadswandeling Geschiedenis</t>
  </si>
  <si>
    <t>WEG</t>
  </si>
  <si>
    <t>Dag van de Franse Taal</t>
  </si>
  <si>
    <t>20.00 TheateRSG (generale repetitie)</t>
  </si>
  <si>
    <t>20.00 TheateRSG</t>
  </si>
  <si>
    <t>H3 TTO Erasmus+ uitwisselingsreis Frankrijk zondag 23 t/m vrijdag 28-03</t>
  </si>
  <si>
    <t>20+3</t>
  </si>
  <si>
    <t>H3</t>
  </si>
  <si>
    <t>13.00-17.00 A4 bezoek Hoorn</t>
  </si>
  <si>
    <t xml:space="preserve">SCH </t>
  </si>
  <si>
    <t>14.05 Marjel Visser award TTO-3</t>
  </si>
  <si>
    <t>A2 TTO excursie naar Oudenbosch</t>
  </si>
  <si>
    <t>38+3</t>
  </si>
  <si>
    <t>A2</t>
  </si>
  <si>
    <t>H2 TTO excursie naar Oudenbosch</t>
  </si>
  <si>
    <t>35+2</t>
  </si>
  <si>
    <t>H2</t>
  </si>
  <si>
    <t>OLI</t>
  </si>
  <si>
    <t>08.15 Volleybaltoernooi 2e klassen</t>
  </si>
  <si>
    <t>08.15 Volleybaltoernooi 3e klassen</t>
  </si>
  <si>
    <t>08.15 Volleybaltoernooi 1e klassen</t>
  </si>
  <si>
    <t>12.15  Finale Spannend Ondernemen H4 BE (Alkmaar)</t>
  </si>
  <si>
    <t>Multi Culti 3e klassen</t>
  </si>
  <si>
    <t>14.00 A-level Global Perspectives exam A5</t>
  </si>
  <si>
    <t>Voorlichting HALT 2e klassen</t>
  </si>
  <si>
    <t>19.30 Eindpresentaties Economie in Bedrijf M2</t>
  </si>
  <si>
    <t>Start Blok 6</t>
  </si>
  <si>
    <t>B1 TTO Reis naar Engeland t/m 15 mei</t>
  </si>
  <si>
    <t>19.30 Eindpresentaties Economie in Bedrijf H2</t>
  </si>
  <si>
    <t>Songfestival Amsterdam groep collega's opnames (Claude)</t>
  </si>
  <si>
    <t>Werkweek A2 Terschelling t/m 23-05</t>
  </si>
  <si>
    <t>65+7</t>
  </si>
  <si>
    <t>19.30 Uitreiking zilveren haring A5</t>
  </si>
  <si>
    <t>nee</t>
  </si>
  <si>
    <t>8.15-13.00 M2d naar Heerhugowaard voor techniekcarrousel</t>
  </si>
  <si>
    <t>Techniek</t>
  </si>
  <si>
    <t>Project Duurzaamheid M3-H3-A3 t/m 6 juni</t>
  </si>
  <si>
    <t>Werkweek M2 Ardennen t/m 06-06</t>
  </si>
  <si>
    <t>VIT</t>
  </si>
  <si>
    <t>Werkweek H2 Terschelling t/m 6 juni</t>
  </si>
  <si>
    <t>104+9</t>
  </si>
  <si>
    <t xml:space="preserve">Project Duurzaamheid Joods museum </t>
  </si>
  <si>
    <t>142+6</t>
  </si>
  <si>
    <t>69+3</t>
  </si>
  <si>
    <t>96+6</t>
  </si>
  <si>
    <t>A4 naar Den Haag (Maatschappijleer)</t>
  </si>
  <si>
    <t>GEE/LOO</t>
  </si>
  <si>
    <t>77+4</t>
  </si>
  <si>
    <t>Excursie Leiden A3</t>
  </si>
  <si>
    <t>69+5</t>
  </si>
  <si>
    <t>SRY</t>
  </si>
  <si>
    <t>za</t>
  </si>
  <si>
    <t>71+8</t>
  </si>
  <si>
    <t>Kunst &amp; Cultuur</t>
  </si>
  <si>
    <t>44+4</t>
  </si>
  <si>
    <t>Science</t>
  </si>
  <si>
    <t>Sportstroom</t>
  </si>
  <si>
    <t xml:space="preserve">Excursie A3 – FA/AK Luik </t>
  </si>
  <si>
    <t>69+2</t>
  </si>
  <si>
    <t>Frans</t>
  </si>
  <si>
    <t>19.30 Diploma-uitreiking A6</t>
  </si>
  <si>
    <t>19.30 Diploma-uitreiking H5</t>
  </si>
  <si>
    <t>BAR</t>
  </si>
  <si>
    <t>19.30 Diploma-uitreiking M4</t>
  </si>
  <si>
    <t>???</t>
  </si>
  <si>
    <t>19:00 TTO 3 (atheneum &amp; havo) en TTO 4 (mavo) diploma-uitreiking</t>
  </si>
  <si>
    <t>Klassenuitje klas 2 en hoger</t>
  </si>
  <si>
    <t>Vossenjacht B1</t>
  </si>
  <si>
    <t>t/m 25-08-2025</t>
  </si>
  <si>
    <t>Entree incl. vervoer</t>
  </si>
  <si>
    <t>M4 naar Den Haag (Maatschappijleer)</t>
  </si>
  <si>
    <t>H5 naar Den Haag (Maatschappijleer)</t>
  </si>
  <si>
    <t>Excursie B1 (Stromen) Kunst &amp; Cultuur</t>
  </si>
  <si>
    <t>Excursie B1 (Stromen) Science &amp; ICT</t>
  </si>
  <si>
    <t>Excursie B1 (Stromen) Sportstroom</t>
  </si>
  <si>
    <t>Overig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</si>
</sst>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#,##0.0_);\(#,##0.0\)"/>
    <numFmt numFmtId="167" formatCode="#,##0_ ;\-#,##0\ "/>
    <numFmt numFmtId="168" formatCode="dd/mmm/yy_)"/>
    <numFmt numFmtId="169" formatCode="_ [$€-413]\ * #,##0.00_ ;_ [$€-413]\ * \-#,##0.00_ ;_ [$€-413]\ * &quot;-&quot;??_ ;_ @_ 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00B0F0"/>
      <name val="Arial"/>
      <family val="2"/>
    </font>
    <font>
      <sz val="8"/>
      <color theme="4" tint="-0.249977111117893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sz val="8"/>
      <color rgb="FF00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rgb="FF00206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rgb="FF000000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rgb="FF000000"/>
      </bottom>
      <diagonal/>
    </border>
    <border>
      <left style="thin">
        <color indexed="64"/>
      </left>
      <right style="dotted">
        <color indexed="64"/>
      </right>
      <top/>
      <bottom style="double">
        <color rgb="FF00000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4">
    <xf numFmtId="0" fontId="0" fillId="0" borderId="0" xfId="0"/>
    <xf numFmtId="49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/>
    <xf numFmtId="15" fontId="2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3" fillId="0" borderId="0" xfId="0" applyFont="1"/>
    <xf numFmtId="1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5" fontId="1" fillId="0" borderId="4" xfId="0" applyNumberFormat="1" applyFont="1" applyBorder="1" applyAlignment="1">
      <alignment horizontal="center"/>
    </xf>
    <xf numFmtId="15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67" fontId="7" fillId="2" borderId="9" xfId="0" applyNumberFormat="1" applyFont="1" applyFill="1" applyBorder="1" applyAlignment="1">
      <alignment horizontal="center"/>
    </xf>
    <xf numFmtId="167" fontId="7" fillId="2" borderId="13" xfId="0" applyNumberFormat="1" applyFont="1" applyFill="1" applyBorder="1"/>
    <xf numFmtId="167" fontId="7" fillId="2" borderId="1" xfId="0" applyNumberFormat="1" applyFont="1" applyFill="1" applyBorder="1" applyAlignment="1">
      <alignment horizontal="center"/>
    </xf>
    <xf numFmtId="167" fontId="7" fillId="2" borderId="29" xfId="0" applyNumberFormat="1" applyFont="1" applyFill="1" applyBorder="1"/>
    <xf numFmtId="167" fontId="7" fillId="2" borderId="30" xfId="0" applyNumberFormat="1" applyFont="1" applyFill="1" applyBorder="1" applyAlignment="1">
      <alignment horizontal="center"/>
    </xf>
    <xf numFmtId="167" fontId="2" fillId="2" borderId="29" xfId="0" applyNumberFormat="1" applyFont="1" applyFill="1" applyBorder="1"/>
    <xf numFmtId="167" fontId="7" fillId="0" borderId="32" xfId="0" applyNumberFormat="1" applyFont="1" applyBorder="1"/>
    <xf numFmtId="167" fontId="7" fillId="0" borderId="33" xfId="0" applyNumberFormat="1" applyFont="1" applyBorder="1" applyAlignment="1">
      <alignment horizontal="center"/>
    </xf>
    <xf numFmtId="167" fontId="7" fillId="2" borderId="1" xfId="0" applyNumberFormat="1" applyFont="1" applyFill="1" applyBorder="1"/>
    <xf numFmtId="167" fontId="7" fillId="2" borderId="35" xfId="0" applyNumberFormat="1" applyFont="1" applyFill="1" applyBorder="1" applyAlignment="1">
      <alignment horizontal="center"/>
    </xf>
    <xf numFmtId="167" fontId="4" fillId="2" borderId="1" xfId="0" applyNumberFormat="1" applyFont="1" applyFill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2" fillId="2" borderId="34" xfId="0" applyFont="1" applyFill="1" applyBorder="1"/>
    <xf numFmtId="167" fontId="5" fillId="0" borderId="32" xfId="0" applyNumberFormat="1" applyFont="1" applyBorder="1"/>
    <xf numFmtId="0" fontId="7" fillId="2" borderId="34" xfId="0" applyFont="1" applyFill="1" applyBorder="1"/>
    <xf numFmtId="167" fontId="5" fillId="2" borderId="29" xfId="0" applyNumberFormat="1" applyFont="1" applyFill="1" applyBorder="1"/>
    <xf numFmtId="167" fontId="7" fillId="2" borderId="37" xfId="0" applyNumberFormat="1" applyFont="1" applyFill="1" applyBorder="1"/>
    <xf numFmtId="167" fontId="7" fillId="2" borderId="38" xfId="0" applyNumberFormat="1" applyFont="1" applyFill="1" applyBorder="1" applyAlignment="1">
      <alignment horizontal="center"/>
    </xf>
    <xf numFmtId="0" fontId="12" fillId="0" borderId="0" xfId="0" applyFont="1"/>
    <xf numFmtId="167" fontId="2" fillId="2" borderId="36" xfId="0" applyNumberFormat="1" applyFont="1" applyFill="1" applyBorder="1" applyAlignment="1">
      <alignment horizontal="center"/>
    </xf>
    <xf numFmtId="167" fontId="2" fillId="2" borderId="76" xfId="0" applyNumberFormat="1" applyFont="1" applyFill="1" applyBorder="1" applyAlignment="1">
      <alignment horizontal="center"/>
    </xf>
    <xf numFmtId="167" fontId="8" fillId="2" borderId="35" xfId="0" applyNumberFormat="1" applyFont="1" applyFill="1" applyBorder="1" applyAlignment="1">
      <alignment horizontal="center"/>
    </xf>
    <xf numFmtId="0" fontId="7" fillId="2" borderId="13" xfId="0" applyFont="1" applyFill="1" applyBorder="1"/>
    <xf numFmtId="167" fontId="2" fillId="0" borderId="77" xfId="0" applyNumberFormat="1" applyFont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167" fontId="2" fillId="2" borderId="78" xfId="0" applyNumberFormat="1" applyFont="1" applyFill="1" applyBorder="1" applyAlignment="1">
      <alignment horizontal="center"/>
    </xf>
    <xf numFmtId="167" fontId="7" fillId="2" borderId="0" xfId="0" applyNumberFormat="1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167" fontId="7" fillId="2" borderId="83" xfId="0" applyNumberFormat="1" applyFont="1" applyFill="1" applyBorder="1"/>
    <xf numFmtId="167" fontId="7" fillId="2" borderId="0" xfId="0" applyNumberFormat="1" applyFont="1" applyFill="1"/>
    <xf numFmtId="0" fontId="2" fillId="2" borderId="85" xfId="0" applyFont="1" applyFill="1" applyBorder="1"/>
    <xf numFmtId="0" fontId="7" fillId="2" borderId="0" xfId="0" applyFont="1" applyFill="1"/>
    <xf numFmtId="0" fontId="2" fillId="0" borderId="87" xfId="0" applyFont="1" applyBorder="1"/>
    <xf numFmtId="167" fontId="7" fillId="2" borderId="86" xfId="0" applyNumberFormat="1" applyFont="1" applyFill="1" applyBorder="1"/>
    <xf numFmtId="0" fontId="7" fillId="2" borderId="12" xfId="0" applyFont="1" applyFill="1" applyBorder="1"/>
    <xf numFmtId="167" fontId="4" fillId="2" borderId="0" xfId="0" applyNumberFormat="1" applyFont="1" applyFill="1"/>
    <xf numFmtId="167" fontId="7" fillId="2" borderId="0" xfId="0" applyNumberFormat="1" applyFont="1" applyFill="1" applyAlignment="1">
      <alignment wrapText="1"/>
    </xf>
    <xf numFmtId="167" fontId="2" fillId="2" borderId="26" xfId="0" applyNumberFormat="1" applyFont="1" applyFill="1" applyBorder="1"/>
    <xf numFmtId="1" fontId="2" fillId="0" borderId="20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67" fontId="2" fillId="2" borderId="37" xfId="0" applyNumberFormat="1" applyFont="1" applyFill="1" applyBorder="1"/>
    <xf numFmtId="1" fontId="2" fillId="0" borderId="23" xfId="0" applyNumberFormat="1" applyFont="1" applyBorder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5" fontId="2" fillId="0" borderId="15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left"/>
    </xf>
    <xf numFmtId="169" fontId="2" fillId="0" borderId="0" xfId="0" applyNumberFormat="1" applyFont="1"/>
    <xf numFmtId="0" fontId="6" fillId="0" borderId="32" xfId="0" applyFont="1" applyBorder="1"/>
    <xf numFmtId="167" fontId="6" fillId="0" borderId="35" xfId="0" applyNumberFormat="1" applyFont="1" applyBorder="1" applyAlignment="1">
      <alignment horizontal="center"/>
    </xf>
    <xf numFmtId="167" fontId="6" fillId="0" borderId="83" xfId="0" applyNumberFormat="1" applyFont="1" applyBorder="1"/>
    <xf numFmtId="167" fontId="6" fillId="0" borderId="30" xfId="0" applyNumberFormat="1" applyFont="1" applyBorder="1" applyAlignment="1">
      <alignment horizontal="center"/>
    </xf>
    <xf numFmtId="167" fontId="6" fillId="0" borderId="29" xfId="0" applyNumberFormat="1" applyFont="1" applyBorder="1"/>
    <xf numFmtId="37" fontId="6" fillId="0" borderId="85" xfId="0" applyNumberFormat="1" applyFont="1" applyBorder="1" applyAlignment="1">
      <alignment horizontal="left"/>
    </xf>
    <xf numFmtId="0" fontId="6" fillId="0" borderId="82" xfId="0" applyFont="1" applyBorder="1"/>
    <xf numFmtId="0" fontId="6" fillId="0" borderId="13" xfId="0" applyFont="1" applyBorder="1"/>
    <xf numFmtId="167" fontId="6" fillId="0" borderId="33" xfId="0" applyNumberFormat="1" applyFont="1" applyBorder="1" applyAlignment="1">
      <alignment horizontal="center"/>
    </xf>
    <xf numFmtId="0" fontId="6" fillId="0" borderId="85" xfId="0" applyFont="1" applyBorder="1"/>
    <xf numFmtId="167" fontId="6" fillId="0" borderId="85" xfId="0" applyNumberFormat="1" applyFont="1" applyBorder="1"/>
    <xf numFmtId="0" fontId="6" fillId="0" borderId="34" xfId="0" applyFont="1" applyBorder="1"/>
    <xf numFmtId="167" fontId="6" fillId="0" borderId="82" xfId="0" applyNumberFormat="1" applyFont="1" applyBorder="1"/>
    <xf numFmtId="167" fontId="6" fillId="0" borderId="41" xfId="0" applyNumberFormat="1" applyFont="1" applyBorder="1" applyAlignment="1">
      <alignment horizontal="center"/>
    </xf>
    <xf numFmtId="167" fontId="6" fillId="0" borderId="36" xfId="0" applyNumberFormat="1" applyFont="1" applyBorder="1" applyAlignment="1">
      <alignment horizontal="center"/>
    </xf>
    <xf numFmtId="37" fontId="13" fillId="0" borderId="7" xfId="0" applyNumberFormat="1" applyFont="1" applyBorder="1" applyAlignment="1">
      <alignment horizontal="center"/>
    </xf>
    <xf numFmtId="37" fontId="6" fillId="0" borderId="8" xfId="0" applyNumberFormat="1" applyFont="1" applyBorder="1" applyAlignment="1">
      <alignment horizontal="center"/>
    </xf>
    <xf numFmtId="37" fontId="6" fillId="0" borderId="9" xfId="0" applyNumberFormat="1" applyFont="1" applyBorder="1" applyAlignment="1">
      <alignment horizontal="center"/>
    </xf>
    <xf numFmtId="37" fontId="13" fillId="0" borderId="9" xfId="0" applyNumberFormat="1" applyFont="1" applyBorder="1" applyAlignment="1">
      <alignment horizontal="center"/>
    </xf>
    <xf numFmtId="166" fontId="13" fillId="0" borderId="7" xfId="0" applyNumberFormat="1" applyFont="1" applyBorder="1" applyAlignment="1">
      <alignment horizontal="center"/>
    </xf>
    <xf numFmtId="166" fontId="13" fillId="0" borderId="9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left"/>
    </xf>
    <xf numFmtId="167" fontId="6" fillId="0" borderId="81" xfId="0" applyNumberFormat="1" applyFont="1" applyBorder="1"/>
    <xf numFmtId="167" fontId="6" fillId="0" borderId="28" xfId="0" applyNumberFormat="1" applyFont="1" applyBorder="1" applyAlignment="1">
      <alignment horizontal="center"/>
    </xf>
    <xf numFmtId="167" fontId="6" fillId="0" borderId="74" xfId="0" applyNumberFormat="1" applyFont="1" applyBorder="1" applyAlignment="1">
      <alignment horizontal="center"/>
    </xf>
    <xf numFmtId="167" fontId="6" fillId="0" borderId="27" xfId="0" applyNumberFormat="1" applyFont="1" applyBorder="1"/>
    <xf numFmtId="167" fontId="6" fillId="0" borderId="75" xfId="0" applyNumberFormat="1" applyFont="1" applyBorder="1" applyAlignment="1">
      <alignment horizontal="center"/>
    </xf>
    <xf numFmtId="167" fontId="6" fillId="0" borderId="43" xfId="0" applyNumberFormat="1" applyFont="1" applyBorder="1"/>
    <xf numFmtId="167" fontId="6" fillId="0" borderId="76" xfId="0" applyNumberFormat="1" applyFont="1" applyBorder="1" applyAlignment="1">
      <alignment horizontal="center"/>
    </xf>
    <xf numFmtId="167" fontId="6" fillId="0" borderId="84" xfId="0" applyNumberFormat="1" applyFont="1" applyBorder="1"/>
    <xf numFmtId="167" fontId="6" fillId="0" borderId="77" xfId="0" applyNumberFormat="1" applyFont="1" applyBorder="1" applyAlignment="1">
      <alignment horizontal="center"/>
    </xf>
    <xf numFmtId="167" fontId="6" fillId="0" borderId="32" xfId="0" applyNumberFormat="1" applyFont="1" applyBorder="1"/>
    <xf numFmtId="167" fontId="13" fillId="0" borderId="85" xfId="0" applyNumberFormat="1" applyFont="1" applyBorder="1"/>
    <xf numFmtId="167" fontId="13" fillId="0" borderId="34" xfId="0" applyNumberFormat="1" applyFont="1" applyBorder="1"/>
    <xf numFmtId="167" fontId="6" fillId="0" borderId="34" xfId="0" applyNumberFormat="1" applyFont="1" applyBorder="1"/>
    <xf numFmtId="167" fontId="6" fillId="0" borderId="86" xfId="0" applyNumberFormat="1" applyFont="1" applyBorder="1"/>
    <xf numFmtId="167" fontId="6" fillId="0" borderId="38" xfId="0" applyNumberFormat="1" applyFont="1" applyBorder="1" applyAlignment="1">
      <alignment horizontal="center"/>
    </xf>
    <xf numFmtId="167" fontId="6" fillId="0" borderId="78" xfId="0" applyNumberFormat="1" applyFont="1" applyBorder="1" applyAlignment="1">
      <alignment horizontal="center"/>
    </xf>
    <xf numFmtId="167" fontId="6" fillId="0" borderId="37" xfId="0" applyNumberFormat="1" applyFont="1" applyBorder="1"/>
    <xf numFmtId="37" fontId="6" fillId="0" borderId="34" xfId="0" applyNumberFormat="1" applyFont="1" applyBorder="1" applyAlignment="1">
      <alignment horizontal="left"/>
    </xf>
    <xf numFmtId="0" fontId="6" fillId="0" borderId="87" xfId="0" applyFont="1" applyBorder="1"/>
    <xf numFmtId="37" fontId="6" fillId="0" borderId="82" xfId="0" applyNumberFormat="1" applyFont="1" applyBorder="1" applyAlignment="1">
      <alignment horizontal="left"/>
    </xf>
    <xf numFmtId="167" fontId="6" fillId="0" borderId="34" xfId="0" applyNumberFormat="1" applyFont="1" applyBorder="1" applyAlignment="1">
      <alignment horizontal="center"/>
    </xf>
    <xf numFmtId="167" fontId="6" fillId="0" borderId="29" xfId="0" applyNumberFormat="1" applyFont="1" applyBorder="1" applyAlignment="1">
      <alignment horizontal="center"/>
    </xf>
    <xf numFmtId="167" fontId="6" fillId="0" borderId="32" xfId="0" applyNumberFormat="1" applyFont="1" applyBorder="1" applyAlignment="1">
      <alignment horizontal="center"/>
    </xf>
    <xf numFmtId="167" fontId="6" fillId="0" borderId="40" xfId="0" applyNumberFormat="1" applyFont="1" applyBorder="1" applyAlignment="1">
      <alignment horizontal="center"/>
    </xf>
    <xf numFmtId="167" fontId="6" fillId="0" borderId="40" xfId="0" applyNumberFormat="1" applyFont="1" applyBorder="1"/>
    <xf numFmtId="37" fontId="6" fillId="0" borderId="43" xfId="0" applyNumberFormat="1" applyFont="1" applyBorder="1" applyAlignment="1">
      <alignment horizontal="left"/>
    </xf>
    <xf numFmtId="167" fontId="6" fillId="0" borderId="79" xfId="0" applyNumberFormat="1" applyFont="1" applyBorder="1"/>
    <xf numFmtId="167" fontId="6" fillId="0" borderId="42" xfId="0" applyNumberFormat="1" applyFont="1" applyBorder="1"/>
    <xf numFmtId="0" fontId="6" fillId="0" borderId="91" xfId="0" applyFont="1" applyBorder="1"/>
    <xf numFmtId="167" fontId="13" fillId="0" borderId="82" xfId="0" applyNumberFormat="1" applyFont="1" applyBorder="1"/>
    <xf numFmtId="167" fontId="6" fillId="0" borderId="88" xfId="0" applyNumberFormat="1" applyFont="1" applyBorder="1"/>
    <xf numFmtId="0" fontId="6" fillId="0" borderId="29" xfId="0" applyFont="1" applyBorder="1"/>
    <xf numFmtId="167" fontId="6" fillId="0" borderId="73" xfId="0" applyNumberFormat="1" applyFont="1" applyBorder="1" applyAlignment="1">
      <alignment horizontal="center"/>
    </xf>
    <xf numFmtId="167" fontId="6" fillId="0" borderId="39" xfId="0" applyNumberFormat="1" applyFont="1" applyBorder="1" applyAlignment="1">
      <alignment horizontal="center"/>
    </xf>
    <xf numFmtId="167" fontId="6" fillId="0" borderId="81" xfId="0" applyNumberFormat="1" applyFont="1" applyBorder="1" applyAlignment="1">
      <alignment wrapText="1"/>
    </xf>
    <xf numFmtId="167" fontId="13" fillId="0" borderId="81" xfId="0" applyNumberFormat="1" applyFont="1" applyBorder="1"/>
    <xf numFmtId="0" fontId="13" fillId="0" borderId="85" xfId="0" applyFont="1" applyBorder="1"/>
    <xf numFmtId="167" fontId="6" fillId="0" borderId="87" xfId="0" applyNumberFormat="1" applyFont="1" applyBorder="1"/>
    <xf numFmtId="0" fontId="6" fillId="0" borderId="84" xfId="0" applyFont="1" applyBorder="1"/>
    <xf numFmtId="0" fontId="6" fillId="0" borderId="86" xfId="0" applyFont="1" applyBorder="1"/>
    <xf numFmtId="167" fontId="6" fillId="0" borderId="62" xfId="0" applyNumberFormat="1" applyFont="1" applyBorder="1" applyAlignment="1">
      <alignment horizontal="center"/>
    </xf>
    <xf numFmtId="167" fontId="6" fillId="0" borderId="46" xfId="0" applyNumberFormat="1" applyFont="1" applyBorder="1" applyAlignment="1">
      <alignment horizontal="center"/>
    </xf>
    <xf numFmtId="167" fontId="6" fillId="0" borderId="25" xfId="0" applyNumberFormat="1" applyFont="1" applyBorder="1"/>
    <xf numFmtId="167" fontId="6" fillId="0" borderId="89" xfId="0" applyNumberFormat="1" applyFont="1" applyBorder="1"/>
    <xf numFmtId="167" fontId="6" fillId="0" borderId="17" xfId="0" applyNumberFormat="1" applyFont="1" applyBorder="1"/>
    <xf numFmtId="37" fontId="6" fillId="0" borderId="85" xfId="0" applyNumberFormat="1" applyFont="1" applyBorder="1" applyAlignment="1">
      <alignment horizontal="left" wrapText="1"/>
    </xf>
    <xf numFmtId="0" fontId="6" fillId="0" borderId="70" xfId="0" applyFont="1" applyBorder="1"/>
    <xf numFmtId="37" fontId="6" fillId="0" borderId="15" xfId="0" applyNumberFormat="1" applyFont="1" applyBorder="1" applyAlignment="1">
      <alignment horizontal="left"/>
    </xf>
    <xf numFmtId="0" fontId="6" fillId="0" borderId="12" xfId="0" applyFont="1" applyBorder="1"/>
    <xf numFmtId="0" fontId="6" fillId="0" borderId="27" xfId="0" applyFont="1" applyBorder="1"/>
    <xf numFmtId="167" fontId="6" fillId="0" borderId="43" xfId="0" applyNumberFormat="1" applyFont="1" applyBorder="1" applyAlignment="1">
      <alignment horizontal="left"/>
    </xf>
    <xf numFmtId="0" fontId="13" fillId="0" borderId="81" xfId="0" applyFont="1" applyBorder="1"/>
    <xf numFmtId="167" fontId="6" fillId="0" borderId="45" xfId="0" applyNumberFormat="1" applyFont="1" applyBorder="1" applyAlignment="1">
      <alignment horizontal="center"/>
    </xf>
    <xf numFmtId="167" fontId="6" fillId="0" borderId="43" xfId="0" applyNumberFormat="1" applyFont="1" applyBorder="1" applyAlignment="1">
      <alignment horizontal="center"/>
    </xf>
    <xf numFmtId="37" fontId="13" fillId="0" borderId="34" xfId="0" applyNumberFormat="1" applyFont="1" applyBorder="1" applyAlignment="1">
      <alignment horizontal="left"/>
    </xf>
    <xf numFmtId="37" fontId="13" fillId="0" borderId="81" xfId="0" applyNumberFormat="1" applyFont="1" applyBorder="1" applyAlignment="1">
      <alignment horizontal="left"/>
    </xf>
    <xf numFmtId="37" fontId="13" fillId="0" borderId="27" xfId="0" applyNumberFormat="1" applyFont="1" applyBorder="1" applyAlignment="1">
      <alignment horizontal="left"/>
    </xf>
    <xf numFmtId="37" fontId="6" fillId="0" borderId="27" xfId="0" applyNumberFormat="1" applyFont="1" applyBorder="1" applyAlignment="1">
      <alignment horizontal="left"/>
    </xf>
    <xf numFmtId="167" fontId="13" fillId="0" borderId="29" xfId="0" applyNumberFormat="1" applyFont="1" applyBorder="1"/>
    <xf numFmtId="167" fontId="13" fillId="0" borderId="32" xfId="0" applyNumberFormat="1" applyFont="1" applyBorder="1"/>
    <xf numFmtId="0" fontId="13" fillId="0" borderId="34" xfId="0" applyFont="1" applyBorder="1"/>
    <xf numFmtId="167" fontId="13" fillId="0" borderId="29" xfId="0" applyNumberFormat="1" applyFont="1" applyBorder="1" applyAlignment="1">
      <alignment horizontal="center"/>
    </xf>
    <xf numFmtId="37" fontId="6" fillId="0" borderId="81" xfId="0" applyNumberFormat="1" applyFont="1" applyBorder="1" applyAlignment="1">
      <alignment horizontal="left"/>
    </xf>
    <xf numFmtId="37" fontId="13" fillId="0" borderId="43" xfId="0" applyNumberFormat="1" applyFont="1" applyBorder="1" applyAlignment="1">
      <alignment horizontal="left"/>
    </xf>
    <xf numFmtId="167" fontId="6" fillId="0" borderId="99" xfId="0" applyNumberFormat="1" applyFont="1" applyBorder="1" applyAlignment="1">
      <alignment horizontal="center"/>
    </xf>
    <xf numFmtId="167" fontId="6" fillId="0" borderId="96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5" xfId="0" applyNumberFormat="1" applyFont="1" applyBorder="1"/>
    <xf numFmtId="167" fontId="6" fillId="0" borderId="97" xfId="0" applyNumberFormat="1" applyFont="1" applyBorder="1"/>
    <xf numFmtId="167" fontId="6" fillId="0" borderId="98" xfId="0" applyNumberFormat="1" applyFont="1" applyBorder="1" applyAlignment="1">
      <alignment horizontal="center"/>
    </xf>
    <xf numFmtId="167" fontId="6" fillId="0" borderId="67" xfId="0" applyNumberFormat="1" applyFont="1" applyBorder="1" applyAlignment="1">
      <alignment horizontal="center"/>
    </xf>
    <xf numFmtId="167" fontId="6" fillId="0" borderId="100" xfId="0" applyNumberFormat="1" applyFont="1" applyBorder="1" applyAlignment="1">
      <alignment horizontal="center"/>
    </xf>
    <xf numFmtId="167" fontId="6" fillId="0" borderId="66" xfId="0" applyNumberFormat="1" applyFont="1" applyBorder="1"/>
    <xf numFmtId="0" fontId="6" fillId="0" borderId="43" xfId="0" applyFont="1" applyBorder="1"/>
    <xf numFmtId="167" fontId="13" fillId="0" borderId="27" xfId="0" applyNumberFormat="1" applyFont="1" applyBorder="1"/>
    <xf numFmtId="167" fontId="6" fillId="4" borderId="12" xfId="0" applyNumberFormat="1" applyFont="1" applyFill="1" applyBorder="1"/>
    <xf numFmtId="167" fontId="6" fillId="4" borderId="0" xfId="0" applyNumberFormat="1" applyFont="1" applyFill="1" applyAlignment="1">
      <alignment horizontal="center"/>
    </xf>
    <xf numFmtId="167" fontId="6" fillId="4" borderId="0" xfId="0" applyNumberFormat="1" applyFont="1" applyFill="1"/>
    <xf numFmtId="167" fontId="6" fillId="4" borderId="13" xfId="0" applyNumberFormat="1" applyFont="1" applyFill="1" applyBorder="1"/>
    <xf numFmtId="167" fontId="6" fillId="4" borderId="26" xfId="0" applyNumberFormat="1" applyFont="1" applyFill="1" applyBorder="1"/>
    <xf numFmtId="167" fontId="6" fillId="4" borderId="1" xfId="0" applyNumberFormat="1" applyFont="1" applyFill="1" applyBorder="1" applyAlignment="1">
      <alignment horizontal="center"/>
    </xf>
    <xf numFmtId="167" fontId="6" fillId="4" borderId="1" xfId="0" applyNumberFormat="1" applyFont="1" applyFill="1" applyBorder="1"/>
    <xf numFmtId="167" fontId="6" fillId="4" borderId="9" xfId="0" applyNumberFormat="1" applyFont="1" applyFill="1" applyBorder="1" applyAlignment="1">
      <alignment horizontal="center"/>
    </xf>
    <xf numFmtId="167" fontId="6" fillId="4" borderId="9" xfId="0" applyNumberFormat="1" applyFont="1" applyFill="1" applyBorder="1"/>
    <xf numFmtId="168" fontId="6" fillId="4" borderId="12" xfId="0" applyNumberFormat="1" applyFont="1" applyFill="1" applyBorder="1"/>
    <xf numFmtId="0" fontId="6" fillId="4" borderId="13" xfId="0" applyFont="1" applyFill="1" applyBorder="1"/>
    <xf numFmtId="37" fontId="6" fillId="4" borderId="0" xfId="0" applyNumberFormat="1" applyFont="1" applyFill="1" applyAlignment="1">
      <alignment horizontal="left"/>
    </xf>
    <xf numFmtId="0" fontId="6" fillId="4" borderId="0" xfId="0" applyFont="1" applyFill="1"/>
    <xf numFmtId="168" fontId="6" fillId="4" borderId="13" xfId="0" applyNumberFormat="1" applyFont="1" applyFill="1" applyBorder="1"/>
    <xf numFmtId="168" fontId="6" fillId="4" borderId="0" xfId="0" applyNumberFormat="1" applyFont="1" applyFill="1"/>
    <xf numFmtId="0" fontId="6" fillId="4" borderId="26" xfId="0" applyFont="1" applyFill="1" applyBorder="1"/>
    <xf numFmtId="0" fontId="6" fillId="4" borderId="9" xfId="0" applyFont="1" applyFill="1" applyBorder="1" applyAlignment="1">
      <alignment horizontal="left"/>
    </xf>
    <xf numFmtId="37" fontId="6" fillId="4" borderId="9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37" fontId="6" fillId="4" borderId="0" xfId="0" quotePrefix="1" applyNumberFormat="1" applyFont="1" applyFill="1" applyAlignment="1">
      <alignment horizontal="left"/>
    </xf>
    <xf numFmtId="37" fontId="6" fillId="4" borderId="1" xfId="0" applyNumberFormat="1" applyFont="1" applyFill="1" applyBorder="1" applyAlignment="1">
      <alignment horizontal="left"/>
    </xf>
    <xf numFmtId="0" fontId="14" fillId="0" borderId="87" xfId="0" applyFont="1" applyBorder="1"/>
    <xf numFmtId="167" fontId="14" fillId="0" borderId="33" xfId="0" applyNumberFormat="1" applyFont="1" applyBorder="1" applyAlignment="1">
      <alignment horizontal="center"/>
    </xf>
    <xf numFmtId="167" fontId="14" fillId="0" borderId="77" xfId="0" applyNumberFormat="1" applyFont="1" applyBorder="1" applyAlignment="1">
      <alignment horizontal="center"/>
    </xf>
    <xf numFmtId="167" fontId="14" fillId="0" borderId="32" xfId="0" applyNumberFormat="1" applyFont="1" applyBorder="1"/>
    <xf numFmtId="166" fontId="13" fillId="0" borderId="101" xfId="0" applyNumberFormat="1" applyFont="1" applyBorder="1" applyAlignment="1">
      <alignment horizontal="center"/>
    </xf>
    <xf numFmtId="169" fontId="6" fillId="4" borderId="101" xfId="0" applyNumberFormat="1" applyFont="1" applyFill="1" applyBorder="1" applyAlignment="1">
      <alignment horizontal="left"/>
    </xf>
    <xf numFmtId="1" fontId="2" fillId="0" borderId="101" xfId="0" applyNumberFormat="1" applyFont="1" applyBorder="1" applyAlignment="1">
      <alignment horizontal="left"/>
    </xf>
    <xf numFmtId="169" fontId="6" fillId="0" borderId="101" xfId="0" applyNumberFormat="1" applyFont="1" applyBorder="1"/>
    <xf numFmtId="1" fontId="2" fillId="0" borderId="101" xfId="0" applyNumberFormat="1" applyFont="1" applyBorder="1"/>
    <xf numFmtId="1" fontId="8" fillId="0" borderId="101" xfId="0" applyNumberFormat="1" applyFont="1" applyBorder="1"/>
    <xf numFmtId="169" fontId="6" fillId="0" borderId="101" xfId="0" applyNumberFormat="1" applyFont="1" applyBorder="1" applyAlignment="1">
      <alignment horizontal="left"/>
    </xf>
    <xf numFmtId="1" fontId="8" fillId="0" borderId="101" xfId="0" applyNumberFormat="1" applyFont="1" applyBorder="1" applyAlignment="1">
      <alignment horizontal="left"/>
    </xf>
    <xf numFmtId="1" fontId="7" fillId="0" borderId="101" xfId="0" applyNumberFormat="1" applyFont="1" applyBorder="1"/>
    <xf numFmtId="1" fontId="7" fillId="0" borderId="101" xfId="0" applyNumberFormat="1" applyFont="1" applyBorder="1" applyAlignment="1">
      <alignment horizontal="left"/>
    </xf>
    <xf numFmtId="169" fontId="6" fillId="4" borderId="101" xfId="0" applyNumberFormat="1" applyFont="1" applyFill="1" applyBorder="1"/>
    <xf numFmtId="1" fontId="2" fillId="4" borderId="101" xfId="0" applyNumberFormat="1" applyFont="1" applyFill="1" applyBorder="1"/>
    <xf numFmtId="169" fontId="2" fillId="0" borderId="101" xfId="0" applyNumberFormat="1" applyFont="1" applyBorder="1"/>
    <xf numFmtId="1" fontId="7" fillId="4" borderId="101" xfId="0" applyNumberFormat="1" applyFont="1" applyFill="1" applyBorder="1"/>
    <xf numFmtId="1" fontId="2" fillId="2" borderId="101" xfId="0" applyNumberFormat="1" applyFont="1" applyFill="1" applyBorder="1"/>
    <xf numFmtId="1" fontId="7" fillId="2" borderId="101" xfId="0" applyNumberFormat="1" applyFont="1" applyFill="1" applyBorder="1"/>
    <xf numFmtId="1" fontId="5" fillId="0" borderId="101" xfId="0" applyNumberFormat="1" applyFont="1" applyBorder="1"/>
    <xf numFmtId="169" fontId="2" fillId="2" borderId="101" xfId="0" applyNumberFormat="1" applyFont="1" applyFill="1" applyBorder="1"/>
    <xf numFmtId="167" fontId="14" fillId="0" borderId="83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4" fillId="0" borderId="76" xfId="0" applyNumberFormat="1" applyFont="1" applyBorder="1" applyAlignment="1">
      <alignment horizontal="center"/>
    </xf>
    <xf numFmtId="167" fontId="14" fillId="0" borderId="29" xfId="0" applyNumberFormat="1" applyFont="1" applyBorder="1"/>
    <xf numFmtId="1" fontId="2" fillId="0" borderId="0" xfId="0" applyNumberFormat="1" applyFont="1" applyAlignment="1">
      <alignment horizontal="right"/>
    </xf>
    <xf numFmtId="1" fontId="2" fillId="0" borderId="101" xfId="0" applyNumberFormat="1" applyFont="1" applyBorder="1" applyAlignment="1">
      <alignment horizontal="right"/>
    </xf>
    <xf numFmtId="1" fontId="2" fillId="2" borderId="101" xfId="0" applyNumberFormat="1" applyFont="1" applyFill="1" applyBorder="1" applyAlignment="1">
      <alignment horizontal="right"/>
    </xf>
    <xf numFmtId="1" fontId="1" fillId="0" borderId="101" xfId="0" applyNumberFormat="1" applyFont="1" applyBorder="1" applyAlignment="1">
      <alignment horizontal="right"/>
    </xf>
    <xf numFmtId="1" fontId="2" fillId="0" borderId="20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4" borderId="22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4" borderId="59" xfId="0" applyNumberFormat="1" applyFont="1" applyFill="1" applyBorder="1" applyAlignment="1">
      <alignment horizontal="center" vertical="center"/>
    </xf>
    <xf numFmtId="1" fontId="2" fillId="4" borderId="60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 vertical="center"/>
    </xf>
    <xf numFmtId="1" fontId="2" fillId="4" borderId="46" xfId="0" applyNumberFormat="1" applyFont="1" applyFill="1" applyBorder="1" applyAlignment="1">
      <alignment horizontal="center" vertical="center"/>
    </xf>
    <xf numFmtId="1" fontId="2" fillId="4" borderId="61" xfId="0" applyNumberFormat="1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54" xfId="0" applyNumberFormat="1" applyFont="1" applyFill="1" applyBorder="1" applyAlignment="1">
      <alignment horizontal="center" vertical="center"/>
    </xf>
    <xf numFmtId="1" fontId="2" fillId="4" borderId="45" xfId="0" applyNumberFormat="1" applyFont="1" applyFill="1" applyBorder="1" applyAlignment="1">
      <alignment horizontal="center" vertical="center"/>
    </xf>
    <xf numFmtId="1" fontId="2" fillId="4" borderId="47" xfId="0" applyNumberFormat="1" applyFont="1" applyFill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90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15" fontId="2" fillId="0" borderId="20" xfId="0" applyNumberFormat="1" applyFont="1" applyBorder="1" applyAlignment="1">
      <alignment horizontal="center" vertical="center"/>
    </xf>
    <xf numFmtId="15" fontId="2" fillId="0" borderId="15" xfId="0" applyNumberFormat="1" applyFont="1" applyBorder="1" applyAlignment="1">
      <alignment horizontal="center" vertical="center"/>
    </xf>
    <xf numFmtId="15" fontId="2" fillId="0" borderId="25" xfId="0" applyNumberFormat="1" applyFont="1" applyBorder="1" applyAlignment="1">
      <alignment horizontal="center" vertical="center"/>
    </xf>
    <xf numFmtId="1" fontId="2" fillId="4" borderId="48" xfId="0" applyNumberFormat="1" applyFont="1" applyFill="1" applyBorder="1" applyAlignment="1">
      <alignment horizontal="center" vertical="center"/>
    </xf>
    <xf numFmtId="1" fontId="2" fillId="4" borderId="80" xfId="0" applyNumberFormat="1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15" fontId="2" fillId="0" borderId="18" xfId="0" applyNumberFormat="1" applyFont="1" applyBorder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1" fontId="2" fillId="0" borderId="61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5" fontId="2" fillId="0" borderId="10" xfId="0" applyNumberFormat="1" applyFont="1" applyBorder="1" applyAlignment="1">
      <alignment horizontal="center" vertical="center"/>
    </xf>
    <xf numFmtId="1" fontId="2" fillId="0" borderId="59" xfId="0" applyNumberFormat="1" applyFont="1" applyBorder="1" applyAlignment="1">
      <alignment horizontal="center" vertical="center"/>
    </xf>
    <xf numFmtId="1" fontId="2" fillId="3" borderId="20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2" fillId="3" borderId="54" xfId="0" applyNumberFormat="1" applyFont="1" applyFill="1" applyBorder="1" applyAlignment="1">
      <alignment horizontal="center" vertical="center"/>
    </xf>
    <xf numFmtId="1" fontId="2" fillId="3" borderId="45" xfId="0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1" fontId="2" fillId="3" borderId="47" xfId="0" applyNumberFormat="1" applyFont="1" applyFill="1" applyBorder="1" applyAlignment="1">
      <alignment horizontal="center" vertical="center"/>
    </xf>
    <xf numFmtId="1" fontId="2" fillId="3" borderId="22" xfId="0" applyNumberFormat="1" applyFont="1" applyFill="1" applyBorder="1" applyAlignment="1">
      <alignment horizontal="center" vertical="center"/>
    </xf>
    <xf numFmtId="1" fontId="2" fillId="3" borderId="23" xfId="0" applyNumberFormat="1" applyFont="1" applyFill="1" applyBorder="1" applyAlignment="1">
      <alignment horizontal="center" vertical="center"/>
    </xf>
    <xf numFmtId="1" fontId="2" fillId="3" borderId="59" xfId="0" applyNumberFormat="1" applyFont="1" applyFill="1" applyBorder="1" applyAlignment="1">
      <alignment horizontal="center" vertical="center"/>
    </xf>
    <xf numFmtId="1" fontId="2" fillId="3" borderId="60" xfId="0" applyNumberFormat="1" applyFont="1" applyFill="1" applyBorder="1" applyAlignment="1">
      <alignment horizontal="center" vertical="center"/>
    </xf>
    <xf numFmtId="1" fontId="2" fillId="3" borderId="31" xfId="0" applyNumberFormat="1" applyFont="1" applyFill="1" applyBorder="1" applyAlignment="1">
      <alignment horizontal="center" vertical="center"/>
    </xf>
    <xf numFmtId="1" fontId="2" fillId="3" borderId="61" xfId="0" applyNumberFormat="1" applyFont="1" applyFill="1" applyBorder="1" applyAlignment="1">
      <alignment horizontal="center" vertical="center"/>
    </xf>
    <xf numFmtId="15" fontId="2" fillId="0" borderId="22" xfId="0" applyNumberFormat="1" applyFont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15" xfId="0" applyNumberFormat="1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center" vertical="center"/>
    </xf>
    <xf numFmtId="15" fontId="2" fillId="4" borderId="10" xfId="0" applyNumberFormat="1" applyFont="1" applyFill="1" applyBorder="1" applyAlignment="1">
      <alignment horizontal="center" vertical="center"/>
    </xf>
    <xf numFmtId="15" fontId="2" fillId="4" borderId="15" xfId="0" applyNumberFormat="1" applyFont="1" applyFill="1" applyBorder="1" applyAlignment="1">
      <alignment horizontal="center" vertical="center"/>
    </xf>
    <xf numFmtId="15" fontId="2" fillId="4" borderId="18" xfId="0" applyNumberFormat="1" applyFont="1" applyFill="1" applyBorder="1" applyAlignment="1">
      <alignment horizontal="center" vertical="center"/>
    </xf>
    <xf numFmtId="1" fontId="2" fillId="4" borderId="19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49" fontId="2" fillId="4" borderId="20" xfId="0" applyNumberFormat="1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15" fontId="2" fillId="4" borderId="20" xfId="0" applyNumberFormat="1" applyFont="1" applyFill="1" applyBorder="1" applyAlignment="1">
      <alignment horizontal="center" vertical="center"/>
    </xf>
    <xf numFmtId="15" fontId="2" fillId="4" borderId="25" xfId="0" applyNumberFormat="1" applyFont="1" applyFill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1" fontId="2" fillId="0" borderId="64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/>
    </xf>
    <xf numFmtId="15" fontId="2" fillId="0" borderId="48" xfId="0" applyNumberFormat="1" applyFont="1" applyBorder="1" applyAlignment="1">
      <alignment horizontal="center" vertical="center"/>
    </xf>
    <xf numFmtId="1" fontId="2" fillId="4" borderId="56" xfId="0" applyNumberFormat="1" applyFont="1" applyFill="1" applyBorder="1" applyAlignment="1">
      <alignment horizontal="center" vertical="center"/>
    </xf>
    <xf numFmtId="1" fontId="2" fillId="4" borderId="49" xfId="0" applyNumberFormat="1" applyFont="1" applyFill="1" applyBorder="1" applyAlignment="1">
      <alignment horizontal="center" vertical="center"/>
    </xf>
    <xf numFmtId="1" fontId="2" fillId="4" borderId="65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44" xfId="0" applyNumberFormat="1" applyFont="1" applyFill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49" fontId="2" fillId="0" borderId="71" xfId="0" applyNumberFormat="1" applyFont="1" applyBorder="1" applyAlignment="1">
      <alignment horizontal="center" vertical="center"/>
    </xf>
    <xf numFmtId="15" fontId="2" fillId="0" borderId="57" xfId="0" applyNumberFormat="1" applyFont="1" applyBorder="1" applyAlignment="1">
      <alignment horizontal="center" vertical="center"/>
    </xf>
    <xf numFmtId="1" fontId="2" fillId="0" borderId="57" xfId="0" applyNumberFormat="1" applyFont="1" applyBorder="1" applyAlignment="1">
      <alignment horizontal="center" vertical="center"/>
    </xf>
    <xf numFmtId="1" fontId="2" fillId="0" borderId="51" xfId="0" applyNumberFormat="1" applyFont="1" applyBorder="1" applyAlignment="1">
      <alignment horizontal="center" vertical="center"/>
    </xf>
    <xf numFmtId="1" fontId="2" fillId="0" borderId="53" xfId="0" applyNumberFormat="1" applyFont="1" applyBorder="1" applyAlignment="1">
      <alignment horizontal="center" vertical="center"/>
    </xf>
    <xf numFmtId="1" fontId="2" fillId="0" borderId="72" xfId="0" applyNumberFormat="1" applyFont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 vertical="center"/>
    </xf>
    <xf numFmtId="1" fontId="2" fillId="0" borderId="55" xfId="0" applyNumberFormat="1" applyFont="1" applyBorder="1" applyAlignment="1">
      <alignment horizontal="center" vertical="center"/>
    </xf>
    <xf numFmtId="1" fontId="11" fillId="3" borderId="23" xfId="0" applyNumberFormat="1" applyFont="1" applyFill="1" applyBorder="1" applyAlignment="1">
      <alignment horizontal="center" vertical="center"/>
    </xf>
    <xf numFmtId="1" fontId="11" fillId="3" borderId="31" xfId="0" applyNumberFormat="1" applyFont="1" applyFill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2" fillId="0" borderId="63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31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1" fontId="2" fillId="0" borderId="69" xfId="0" applyNumberFormat="1" applyFont="1" applyBorder="1" applyAlignment="1">
      <alignment horizontal="center" vertical="center"/>
    </xf>
    <xf numFmtId="15" fontId="2" fillId="4" borderId="54" xfId="0" applyNumberFormat="1" applyFont="1" applyFill="1" applyBorder="1" applyAlignment="1">
      <alignment horizontal="center" vertical="center"/>
    </xf>
    <xf numFmtId="15" fontId="2" fillId="4" borderId="45" xfId="0" applyNumberFormat="1" applyFont="1" applyFill="1" applyBorder="1" applyAlignment="1">
      <alignment horizontal="center" vertical="center"/>
    </xf>
    <xf numFmtId="15" fontId="2" fillId="4" borderId="46" xfId="0" applyNumberFormat="1" applyFont="1" applyFill="1" applyBorder="1" applyAlignment="1">
      <alignment horizontal="center" vertical="center"/>
    </xf>
    <xf numFmtId="15" fontId="2" fillId="4" borderId="47" xfId="0" applyNumberFormat="1" applyFont="1" applyFill="1" applyBorder="1" applyAlignment="1">
      <alignment horizontal="center" vertical="center"/>
    </xf>
    <xf numFmtId="15" fontId="2" fillId="4" borderId="44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15" fontId="2" fillId="2" borderId="15" xfId="0" applyNumberFormat="1" applyFont="1" applyFill="1" applyBorder="1" applyAlignment="1">
      <alignment horizontal="center" vertical="center"/>
    </xf>
    <xf numFmtId="15" fontId="2" fillId="2" borderId="18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45" xfId="0" applyNumberFormat="1" applyFont="1" applyFill="1" applyBorder="1" applyAlignment="1">
      <alignment horizontal="center" vertical="center"/>
    </xf>
    <xf numFmtId="1" fontId="2" fillId="2" borderId="47" xfId="0" applyNumberFormat="1" applyFont="1" applyFill="1" applyBorder="1" applyAlignment="1">
      <alignment horizontal="center" vertical="center"/>
    </xf>
    <xf numFmtId="1" fontId="2" fillId="0" borderId="93" xfId="0" applyNumberFormat="1" applyFont="1" applyBorder="1" applyAlignment="1">
      <alignment horizontal="center" vertical="center"/>
    </xf>
    <xf numFmtId="1" fontId="2" fillId="0" borderId="95" xfId="0" applyNumberFormat="1" applyFont="1" applyBorder="1" applyAlignment="1">
      <alignment horizontal="center" vertical="center"/>
    </xf>
    <xf numFmtId="15" fontId="2" fillId="0" borderId="92" xfId="0" applyNumberFormat="1" applyFont="1" applyBorder="1" applyAlignment="1">
      <alignment horizontal="center" vertical="center"/>
    </xf>
    <xf numFmtId="15" fontId="2" fillId="0" borderId="16" xfId="0" applyNumberFormat="1" applyFont="1" applyBorder="1" applyAlignment="1">
      <alignment horizontal="center" vertical="center"/>
    </xf>
    <xf numFmtId="15" fontId="2" fillId="0" borderId="94" xfId="0" applyNumberFormat="1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555</xdr:row>
      <xdr:rowOff>66675</xdr:rowOff>
    </xdr:from>
    <xdr:ext cx="228600" cy="657225"/>
    <xdr:pic>
      <xdr:nvPicPr>
        <xdr:cNvPr id="3" name="WordArt 57000">
          <a:extLst>
            <a:ext uri="{FF2B5EF4-FFF2-40B4-BE49-F238E27FC236}">
              <a16:creationId xmlns:a16="http://schemas.microsoft.com/office/drawing/2014/main" id="{A6793DB4-5D94-4D62-B552-C5112ED590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036986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555</xdr:row>
      <xdr:rowOff>66675</xdr:rowOff>
    </xdr:from>
    <xdr:ext cx="228600" cy="657225"/>
    <xdr:pic>
      <xdr:nvPicPr>
        <xdr:cNvPr id="4" name="Picture 160">
          <a:extLst>
            <a:ext uri="{FF2B5EF4-FFF2-40B4-BE49-F238E27FC236}">
              <a16:creationId xmlns:a16="http://schemas.microsoft.com/office/drawing/2014/main" id="{37261BEB-FFFE-43D7-A9DD-DF73A6383D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036986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555</xdr:row>
      <xdr:rowOff>66675</xdr:rowOff>
    </xdr:from>
    <xdr:ext cx="228600" cy="657225"/>
    <xdr:pic>
      <xdr:nvPicPr>
        <xdr:cNvPr id="5" name="Picture 177">
          <a:extLst>
            <a:ext uri="{FF2B5EF4-FFF2-40B4-BE49-F238E27FC236}">
              <a16:creationId xmlns:a16="http://schemas.microsoft.com/office/drawing/2014/main" id="{DD271288-AC6C-4A62-8062-65B2D5573D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036986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555</xdr:row>
      <xdr:rowOff>66675</xdr:rowOff>
    </xdr:from>
    <xdr:ext cx="228600" cy="657225"/>
    <xdr:pic>
      <xdr:nvPicPr>
        <xdr:cNvPr id="6" name="Picture 194">
          <a:extLst>
            <a:ext uri="{FF2B5EF4-FFF2-40B4-BE49-F238E27FC236}">
              <a16:creationId xmlns:a16="http://schemas.microsoft.com/office/drawing/2014/main" id="{2B4B86AA-ABDE-41CB-A6C7-FEB540FC97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036986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66675</xdr:rowOff>
    </xdr:from>
    <xdr:ext cx="228600" cy="657225"/>
    <xdr:pic>
      <xdr:nvPicPr>
        <xdr:cNvPr id="7" name="WordArt 57000">
          <a:extLst>
            <a:ext uri="{FF2B5EF4-FFF2-40B4-BE49-F238E27FC236}">
              <a16:creationId xmlns:a16="http://schemas.microsoft.com/office/drawing/2014/main" id="{B975F2BA-0D21-45E4-8BF2-47C927EADA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065561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66675</xdr:rowOff>
    </xdr:from>
    <xdr:ext cx="228600" cy="657225"/>
    <xdr:pic>
      <xdr:nvPicPr>
        <xdr:cNvPr id="8" name="Picture 160">
          <a:extLst>
            <a:ext uri="{FF2B5EF4-FFF2-40B4-BE49-F238E27FC236}">
              <a16:creationId xmlns:a16="http://schemas.microsoft.com/office/drawing/2014/main" id="{41161184-74A9-47C8-8479-DDE67C78F88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065561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570</xdr:row>
      <xdr:rowOff>66675</xdr:rowOff>
    </xdr:from>
    <xdr:ext cx="228600" cy="657225"/>
    <xdr:pic>
      <xdr:nvPicPr>
        <xdr:cNvPr id="9" name="Picture 177">
          <a:extLst>
            <a:ext uri="{FF2B5EF4-FFF2-40B4-BE49-F238E27FC236}">
              <a16:creationId xmlns:a16="http://schemas.microsoft.com/office/drawing/2014/main" id="{EF28EEBE-9C44-4BAD-8C9F-655806F60C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065561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616</xdr:row>
      <xdr:rowOff>66675</xdr:rowOff>
    </xdr:from>
    <xdr:ext cx="228600" cy="657225"/>
    <xdr:pic>
      <xdr:nvPicPr>
        <xdr:cNvPr id="17" name="WordArt 57000">
          <a:extLst>
            <a:ext uri="{FF2B5EF4-FFF2-40B4-BE49-F238E27FC236}">
              <a16:creationId xmlns:a16="http://schemas.microsoft.com/office/drawing/2014/main" id="{E5ED56A6-EAB3-40B0-AA75-9E18BDBC475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151286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616</xdr:row>
      <xdr:rowOff>66675</xdr:rowOff>
    </xdr:from>
    <xdr:ext cx="228600" cy="657225"/>
    <xdr:pic>
      <xdr:nvPicPr>
        <xdr:cNvPr id="18" name="Picture 160">
          <a:extLst>
            <a:ext uri="{FF2B5EF4-FFF2-40B4-BE49-F238E27FC236}">
              <a16:creationId xmlns:a16="http://schemas.microsoft.com/office/drawing/2014/main" id="{62DA9962-FC06-49DC-AB0A-9DE21053712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151286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616</xdr:row>
      <xdr:rowOff>66675</xdr:rowOff>
    </xdr:from>
    <xdr:ext cx="228600" cy="657225"/>
    <xdr:pic>
      <xdr:nvPicPr>
        <xdr:cNvPr id="19" name="Picture 177">
          <a:extLst>
            <a:ext uri="{FF2B5EF4-FFF2-40B4-BE49-F238E27FC236}">
              <a16:creationId xmlns:a16="http://schemas.microsoft.com/office/drawing/2014/main" id="{F17C8F2D-FA01-4E9E-8E44-2614502D4DA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115128675"/>
          <a:ext cx="228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76200</xdr:colOff>
      <xdr:row>3</xdr:row>
      <xdr:rowOff>76200</xdr:rowOff>
    </xdr:from>
    <xdr:to>
      <xdr:col>16</xdr:col>
      <xdr:colOff>0</xdr:colOff>
      <xdr:row>15</xdr:row>
      <xdr:rowOff>0</xdr:rowOff>
    </xdr:to>
    <xdr:sp macro="" textlink="">
      <xdr:nvSpPr>
        <xdr:cNvPr id="36" name="WordArt 1667">
          <a:extLst>
            <a:ext uri="{FF2B5EF4-FFF2-40B4-BE49-F238E27FC236}">
              <a16:creationId xmlns:a16="http://schemas.microsoft.com/office/drawing/2014/main" id="{B7CAE005-144E-47FD-B45B-AAECEF2CEAB1}"/>
            </a:ext>
            <a:ext uri="{147F2762-F138-4A5C-976F-8EAC2B608ADB}">
              <a16:predDERef xmlns:a16="http://schemas.microsoft.com/office/drawing/2014/main" pred="{5D2CB791-886D-49FD-A1AE-BCC7B3154D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5875" y="647700"/>
          <a:ext cx="14535150" cy="2209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ZOMERVAKANTIE</a:t>
          </a:r>
        </a:p>
      </xdr:txBody>
    </xdr:sp>
    <xdr:clientData/>
  </xdr:twoCellAnchor>
  <xdr:twoCellAnchor>
    <xdr:from>
      <xdr:col>8</xdr:col>
      <xdr:colOff>295274</xdr:colOff>
      <xdr:row>270</xdr:row>
      <xdr:rowOff>190499</xdr:rowOff>
    </xdr:from>
    <xdr:to>
      <xdr:col>16</xdr:col>
      <xdr:colOff>0</xdr:colOff>
      <xdr:row>298</xdr:row>
      <xdr:rowOff>104774</xdr:rowOff>
    </xdr:to>
    <xdr:sp macro="" textlink="">
      <xdr:nvSpPr>
        <xdr:cNvPr id="11" name="WordArt 62">
          <a:extLst>
            <a:ext uri="{FF2B5EF4-FFF2-40B4-BE49-F238E27FC236}">
              <a16:creationId xmlns:a16="http://schemas.microsoft.com/office/drawing/2014/main" id="{8BFCF3C3-4D3E-48E3-A2C3-6D86A93EE8B8}"/>
            </a:ext>
            <a:ext uri="{147F2762-F138-4A5C-976F-8EAC2B608ADB}">
              <a16:predDERef xmlns:a16="http://schemas.microsoft.com/office/drawing/2014/main" pred="{5F232C2B-E5A4-47B2-9AA8-ECB450B0A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04949" y="49720499"/>
          <a:ext cx="14392275" cy="5248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9830"/>
            </a:avLst>
          </a:prstTxWarp>
          <a:scene3d>
            <a:camera prst="orthographicFront"/>
            <a:lightRig rig="threePt" dir="t"/>
          </a:scene3d>
          <a:flatTx/>
        </a:bodyPr>
        <a:lstStyle/>
        <a:p>
          <a:pPr algn="ctr" rtl="0"/>
          <a:r>
            <a:rPr lang="nl-NL" sz="3600" i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  <a:ea typeface="+mn-ea"/>
              <a:cs typeface="+mn-cs"/>
            </a:rPr>
            <a:t>KERSTVAKANTIE</a:t>
          </a:r>
        </a:p>
      </xdr:txBody>
    </xdr:sp>
    <xdr:clientData/>
  </xdr:twoCellAnchor>
  <xdr:twoCellAnchor>
    <xdr:from>
      <xdr:col>8</xdr:col>
      <xdr:colOff>1047750</xdr:colOff>
      <xdr:row>391</xdr:row>
      <xdr:rowOff>66675</xdr:rowOff>
    </xdr:from>
    <xdr:to>
      <xdr:col>16</xdr:col>
      <xdr:colOff>0</xdr:colOff>
      <xdr:row>402</xdr:row>
      <xdr:rowOff>133350</xdr:rowOff>
    </xdr:to>
    <xdr:sp macro="" textlink="">
      <xdr:nvSpPr>
        <xdr:cNvPr id="12" name="WordArt 56590">
          <a:extLst>
            <a:ext uri="{FF2B5EF4-FFF2-40B4-BE49-F238E27FC236}">
              <a16:creationId xmlns:a16="http://schemas.microsoft.com/office/drawing/2014/main" id="{CA8D28C8-F625-4F89-A079-8752D34949A7}"/>
            </a:ext>
            <a:ext uri="{147F2762-F138-4A5C-976F-8EAC2B608ADB}">
              <a16:predDERef xmlns:a16="http://schemas.microsoft.com/office/drawing/2014/main" pred="{8BFCF3C3-4D3E-48E3-A2C3-6D86A93EE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47900" y="73009125"/>
          <a:ext cx="12992099" cy="2162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VOORJAARSVAKANTIE</a:t>
          </a:r>
        </a:p>
      </xdr:txBody>
    </xdr:sp>
    <xdr:clientData/>
  </xdr:twoCellAnchor>
  <xdr:twoCellAnchor>
    <xdr:from>
      <xdr:col>8</xdr:col>
      <xdr:colOff>781050</xdr:colOff>
      <xdr:row>149</xdr:row>
      <xdr:rowOff>9526</xdr:rowOff>
    </xdr:from>
    <xdr:to>
      <xdr:col>16</xdr:col>
      <xdr:colOff>0</xdr:colOff>
      <xdr:row>160</xdr:row>
      <xdr:rowOff>180976</xdr:rowOff>
    </xdr:to>
    <xdr:sp macro="" textlink="">
      <xdr:nvSpPr>
        <xdr:cNvPr id="20" name="WordArt 56625">
          <a:extLst>
            <a:ext uri="{FF2B5EF4-FFF2-40B4-BE49-F238E27FC236}">
              <a16:creationId xmlns:a16="http://schemas.microsoft.com/office/drawing/2014/main" id="{CC8A5BBB-FBE5-4190-9595-1A77BBB47830}"/>
            </a:ext>
            <a:ext uri="{147F2762-F138-4A5C-976F-8EAC2B608ADB}">
              <a16:predDERef xmlns:a16="http://schemas.microsoft.com/office/drawing/2014/main" pred="{00000000-0008-0000-00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90725" y="24012526"/>
          <a:ext cx="12877799" cy="2266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HERFSTVAKANTIE</a:t>
          </a:r>
        </a:p>
      </xdr:txBody>
    </xdr:sp>
    <xdr:clientData/>
  </xdr:twoCellAnchor>
  <xdr:twoCellAnchor>
    <xdr:from>
      <xdr:col>13</xdr:col>
      <xdr:colOff>523875</xdr:colOff>
      <xdr:row>543</xdr:row>
      <xdr:rowOff>76200</xdr:rowOff>
    </xdr:from>
    <xdr:to>
      <xdr:col>15</xdr:col>
      <xdr:colOff>2895600</xdr:colOff>
      <xdr:row>554</xdr:row>
      <xdr:rowOff>133350</xdr:rowOff>
    </xdr:to>
    <xdr:sp macro="" textlink="">
      <xdr:nvSpPr>
        <xdr:cNvPr id="37" name="WordArt 56625">
          <a:extLst>
            <a:ext uri="{FF2B5EF4-FFF2-40B4-BE49-F238E27FC236}">
              <a16:creationId xmlns:a16="http://schemas.microsoft.com/office/drawing/2014/main" id="{667D8662-D041-48DC-896C-4C614A11165B}"/>
            </a:ext>
            <a:ext uri="{147F2762-F138-4A5C-976F-8EAC2B608ADB}">
              <a16:predDERef xmlns:a16="http://schemas.microsoft.com/office/drawing/2014/main" pred="{2090ACD2-CC8E-49B9-B82E-FADEAF590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1600" y="103898700"/>
          <a:ext cx="5505450" cy="2057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nl-NL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13</xdr:col>
      <xdr:colOff>523875</xdr:colOff>
      <xdr:row>543</xdr:row>
      <xdr:rowOff>76200</xdr:rowOff>
    </xdr:from>
    <xdr:to>
      <xdr:col>15</xdr:col>
      <xdr:colOff>2895600</xdr:colOff>
      <xdr:row>554</xdr:row>
      <xdr:rowOff>133350</xdr:rowOff>
    </xdr:to>
    <xdr:sp macro="" textlink="">
      <xdr:nvSpPr>
        <xdr:cNvPr id="38" name="WordArt 167">
          <a:extLst>
            <a:ext uri="{FF2B5EF4-FFF2-40B4-BE49-F238E27FC236}">
              <a16:creationId xmlns:a16="http://schemas.microsoft.com/office/drawing/2014/main" id="{41B15C32-B771-4DE2-A1A9-26E83D55FB5C}"/>
            </a:ext>
            <a:ext uri="{147F2762-F138-4A5C-976F-8EAC2B608ADB}">
              <a16:predDERef xmlns:a16="http://schemas.microsoft.com/office/drawing/2014/main" pred="{8499F6A7-86FE-4438-8D4C-D2F3793CD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1600" y="103898700"/>
          <a:ext cx="5505450" cy="2057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nl-NL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8</xdr:col>
      <xdr:colOff>390525</xdr:colOff>
      <xdr:row>528</xdr:row>
      <xdr:rowOff>142876</xdr:rowOff>
    </xdr:from>
    <xdr:to>
      <xdr:col>16</xdr:col>
      <xdr:colOff>0</xdr:colOff>
      <xdr:row>551</xdr:row>
      <xdr:rowOff>180976</xdr:rowOff>
    </xdr:to>
    <xdr:sp macro="" textlink="">
      <xdr:nvSpPr>
        <xdr:cNvPr id="39" name="WordArt 56590">
          <a:extLst>
            <a:ext uri="{FF2B5EF4-FFF2-40B4-BE49-F238E27FC236}">
              <a16:creationId xmlns:a16="http://schemas.microsoft.com/office/drawing/2014/main" id="{2A3F298E-1D17-4937-949F-A6082954D05E}"/>
            </a:ext>
            <a:ext uri="{147F2762-F138-4A5C-976F-8EAC2B608ADB}">
              <a16:predDERef xmlns:a16="http://schemas.microsoft.com/office/drawing/2014/main" pred="{FF612000-1869-48CA-898B-D1C80014D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90675" y="98250376"/>
          <a:ext cx="17240250" cy="4419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MEIVAKANTIE</a:t>
          </a:r>
        </a:p>
      </xdr:txBody>
    </xdr:sp>
    <xdr:clientData/>
  </xdr:twoCellAnchor>
  <xdr:twoCellAnchor>
    <xdr:from>
      <xdr:col>8</xdr:col>
      <xdr:colOff>342900</xdr:colOff>
      <xdr:row>558</xdr:row>
      <xdr:rowOff>104775</xdr:rowOff>
    </xdr:from>
    <xdr:to>
      <xdr:col>16</xdr:col>
      <xdr:colOff>0</xdr:colOff>
      <xdr:row>560</xdr:row>
      <xdr:rowOff>133351</xdr:rowOff>
    </xdr:to>
    <xdr:sp macro="" textlink="">
      <xdr:nvSpPr>
        <xdr:cNvPr id="41" name="WordArt 56590">
          <a:extLst>
            <a:ext uri="{FF2B5EF4-FFF2-40B4-BE49-F238E27FC236}">
              <a16:creationId xmlns:a16="http://schemas.microsoft.com/office/drawing/2014/main" id="{BE18A14B-EE67-4E9D-A063-ECCF4B4FEDCF}"/>
            </a:ext>
            <a:ext uri="{147F2762-F138-4A5C-976F-8EAC2B608ADB}">
              <a16:predDERef xmlns:a16="http://schemas.microsoft.com/office/drawing/2014/main" pred="{FF612000-1869-48CA-898B-D1C80014D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2575" y="103927275"/>
          <a:ext cx="14001750" cy="40957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Bevrijdingsdag</a:t>
          </a:r>
        </a:p>
      </xdr:txBody>
    </xdr:sp>
    <xdr:clientData/>
  </xdr:twoCellAnchor>
  <xdr:twoCellAnchor>
    <xdr:from>
      <xdr:col>8</xdr:col>
      <xdr:colOff>142877</xdr:colOff>
      <xdr:row>713</xdr:row>
      <xdr:rowOff>95250</xdr:rowOff>
    </xdr:from>
    <xdr:to>
      <xdr:col>16</xdr:col>
      <xdr:colOff>0</xdr:colOff>
      <xdr:row>726</xdr:row>
      <xdr:rowOff>114300</xdr:rowOff>
    </xdr:to>
    <xdr:sp macro="" textlink="">
      <xdr:nvSpPr>
        <xdr:cNvPr id="10" name="WordArt 57004">
          <a:extLst>
            <a:ext uri="{FF2B5EF4-FFF2-40B4-BE49-F238E27FC236}">
              <a16:creationId xmlns:a16="http://schemas.microsoft.com/office/drawing/2014/main" id="{5E747BB5-DBF3-4024-A013-59D348C41FA6}"/>
            </a:ext>
            <a:ext uri="{147F2762-F138-4A5C-976F-8EAC2B608ADB}">
              <a16:predDERef xmlns:a16="http://schemas.microsoft.com/office/drawing/2014/main" pred="{C570C95B-DC7A-403E-9CFF-F4CF02DA9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2552" y="133054725"/>
          <a:ext cx="16182973" cy="24955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ZOMERVAKANTIE</a:t>
          </a:r>
        </a:p>
      </xdr:txBody>
    </xdr:sp>
    <xdr:clientData/>
  </xdr:twoCellAnchor>
  <xdr:twoCellAnchor>
    <xdr:from>
      <xdr:col>8</xdr:col>
      <xdr:colOff>123826</xdr:colOff>
      <xdr:row>613</xdr:row>
      <xdr:rowOff>76199</xdr:rowOff>
    </xdr:from>
    <xdr:to>
      <xdr:col>16</xdr:col>
      <xdr:colOff>0</xdr:colOff>
      <xdr:row>618</xdr:row>
      <xdr:rowOff>66674</xdr:rowOff>
    </xdr:to>
    <xdr:sp macro="" textlink="">
      <xdr:nvSpPr>
        <xdr:cNvPr id="16" name="WordArt 56590">
          <a:extLst>
            <a:ext uri="{FF2B5EF4-FFF2-40B4-BE49-F238E27FC236}">
              <a16:creationId xmlns:a16="http://schemas.microsoft.com/office/drawing/2014/main" id="{01F88156-6946-46C2-8726-DA9F4F9E2024}"/>
            </a:ext>
            <a:ext uri="{147F2762-F138-4A5C-976F-8EAC2B608ADB}">
              <a16:predDERef xmlns:a16="http://schemas.microsoft.com/office/drawing/2014/main" pred="{FF612000-1869-48CA-898B-D1C80014D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2276" y="114366674"/>
          <a:ext cx="17621250" cy="9429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Hemelvaart</a:t>
          </a:r>
        </a:p>
      </xdr:txBody>
    </xdr:sp>
    <xdr:clientData/>
  </xdr:twoCellAnchor>
  <xdr:twoCellAnchor>
    <xdr:from>
      <xdr:col>8</xdr:col>
      <xdr:colOff>85725</xdr:colOff>
      <xdr:row>635</xdr:row>
      <xdr:rowOff>19049</xdr:rowOff>
    </xdr:from>
    <xdr:to>
      <xdr:col>16</xdr:col>
      <xdr:colOff>0</xdr:colOff>
      <xdr:row>637</xdr:row>
      <xdr:rowOff>180974</xdr:rowOff>
    </xdr:to>
    <xdr:sp macro="" textlink="">
      <xdr:nvSpPr>
        <xdr:cNvPr id="32" name="WordArt 56590">
          <a:extLst>
            <a:ext uri="{FF2B5EF4-FFF2-40B4-BE49-F238E27FC236}">
              <a16:creationId xmlns:a16="http://schemas.microsoft.com/office/drawing/2014/main" id="{28C71B21-B1E8-403A-822D-AB854CCC9FE0}"/>
            </a:ext>
            <a:ext uri="{147F2762-F138-4A5C-976F-8EAC2B608ADB}">
              <a16:predDERef xmlns:a16="http://schemas.microsoft.com/office/drawing/2014/main" pred="{FF612000-1869-48CA-898B-D1C80014D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24175" y="118310024"/>
          <a:ext cx="17535525" cy="542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220"/>
            </a:avLst>
          </a:prstTxWarp>
        </a:bodyPr>
        <a:lstStyle/>
        <a:p>
          <a:pPr algn="ctr" rtl="0"/>
          <a:r>
            <a:rPr lang="nl-NL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Pinksteren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A07B-3CB8-45E3-8D31-0E9CAB612254}">
  <sheetPr>
    <pageSetUpPr fitToPage="1"/>
  </sheetPr>
  <dimension ref="A1:T727"/>
  <sheetViews>
    <sheetView tabSelected="1" zoomScale="118" zoomScaleNormal="145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I27" sqref="I27"/>
    </sheetView>
  </sheetViews>
  <sheetFormatPr baseColWidth="10" defaultColWidth="9.33203125" defaultRowHeight="11" x14ac:dyDescent="0.15"/>
  <cols>
    <col min="1" max="1" width="4" style="10" customWidth="1"/>
    <col min="2" max="2" width="3.6640625" style="10" customWidth="1"/>
    <col min="3" max="3" width="10.33203125" style="10" customWidth="1"/>
    <col min="4" max="4" width="5" style="10" hidden="1" customWidth="1"/>
    <col min="5" max="5" width="4.6640625" style="10" hidden="1" customWidth="1"/>
    <col min="6" max="6" width="5" style="10" hidden="1" customWidth="1"/>
    <col min="7" max="7" width="4.5" style="10" hidden="1" customWidth="1"/>
    <col min="8" max="8" width="5.33203125" style="10" hidden="1" customWidth="1"/>
    <col min="9" max="9" width="53.5" style="10" bestFit="1" customWidth="1"/>
    <col min="10" max="10" width="18.5" style="10" hidden="1" customWidth="1"/>
    <col min="11" max="11" width="11.5" style="10" hidden="1" customWidth="1"/>
    <col min="12" max="12" width="19" style="6" hidden="1" customWidth="1"/>
    <col min="13" max="13" width="18.6640625" style="6" bestFit="1" customWidth="1"/>
    <col min="14" max="14" width="19.83203125" style="10" bestFit="1" customWidth="1"/>
    <col min="15" max="15" width="53.33203125" style="31" hidden="1" customWidth="1"/>
    <col min="16" max="16" width="12.5" style="10" bestFit="1" customWidth="1"/>
    <col min="17" max="17" width="19.83203125" style="73" customWidth="1"/>
    <col min="18" max="18" width="11.5" style="219" customWidth="1"/>
    <col min="19" max="20" width="9.33203125" style="10"/>
    <col min="21" max="21" width="37.33203125" style="10" bestFit="1" customWidth="1"/>
    <col min="22" max="22" width="51.5" style="10" customWidth="1"/>
    <col min="23" max="23" width="45.5" style="10" customWidth="1"/>
    <col min="24" max="16384" width="9.33203125" style="10"/>
  </cols>
  <sheetData>
    <row r="1" spans="1:18" ht="15" customHeight="1" x14ac:dyDescent="0.15">
      <c r="A1" s="39" t="s">
        <v>0</v>
      </c>
      <c r="B1" s="1"/>
      <c r="C1" s="2"/>
      <c r="D1" s="2"/>
      <c r="E1" s="3"/>
      <c r="F1" s="4"/>
      <c r="G1" s="4"/>
      <c r="H1" s="4"/>
      <c r="I1" s="5"/>
      <c r="J1" s="6"/>
      <c r="K1" s="6"/>
      <c r="N1" s="7"/>
      <c r="O1" s="8"/>
      <c r="P1" s="7"/>
      <c r="Q1" s="72"/>
    </row>
    <row r="2" spans="1:18" ht="15" customHeight="1" x14ac:dyDescent="0.15">
      <c r="A2" s="3"/>
      <c r="B2" s="1"/>
      <c r="C2" s="11"/>
      <c r="D2" s="12"/>
      <c r="E2" s="13"/>
      <c r="F2" s="13"/>
      <c r="G2" s="13"/>
      <c r="H2" s="13"/>
      <c r="I2" s="14"/>
      <c r="J2" s="6"/>
      <c r="K2" s="6"/>
      <c r="N2" s="7"/>
      <c r="O2" s="8"/>
      <c r="P2" s="7"/>
      <c r="Q2" s="72"/>
    </row>
    <row r="3" spans="1:18" ht="15" customHeight="1" x14ac:dyDescent="0.15">
      <c r="A3" s="15" t="s">
        <v>1</v>
      </c>
      <c r="B3" s="16" t="s">
        <v>2</v>
      </c>
      <c r="C3" s="17" t="s">
        <v>3</v>
      </c>
      <c r="D3" s="18" t="s">
        <v>4</v>
      </c>
      <c r="E3" s="19" t="s">
        <v>1</v>
      </c>
      <c r="F3" s="19" t="s">
        <v>5</v>
      </c>
      <c r="G3" s="19" t="s">
        <v>1</v>
      </c>
      <c r="H3" s="19" t="s">
        <v>5</v>
      </c>
      <c r="I3" s="89" t="s">
        <v>6</v>
      </c>
      <c r="J3" s="90" t="s">
        <v>7</v>
      </c>
      <c r="K3" s="90" t="s">
        <v>8</v>
      </c>
      <c r="L3" s="91" t="s">
        <v>9</v>
      </c>
      <c r="M3" s="92" t="s">
        <v>10</v>
      </c>
      <c r="N3" s="93" t="s">
        <v>11</v>
      </c>
      <c r="O3" s="94" t="s">
        <v>12</v>
      </c>
      <c r="P3" s="95" t="s">
        <v>13</v>
      </c>
      <c r="Q3" s="197" t="s">
        <v>14</v>
      </c>
      <c r="R3" s="222" t="s">
        <v>15</v>
      </c>
    </row>
    <row r="4" spans="1:18" ht="15" customHeight="1" x14ac:dyDescent="0.15">
      <c r="A4" s="285">
        <v>35</v>
      </c>
      <c r="B4" s="288" t="s">
        <v>16</v>
      </c>
      <c r="C4" s="291">
        <v>45530</v>
      </c>
      <c r="D4" s="291"/>
      <c r="E4" s="291"/>
      <c r="F4" s="291"/>
      <c r="G4" s="291"/>
      <c r="H4" s="310"/>
      <c r="I4" s="172"/>
      <c r="J4" s="179"/>
      <c r="K4" s="179"/>
      <c r="L4" s="179"/>
      <c r="M4" s="179"/>
      <c r="N4" s="188"/>
      <c r="O4" s="188"/>
      <c r="P4" s="189"/>
      <c r="Q4" s="198"/>
      <c r="R4" s="199"/>
    </row>
    <row r="5" spans="1:18" ht="15" customHeight="1" x14ac:dyDescent="0.15">
      <c r="A5" s="286"/>
      <c r="B5" s="289"/>
      <c r="C5" s="292"/>
      <c r="D5" s="292"/>
      <c r="E5" s="292"/>
      <c r="F5" s="292"/>
      <c r="G5" s="292"/>
      <c r="H5" s="238"/>
      <c r="I5" s="175"/>
      <c r="J5" s="173"/>
      <c r="K5" s="173"/>
      <c r="L5" s="173"/>
      <c r="M5" s="173"/>
      <c r="N5" s="190"/>
      <c r="O5" s="190"/>
      <c r="P5" s="183"/>
      <c r="Q5" s="198"/>
      <c r="R5" s="199"/>
    </row>
    <row r="6" spans="1:18" ht="15" customHeight="1" x14ac:dyDescent="0.15">
      <c r="A6" s="287"/>
      <c r="B6" s="290"/>
      <c r="C6" s="293"/>
      <c r="D6" s="293"/>
      <c r="E6" s="293"/>
      <c r="F6" s="293"/>
      <c r="G6" s="293"/>
      <c r="H6" s="239"/>
      <c r="I6" s="175"/>
      <c r="J6" s="173"/>
      <c r="K6" s="173"/>
      <c r="L6" s="173"/>
      <c r="M6" s="173"/>
      <c r="N6" s="183"/>
      <c r="O6" s="183"/>
      <c r="P6" s="183"/>
      <c r="Q6" s="198"/>
      <c r="R6" s="199"/>
    </row>
    <row r="7" spans="1:18" ht="15" customHeight="1" x14ac:dyDescent="0.15">
      <c r="A7" s="294">
        <f>+A4</f>
        <v>35</v>
      </c>
      <c r="B7" s="296" t="s">
        <v>17</v>
      </c>
      <c r="C7" s="298">
        <f>1+C4</f>
        <v>45531</v>
      </c>
      <c r="D7" s="298"/>
      <c r="E7" s="298"/>
      <c r="F7" s="298"/>
      <c r="G7" s="298"/>
      <c r="H7" s="237"/>
      <c r="I7" s="175"/>
      <c r="J7" s="173"/>
      <c r="K7" s="173"/>
      <c r="L7" s="173"/>
      <c r="M7" s="173"/>
      <c r="N7" s="183"/>
      <c r="O7" s="183"/>
      <c r="P7" s="183"/>
      <c r="Q7" s="198"/>
      <c r="R7" s="199"/>
    </row>
    <row r="8" spans="1:18" ht="15" customHeight="1" x14ac:dyDescent="0.15">
      <c r="A8" s="286"/>
      <c r="B8" s="289"/>
      <c r="C8" s="292"/>
      <c r="D8" s="292"/>
      <c r="E8" s="292"/>
      <c r="F8" s="292"/>
      <c r="G8" s="292"/>
      <c r="H8" s="238"/>
      <c r="I8" s="175"/>
      <c r="J8" s="173"/>
      <c r="K8" s="173"/>
      <c r="L8" s="173"/>
      <c r="M8" s="173"/>
      <c r="N8" s="183"/>
      <c r="O8" s="183"/>
      <c r="P8" s="183"/>
      <c r="Q8" s="198"/>
      <c r="R8" s="199"/>
    </row>
    <row r="9" spans="1:18" ht="15" customHeight="1" x14ac:dyDescent="0.15">
      <c r="A9" s="287"/>
      <c r="B9" s="290"/>
      <c r="C9" s="293"/>
      <c r="D9" s="293"/>
      <c r="E9" s="293"/>
      <c r="F9" s="293"/>
      <c r="G9" s="293"/>
      <c r="H9" s="239"/>
      <c r="I9" s="175"/>
      <c r="J9" s="173"/>
      <c r="K9" s="173"/>
      <c r="L9" s="173"/>
      <c r="M9" s="173"/>
      <c r="N9" s="183"/>
      <c r="O9" s="183"/>
      <c r="P9" s="183"/>
      <c r="Q9" s="198"/>
      <c r="R9" s="199"/>
    </row>
    <row r="10" spans="1:18" ht="15" customHeight="1" x14ac:dyDescent="0.15">
      <c r="A10" s="294">
        <f>+A7</f>
        <v>35</v>
      </c>
      <c r="B10" s="296" t="s">
        <v>18</v>
      </c>
      <c r="C10" s="298">
        <f>1+C7</f>
        <v>45532</v>
      </c>
      <c r="D10" s="298"/>
      <c r="E10" s="298"/>
      <c r="F10" s="298"/>
      <c r="G10" s="298"/>
      <c r="H10" s="237"/>
      <c r="I10" s="175"/>
      <c r="J10" s="173"/>
      <c r="K10" s="173"/>
      <c r="L10" s="173"/>
      <c r="M10" s="173"/>
      <c r="N10" s="183"/>
      <c r="O10" s="183"/>
      <c r="P10" s="183"/>
      <c r="Q10" s="198"/>
      <c r="R10" s="199"/>
    </row>
    <row r="11" spans="1:18" ht="15" customHeight="1" x14ac:dyDescent="0.15">
      <c r="A11" s="286"/>
      <c r="B11" s="289"/>
      <c r="C11" s="292"/>
      <c r="D11" s="292"/>
      <c r="E11" s="292"/>
      <c r="F11" s="292"/>
      <c r="G11" s="292"/>
      <c r="H11" s="238"/>
      <c r="I11" s="175"/>
      <c r="J11" s="173"/>
      <c r="K11" s="173"/>
      <c r="L11" s="173"/>
      <c r="M11" s="173"/>
      <c r="N11" s="183"/>
      <c r="O11" s="183"/>
      <c r="P11" s="183"/>
      <c r="Q11" s="198"/>
      <c r="R11" s="199"/>
    </row>
    <row r="12" spans="1:18" ht="15" customHeight="1" x14ac:dyDescent="0.15">
      <c r="A12" s="287"/>
      <c r="B12" s="290"/>
      <c r="C12" s="293"/>
      <c r="D12" s="293"/>
      <c r="E12" s="293"/>
      <c r="F12" s="293"/>
      <c r="G12" s="293"/>
      <c r="H12" s="239"/>
      <c r="I12" s="175"/>
      <c r="J12" s="173"/>
      <c r="K12" s="173"/>
      <c r="L12" s="173"/>
      <c r="M12" s="173"/>
      <c r="N12" s="183"/>
      <c r="O12" s="183"/>
      <c r="P12" s="183"/>
      <c r="Q12" s="198"/>
      <c r="R12" s="199"/>
    </row>
    <row r="13" spans="1:18" ht="15" customHeight="1" x14ac:dyDescent="0.15">
      <c r="A13" s="294">
        <f>+A10</f>
        <v>35</v>
      </c>
      <c r="B13" s="296" t="s">
        <v>19</v>
      </c>
      <c r="C13" s="298">
        <f>1+C10</f>
        <v>45533</v>
      </c>
      <c r="D13" s="298"/>
      <c r="E13" s="298"/>
      <c r="F13" s="298"/>
      <c r="G13" s="298"/>
      <c r="H13" s="237"/>
      <c r="I13" s="175"/>
      <c r="J13" s="173"/>
      <c r="K13" s="173"/>
      <c r="L13" s="173"/>
      <c r="M13" s="173"/>
      <c r="N13" s="191"/>
      <c r="O13" s="191"/>
      <c r="P13" s="183"/>
      <c r="Q13" s="198"/>
      <c r="R13" s="199"/>
    </row>
    <row r="14" spans="1:18" ht="15" customHeight="1" x14ac:dyDescent="0.15">
      <c r="A14" s="286"/>
      <c r="B14" s="289"/>
      <c r="C14" s="292"/>
      <c r="D14" s="292"/>
      <c r="E14" s="292"/>
      <c r="F14" s="292"/>
      <c r="G14" s="292"/>
      <c r="H14" s="238"/>
      <c r="I14" s="175"/>
      <c r="J14" s="173"/>
      <c r="K14" s="173"/>
      <c r="L14" s="173"/>
      <c r="M14" s="173"/>
      <c r="N14" s="183"/>
      <c r="O14" s="183"/>
      <c r="P14" s="183"/>
      <c r="Q14" s="198"/>
      <c r="R14" s="199"/>
    </row>
    <row r="15" spans="1:18" ht="15" customHeight="1" x14ac:dyDescent="0.15">
      <c r="A15" s="287"/>
      <c r="B15" s="290"/>
      <c r="C15" s="293"/>
      <c r="D15" s="293"/>
      <c r="E15" s="293"/>
      <c r="F15" s="293"/>
      <c r="G15" s="293"/>
      <c r="H15" s="239"/>
      <c r="I15" s="175"/>
      <c r="J15" s="173"/>
      <c r="K15" s="173"/>
      <c r="L15" s="173"/>
      <c r="M15" s="173"/>
      <c r="N15" s="183"/>
      <c r="O15" s="183"/>
      <c r="P15" s="183"/>
      <c r="Q15" s="198"/>
      <c r="R15" s="199"/>
    </row>
    <row r="16" spans="1:18" ht="15" customHeight="1" x14ac:dyDescent="0.15">
      <c r="A16" s="294">
        <f>+A13</f>
        <v>35</v>
      </c>
      <c r="B16" s="296" t="s">
        <v>20</v>
      </c>
      <c r="C16" s="298">
        <f>1+C13</f>
        <v>45534</v>
      </c>
      <c r="D16" s="226"/>
      <c r="E16" s="226"/>
      <c r="F16" s="226"/>
      <c r="G16" s="226"/>
      <c r="H16" s="228"/>
      <c r="I16" s="175" t="s">
        <v>21</v>
      </c>
      <c r="J16" s="173" t="s">
        <v>22</v>
      </c>
      <c r="K16" s="173" t="s">
        <v>23</v>
      </c>
      <c r="L16" s="173" t="s">
        <v>24</v>
      </c>
      <c r="M16" s="173"/>
      <c r="N16" s="183"/>
      <c r="O16" s="183"/>
      <c r="P16" s="183"/>
      <c r="Q16" s="198"/>
      <c r="R16" s="199"/>
    </row>
    <row r="17" spans="1:18" ht="15" customHeight="1" x14ac:dyDescent="0.15">
      <c r="A17" s="286"/>
      <c r="B17" s="289"/>
      <c r="C17" s="292"/>
      <c r="D17" s="227"/>
      <c r="E17" s="227"/>
      <c r="F17" s="227"/>
      <c r="G17" s="227"/>
      <c r="H17" s="229"/>
      <c r="I17" s="175"/>
      <c r="J17" s="173"/>
      <c r="K17" s="173"/>
      <c r="L17" s="173"/>
      <c r="M17" s="173"/>
      <c r="N17" s="183"/>
      <c r="O17" s="183"/>
      <c r="P17" s="183"/>
      <c r="Q17" s="198"/>
      <c r="R17" s="199"/>
    </row>
    <row r="18" spans="1:18" ht="15" customHeight="1" x14ac:dyDescent="0.15">
      <c r="A18" s="295"/>
      <c r="B18" s="297"/>
      <c r="C18" s="299"/>
      <c r="D18" s="227"/>
      <c r="E18" s="227"/>
      <c r="F18" s="227"/>
      <c r="G18" s="227"/>
      <c r="H18" s="229"/>
      <c r="I18" s="176"/>
      <c r="J18" s="177"/>
      <c r="K18" s="177"/>
      <c r="L18" s="177"/>
      <c r="M18" s="177"/>
      <c r="N18" s="192"/>
      <c r="O18" s="192"/>
      <c r="P18" s="192"/>
      <c r="Q18" s="198"/>
      <c r="R18" s="199"/>
    </row>
    <row r="19" spans="1:18" ht="15" customHeight="1" x14ac:dyDescent="0.15">
      <c r="A19" s="266">
        <f>1+A16</f>
        <v>36</v>
      </c>
      <c r="B19" s="267" t="s">
        <v>16</v>
      </c>
      <c r="C19" s="268">
        <f>3+C16</f>
        <v>45537</v>
      </c>
      <c r="D19" s="264"/>
      <c r="E19" s="264"/>
      <c r="F19" s="264"/>
      <c r="G19" s="264"/>
      <c r="H19" s="261"/>
      <c r="I19" s="97" t="s">
        <v>25</v>
      </c>
      <c r="J19" s="98"/>
      <c r="K19" s="98"/>
      <c r="L19" s="99"/>
      <c r="M19" s="99"/>
      <c r="N19" s="100"/>
      <c r="O19" s="100"/>
      <c r="P19" s="100"/>
      <c r="Q19" s="200"/>
      <c r="R19" s="201"/>
    </row>
    <row r="20" spans="1:18" ht="15" customHeight="1" x14ac:dyDescent="0.15">
      <c r="A20" s="248"/>
      <c r="B20" s="251"/>
      <c r="C20" s="254"/>
      <c r="D20" s="264"/>
      <c r="E20" s="264"/>
      <c r="F20" s="264"/>
      <c r="G20" s="264"/>
      <c r="H20" s="261"/>
      <c r="I20" s="86"/>
      <c r="J20" s="87"/>
      <c r="K20" s="87"/>
      <c r="L20" s="101"/>
      <c r="M20" s="101"/>
      <c r="N20" s="102"/>
      <c r="O20" s="102"/>
      <c r="P20" s="102"/>
      <c r="Q20" s="200"/>
      <c r="R20" s="202"/>
    </row>
    <row r="21" spans="1:18" ht="15" customHeight="1" x14ac:dyDescent="0.15">
      <c r="A21" s="248"/>
      <c r="B21" s="251"/>
      <c r="C21" s="254"/>
      <c r="D21" s="264"/>
      <c r="E21" s="264"/>
      <c r="F21" s="264"/>
      <c r="G21" s="264"/>
      <c r="H21" s="261"/>
      <c r="I21" s="76"/>
      <c r="J21" s="77"/>
      <c r="K21" s="77"/>
      <c r="L21" s="103"/>
      <c r="M21" s="103"/>
      <c r="N21" s="78"/>
      <c r="O21" s="78"/>
      <c r="P21" s="78"/>
      <c r="Q21" s="200"/>
      <c r="R21" s="202"/>
    </row>
    <row r="22" spans="1:18" ht="15" customHeight="1" x14ac:dyDescent="0.15">
      <c r="A22" s="258"/>
      <c r="B22" s="259"/>
      <c r="C22" s="260"/>
      <c r="D22" s="265"/>
      <c r="E22" s="265"/>
      <c r="F22" s="265"/>
      <c r="G22" s="265"/>
      <c r="H22" s="262"/>
      <c r="I22" s="104"/>
      <c r="J22" s="82"/>
      <c r="K22" s="82"/>
      <c r="L22" s="105"/>
      <c r="M22" s="105"/>
      <c r="N22" s="106"/>
      <c r="O22" s="106"/>
      <c r="P22" s="96"/>
      <c r="Q22" s="200"/>
      <c r="R22" s="201"/>
    </row>
    <row r="23" spans="1:18" ht="15" customHeight="1" x14ac:dyDescent="0.15">
      <c r="A23" s="247">
        <f>+A19</f>
        <v>36</v>
      </c>
      <c r="B23" s="250" t="s">
        <v>17</v>
      </c>
      <c r="C23" s="253">
        <f>1+C19</f>
        <v>45538</v>
      </c>
      <c r="D23" s="223">
        <v>1</v>
      </c>
      <c r="E23" s="223">
        <v>1</v>
      </c>
      <c r="F23" s="223">
        <v>1</v>
      </c>
      <c r="G23" s="223">
        <v>1</v>
      </c>
      <c r="H23" s="240">
        <v>1</v>
      </c>
      <c r="I23" s="107" t="s">
        <v>26</v>
      </c>
      <c r="J23" s="75"/>
      <c r="K23" s="75"/>
      <c r="L23" s="88"/>
      <c r="M23" s="88"/>
      <c r="N23" s="108"/>
      <c r="O23" s="108"/>
      <c r="P23" s="109"/>
      <c r="Q23" s="203"/>
      <c r="R23" s="204"/>
    </row>
    <row r="24" spans="1:18" ht="15" customHeight="1" x14ac:dyDescent="0.15">
      <c r="A24" s="248"/>
      <c r="B24" s="251"/>
      <c r="C24" s="254"/>
      <c r="D24" s="224"/>
      <c r="E24" s="224"/>
      <c r="F24" s="224"/>
      <c r="G24" s="224"/>
      <c r="H24" s="241"/>
      <c r="I24" s="76"/>
      <c r="J24" s="77"/>
      <c r="K24" s="77"/>
      <c r="L24" s="103"/>
      <c r="M24" s="103"/>
      <c r="N24" s="78"/>
      <c r="O24" s="78"/>
      <c r="P24" s="78"/>
      <c r="Q24" s="200"/>
      <c r="R24" s="202"/>
    </row>
    <row r="25" spans="1:18" ht="15" customHeight="1" x14ac:dyDescent="0.15">
      <c r="A25" s="258"/>
      <c r="B25" s="259"/>
      <c r="C25" s="260"/>
      <c r="D25" s="225"/>
      <c r="E25" s="225"/>
      <c r="F25" s="225"/>
      <c r="G25" s="225"/>
      <c r="H25" s="242"/>
      <c r="I25" s="104"/>
      <c r="J25" s="82"/>
      <c r="K25" s="82"/>
      <c r="L25" s="105"/>
      <c r="M25" s="105"/>
      <c r="N25" s="106"/>
      <c r="O25" s="106"/>
      <c r="P25" s="106"/>
      <c r="Q25" s="200"/>
      <c r="R25" s="202"/>
    </row>
    <row r="26" spans="1:18" ht="15" customHeight="1" x14ac:dyDescent="0.15">
      <c r="A26" s="247">
        <f>+A23</f>
        <v>36</v>
      </c>
      <c r="B26" s="250" t="s">
        <v>18</v>
      </c>
      <c r="C26" s="253">
        <f>1+C23</f>
        <v>45539</v>
      </c>
      <c r="D26" s="223">
        <f>D23</f>
        <v>1</v>
      </c>
      <c r="E26" s="223">
        <f>+E23</f>
        <v>1</v>
      </c>
      <c r="F26" s="223">
        <f>1+F23</f>
        <v>2</v>
      </c>
      <c r="G26" s="223">
        <f>+G23</f>
        <v>1</v>
      </c>
      <c r="H26" s="240">
        <f>1+H23</f>
        <v>2</v>
      </c>
      <c r="J26" s="75" t="s">
        <v>22</v>
      </c>
      <c r="K26" s="75" t="s">
        <v>23</v>
      </c>
      <c r="L26" s="88" t="s">
        <v>24</v>
      </c>
      <c r="M26" s="88"/>
      <c r="N26" s="109"/>
      <c r="O26" s="109"/>
      <c r="P26" s="109"/>
      <c r="Q26" s="200"/>
      <c r="R26" s="205"/>
    </row>
    <row r="27" spans="1:18" ht="15" customHeight="1" x14ac:dyDescent="0.15">
      <c r="A27" s="248"/>
      <c r="B27" s="251"/>
      <c r="C27" s="254"/>
      <c r="D27" s="224"/>
      <c r="E27" s="224"/>
      <c r="F27" s="224"/>
      <c r="G27" s="224"/>
      <c r="H27" s="241"/>
      <c r="I27" s="83"/>
      <c r="J27" s="77"/>
      <c r="K27" s="77"/>
      <c r="L27" s="103"/>
      <c r="M27" s="103"/>
      <c r="N27" s="78"/>
      <c r="O27" s="78"/>
      <c r="P27" s="78"/>
      <c r="Q27" s="200"/>
      <c r="R27" s="205"/>
    </row>
    <row r="28" spans="1:18" ht="15" customHeight="1" x14ac:dyDescent="0.15">
      <c r="A28" s="258"/>
      <c r="B28" s="259"/>
      <c r="C28" s="260"/>
      <c r="D28" s="225"/>
      <c r="E28" s="225"/>
      <c r="F28" s="225"/>
      <c r="G28" s="225"/>
      <c r="H28" s="242"/>
      <c r="I28" s="104"/>
      <c r="J28" s="82"/>
      <c r="K28" s="82"/>
      <c r="L28" s="105"/>
      <c r="M28" s="105"/>
      <c r="N28" s="106"/>
      <c r="O28" s="106"/>
      <c r="P28" s="106"/>
      <c r="Q28" s="200"/>
      <c r="R28" s="205"/>
    </row>
    <row r="29" spans="1:18" ht="15" customHeight="1" x14ac:dyDescent="0.15">
      <c r="A29" s="247">
        <f>+A26</f>
        <v>36</v>
      </c>
      <c r="B29" s="250" t="s">
        <v>19</v>
      </c>
      <c r="C29" s="253">
        <f>1+C26</f>
        <v>45540</v>
      </c>
      <c r="D29" s="223">
        <f>D26</f>
        <v>1</v>
      </c>
      <c r="E29" s="223">
        <f>+E26</f>
        <v>1</v>
      </c>
      <c r="F29" s="223">
        <f>1+F26</f>
        <v>3</v>
      </c>
      <c r="G29" s="223">
        <f>+G26</f>
        <v>1</v>
      </c>
      <c r="H29" s="240">
        <f>1+H26</f>
        <v>3</v>
      </c>
      <c r="I29" s="84"/>
      <c r="J29" s="75" t="s">
        <v>22</v>
      </c>
      <c r="K29" s="75" t="s">
        <v>23</v>
      </c>
      <c r="L29" s="88" t="s">
        <v>24</v>
      </c>
      <c r="M29" s="88"/>
      <c r="N29" s="109"/>
      <c r="O29" s="109"/>
      <c r="P29" s="109"/>
      <c r="Q29" s="203"/>
      <c r="R29" s="206"/>
    </row>
    <row r="30" spans="1:18" ht="15" customHeight="1" x14ac:dyDescent="0.15">
      <c r="A30" s="248"/>
      <c r="B30" s="251"/>
      <c r="C30" s="254"/>
      <c r="D30" s="224">
        <f>D29</f>
        <v>1</v>
      </c>
      <c r="E30" s="224">
        <f t="shared" ref="E30:H31" si="0">+E29</f>
        <v>1</v>
      </c>
      <c r="F30" s="224">
        <f t="shared" si="0"/>
        <v>3</v>
      </c>
      <c r="G30" s="224">
        <f t="shared" si="0"/>
        <v>1</v>
      </c>
      <c r="H30" s="241">
        <f t="shared" si="0"/>
        <v>3</v>
      </c>
      <c r="I30" s="76"/>
      <c r="J30" s="77" t="s">
        <v>27</v>
      </c>
      <c r="K30" s="77" t="s">
        <v>28</v>
      </c>
      <c r="L30" s="103" t="s">
        <v>24</v>
      </c>
      <c r="M30" s="103"/>
      <c r="N30" s="78"/>
      <c r="O30" s="78"/>
      <c r="P30" s="78"/>
      <c r="Q30" s="200"/>
      <c r="R30" s="205"/>
    </row>
    <row r="31" spans="1:18" ht="15" customHeight="1" x14ac:dyDescent="0.15">
      <c r="A31" s="258"/>
      <c r="B31" s="259"/>
      <c r="C31" s="260"/>
      <c r="D31" s="225">
        <f>D30</f>
        <v>1</v>
      </c>
      <c r="E31" s="225">
        <f t="shared" si="0"/>
        <v>1</v>
      </c>
      <c r="F31" s="225">
        <f t="shared" si="0"/>
        <v>3</v>
      </c>
      <c r="G31" s="225">
        <f t="shared" si="0"/>
        <v>1</v>
      </c>
      <c r="H31" s="242">
        <f t="shared" si="0"/>
        <v>3</v>
      </c>
      <c r="I31" s="104"/>
      <c r="J31" s="82" t="s">
        <v>27</v>
      </c>
      <c r="K31" s="82" t="s">
        <v>28</v>
      </c>
      <c r="L31" s="105" t="s">
        <v>24</v>
      </c>
      <c r="M31" s="105"/>
      <c r="N31" s="106"/>
      <c r="O31" s="106"/>
      <c r="P31" s="106"/>
      <c r="Q31" s="200"/>
      <c r="R31" s="205"/>
    </row>
    <row r="32" spans="1:18" ht="15" customHeight="1" x14ac:dyDescent="0.15">
      <c r="A32" s="247">
        <f>+A29</f>
        <v>36</v>
      </c>
      <c r="B32" s="250" t="s">
        <v>20</v>
      </c>
      <c r="C32" s="253">
        <f>1+C29</f>
        <v>45541</v>
      </c>
      <c r="D32" s="263">
        <f>D29</f>
        <v>1</v>
      </c>
      <c r="E32" s="263">
        <f>+E29</f>
        <v>1</v>
      </c>
      <c r="F32" s="263">
        <f>1+F29</f>
        <v>4</v>
      </c>
      <c r="G32" s="263">
        <f>+G29</f>
        <v>1</v>
      </c>
      <c r="H32" s="269">
        <f>1+H29</f>
        <v>4</v>
      </c>
      <c r="I32" s="84"/>
      <c r="J32" s="75" t="s">
        <v>22</v>
      </c>
      <c r="K32" s="75" t="s">
        <v>23</v>
      </c>
      <c r="L32" s="88" t="s">
        <v>24</v>
      </c>
      <c r="M32" s="88"/>
      <c r="N32" s="109"/>
      <c r="O32" s="109"/>
      <c r="P32" s="109"/>
      <c r="Q32" s="200"/>
      <c r="R32" s="205"/>
    </row>
    <row r="33" spans="1:18" ht="15" customHeight="1" x14ac:dyDescent="0.15">
      <c r="A33" s="248"/>
      <c r="B33" s="251"/>
      <c r="C33" s="254"/>
      <c r="D33" s="264">
        <f>D32</f>
        <v>1</v>
      </c>
      <c r="E33" s="264">
        <f t="shared" ref="E33:H34" si="1">+E32</f>
        <v>1</v>
      </c>
      <c r="F33" s="264">
        <f t="shared" si="1"/>
        <v>4</v>
      </c>
      <c r="G33" s="264">
        <f t="shared" si="1"/>
        <v>1</v>
      </c>
      <c r="H33" s="261">
        <f t="shared" si="1"/>
        <v>4</v>
      </c>
      <c r="I33" s="76"/>
      <c r="J33" s="77"/>
      <c r="K33" s="77"/>
      <c r="L33" s="103"/>
      <c r="M33" s="103"/>
      <c r="N33" s="78"/>
      <c r="O33" s="78"/>
      <c r="P33" s="78"/>
      <c r="Q33" s="200"/>
      <c r="R33" s="205"/>
    </row>
    <row r="34" spans="1:18" ht="15" customHeight="1" x14ac:dyDescent="0.15">
      <c r="A34" s="249"/>
      <c r="B34" s="252"/>
      <c r="C34" s="255"/>
      <c r="D34" s="264">
        <f>D33</f>
        <v>1</v>
      </c>
      <c r="E34" s="264">
        <f t="shared" si="1"/>
        <v>1</v>
      </c>
      <c r="F34" s="264">
        <f t="shared" si="1"/>
        <v>4</v>
      </c>
      <c r="G34" s="264">
        <f t="shared" si="1"/>
        <v>1</v>
      </c>
      <c r="H34" s="261">
        <f t="shared" si="1"/>
        <v>4</v>
      </c>
      <c r="I34" s="110"/>
      <c r="J34" s="111"/>
      <c r="K34" s="111"/>
      <c r="L34" s="112"/>
      <c r="M34" s="112"/>
      <c r="N34" s="113"/>
      <c r="O34" s="113"/>
      <c r="P34" s="113"/>
      <c r="Q34" s="200"/>
      <c r="R34" s="205"/>
    </row>
    <row r="35" spans="1:18" ht="15" customHeight="1" x14ac:dyDescent="0.15">
      <c r="A35" s="266">
        <f>1+A32</f>
        <v>37</v>
      </c>
      <c r="B35" s="267" t="s">
        <v>16</v>
      </c>
      <c r="C35" s="268">
        <f>3+C32</f>
        <v>45544</v>
      </c>
      <c r="D35" s="264">
        <f>D32</f>
        <v>1</v>
      </c>
      <c r="E35" s="264">
        <f>1+E32</f>
        <v>2</v>
      </c>
      <c r="F35" s="264">
        <f>1+F32</f>
        <v>5</v>
      </c>
      <c r="G35" s="264">
        <f>1+G32</f>
        <v>2</v>
      </c>
      <c r="H35" s="261">
        <f>1+H32</f>
        <v>5</v>
      </c>
      <c r="I35" s="97" t="s">
        <v>29</v>
      </c>
      <c r="J35" s="98"/>
      <c r="K35" s="98"/>
      <c r="L35" s="99" t="s">
        <v>30</v>
      </c>
      <c r="M35" s="99" t="s">
        <v>31</v>
      </c>
      <c r="N35" s="100" t="s">
        <v>32</v>
      </c>
      <c r="O35" s="100"/>
      <c r="P35" s="100"/>
      <c r="Q35" s="200" t="s">
        <v>33</v>
      </c>
      <c r="R35" s="220">
        <v>155</v>
      </c>
    </row>
    <row r="36" spans="1:18" ht="15" customHeight="1" x14ac:dyDescent="0.15">
      <c r="A36" s="248"/>
      <c r="B36" s="251"/>
      <c r="C36" s="254"/>
      <c r="D36" s="264">
        <f>D35</f>
        <v>1</v>
      </c>
      <c r="E36" s="264">
        <f t="shared" ref="E36:H37" si="2">+E35</f>
        <v>2</v>
      </c>
      <c r="F36" s="264">
        <f t="shared" si="2"/>
        <v>5</v>
      </c>
      <c r="G36" s="264">
        <f t="shared" si="2"/>
        <v>2</v>
      </c>
      <c r="H36" s="261">
        <f t="shared" si="2"/>
        <v>5</v>
      </c>
      <c r="I36" s="76"/>
      <c r="J36" s="77"/>
      <c r="K36" s="77"/>
      <c r="L36" s="103"/>
      <c r="M36" s="103"/>
      <c r="N36" s="78"/>
      <c r="O36" s="78"/>
      <c r="P36" s="78"/>
      <c r="Q36" s="203" t="s">
        <v>34</v>
      </c>
      <c r="R36" s="206"/>
    </row>
    <row r="37" spans="1:18" ht="15" customHeight="1" x14ac:dyDescent="0.15">
      <c r="A37" s="258"/>
      <c r="B37" s="259"/>
      <c r="C37" s="260"/>
      <c r="D37" s="265">
        <f>D36</f>
        <v>1</v>
      </c>
      <c r="E37" s="265">
        <f t="shared" si="2"/>
        <v>2</v>
      </c>
      <c r="F37" s="265">
        <f t="shared" si="2"/>
        <v>5</v>
      </c>
      <c r="G37" s="265">
        <f t="shared" si="2"/>
        <v>2</v>
      </c>
      <c r="H37" s="262">
        <f t="shared" si="2"/>
        <v>5</v>
      </c>
      <c r="I37" s="104"/>
      <c r="J37" s="82"/>
      <c r="K37" s="82"/>
      <c r="L37" s="105"/>
      <c r="M37" s="105"/>
      <c r="N37" s="106"/>
      <c r="O37" s="106"/>
      <c r="P37" s="106"/>
      <c r="Q37" s="200"/>
      <c r="R37" s="205"/>
    </row>
    <row r="38" spans="1:18" ht="15" customHeight="1" x14ac:dyDescent="0.15">
      <c r="A38" s="247">
        <f>+A35</f>
        <v>37</v>
      </c>
      <c r="B38" s="250" t="s">
        <v>17</v>
      </c>
      <c r="C38" s="253">
        <f>1+C35</f>
        <v>45545</v>
      </c>
      <c r="D38" s="223">
        <f>D35</f>
        <v>1</v>
      </c>
      <c r="E38" s="223">
        <f>+E35</f>
        <v>2</v>
      </c>
      <c r="F38" s="223">
        <f>1+F35</f>
        <v>6</v>
      </c>
      <c r="G38" s="223">
        <f>+G35</f>
        <v>2</v>
      </c>
      <c r="H38" s="240">
        <f>1+H35</f>
        <v>6</v>
      </c>
      <c r="I38" s="84" t="s">
        <v>35</v>
      </c>
      <c r="J38" s="75" t="s">
        <v>27</v>
      </c>
      <c r="K38" s="75" t="s">
        <v>36</v>
      </c>
      <c r="L38" s="88" t="s">
        <v>30</v>
      </c>
      <c r="M38" s="88"/>
      <c r="N38" s="114"/>
      <c r="O38" s="114"/>
      <c r="P38" s="114"/>
      <c r="Q38" s="203"/>
      <c r="R38" s="204"/>
    </row>
    <row r="39" spans="1:18" ht="15" customHeight="1" x14ac:dyDescent="0.15">
      <c r="A39" s="248"/>
      <c r="B39" s="251"/>
      <c r="C39" s="254"/>
      <c r="D39" s="224">
        <f>D38</f>
        <v>1</v>
      </c>
      <c r="E39" s="224">
        <f t="shared" ref="E39:H40" si="3">+E38</f>
        <v>2</v>
      </c>
      <c r="F39" s="224">
        <f t="shared" si="3"/>
        <v>6</v>
      </c>
      <c r="G39" s="224">
        <f t="shared" si="3"/>
        <v>2</v>
      </c>
      <c r="H39" s="241">
        <f t="shared" si="3"/>
        <v>6</v>
      </c>
      <c r="I39" s="76"/>
      <c r="J39" s="77" t="s">
        <v>37</v>
      </c>
      <c r="K39" s="77" t="s">
        <v>38</v>
      </c>
      <c r="L39" s="103" t="s">
        <v>24</v>
      </c>
      <c r="M39" s="103"/>
      <c r="N39" s="78"/>
      <c r="O39" s="78"/>
      <c r="P39" s="78"/>
      <c r="Q39" s="200"/>
      <c r="R39" s="202"/>
    </row>
    <row r="40" spans="1:18" ht="15" customHeight="1" x14ac:dyDescent="0.15">
      <c r="A40" s="258"/>
      <c r="B40" s="259"/>
      <c r="C40" s="260"/>
      <c r="D40" s="225">
        <f>D39</f>
        <v>1</v>
      </c>
      <c r="E40" s="225">
        <f t="shared" si="3"/>
        <v>2</v>
      </c>
      <c r="F40" s="225">
        <f t="shared" si="3"/>
        <v>6</v>
      </c>
      <c r="G40" s="225">
        <f t="shared" si="3"/>
        <v>2</v>
      </c>
      <c r="H40" s="242">
        <f t="shared" si="3"/>
        <v>6</v>
      </c>
      <c r="I40" s="104"/>
      <c r="J40" s="82"/>
      <c r="K40" s="82"/>
      <c r="L40" s="105"/>
      <c r="M40" s="105"/>
      <c r="N40" s="106"/>
      <c r="O40" s="106"/>
      <c r="P40" s="106"/>
      <c r="Q40" s="200"/>
      <c r="R40" s="202"/>
    </row>
    <row r="41" spans="1:18" ht="15" customHeight="1" x14ac:dyDescent="0.15">
      <c r="A41" s="247">
        <f>+A38</f>
        <v>37</v>
      </c>
      <c r="B41" s="250" t="s">
        <v>18</v>
      </c>
      <c r="C41" s="253">
        <f>1+C38</f>
        <v>45546</v>
      </c>
      <c r="D41" s="223">
        <f>D38</f>
        <v>1</v>
      </c>
      <c r="E41" s="223">
        <f>+E38</f>
        <v>2</v>
      </c>
      <c r="F41" s="223">
        <f>1+F38</f>
        <v>7</v>
      </c>
      <c r="G41" s="223">
        <f>+G38</f>
        <v>2</v>
      </c>
      <c r="H41" s="240">
        <f>1+H38</f>
        <v>7</v>
      </c>
      <c r="I41" s="79"/>
      <c r="J41" s="75"/>
      <c r="K41" s="75"/>
      <c r="L41" s="88"/>
      <c r="M41" s="88"/>
      <c r="N41" s="85"/>
      <c r="O41" s="85"/>
      <c r="P41" s="85"/>
      <c r="Q41" s="200"/>
      <c r="R41" s="205"/>
    </row>
    <row r="42" spans="1:18" ht="15" customHeight="1" x14ac:dyDescent="0.15">
      <c r="A42" s="248"/>
      <c r="B42" s="251"/>
      <c r="C42" s="254"/>
      <c r="D42" s="224"/>
      <c r="E42" s="224">
        <f t="shared" ref="E42:G43" si="4">+E41</f>
        <v>2</v>
      </c>
      <c r="F42" s="224">
        <f t="shared" si="4"/>
        <v>7</v>
      </c>
      <c r="G42" s="224">
        <f t="shared" si="4"/>
        <v>2</v>
      </c>
      <c r="H42" s="241">
        <f>+H41</f>
        <v>7</v>
      </c>
      <c r="I42" s="76"/>
      <c r="J42" s="77"/>
      <c r="K42" s="77"/>
      <c r="L42" s="103"/>
      <c r="M42" s="103"/>
      <c r="N42" s="78"/>
      <c r="O42" s="78"/>
      <c r="P42" s="78"/>
      <c r="Q42" s="200"/>
      <c r="R42" s="205"/>
    </row>
    <row r="43" spans="1:18" ht="15" customHeight="1" x14ac:dyDescent="0.15">
      <c r="A43" s="258"/>
      <c r="B43" s="259"/>
      <c r="C43" s="260"/>
      <c r="D43" s="225"/>
      <c r="E43" s="225">
        <f t="shared" si="4"/>
        <v>2</v>
      </c>
      <c r="F43" s="225">
        <f t="shared" si="4"/>
        <v>7</v>
      </c>
      <c r="G43" s="225">
        <f t="shared" si="4"/>
        <v>2</v>
      </c>
      <c r="H43" s="242">
        <f>+H42</f>
        <v>7</v>
      </c>
      <c r="I43" s="104"/>
      <c r="J43" s="82"/>
      <c r="K43" s="82"/>
      <c r="L43" s="105"/>
      <c r="M43" s="105"/>
      <c r="N43" s="106"/>
      <c r="O43" s="106"/>
      <c r="P43" s="106"/>
      <c r="Q43" s="200"/>
      <c r="R43" s="205"/>
    </row>
    <row r="44" spans="1:18" ht="15" customHeight="1" x14ac:dyDescent="0.15">
      <c r="A44" s="247">
        <f>+A41</f>
        <v>37</v>
      </c>
      <c r="B44" s="250" t="s">
        <v>19</v>
      </c>
      <c r="C44" s="253">
        <f>1+C41</f>
        <v>45547</v>
      </c>
      <c r="D44" s="223">
        <f>D41</f>
        <v>1</v>
      </c>
      <c r="E44" s="223">
        <f>+E41</f>
        <v>2</v>
      </c>
      <c r="F44" s="223">
        <f>1+F41</f>
        <v>8</v>
      </c>
      <c r="G44" s="223">
        <f>+G41</f>
        <v>2</v>
      </c>
      <c r="H44" s="240">
        <f>1+H41</f>
        <v>8</v>
      </c>
      <c r="I44" s="84" t="s">
        <v>39</v>
      </c>
      <c r="J44" s="75" t="s">
        <v>27</v>
      </c>
      <c r="K44" s="75" t="s">
        <v>36</v>
      </c>
      <c r="L44" s="88" t="s">
        <v>30</v>
      </c>
      <c r="M44" s="88"/>
      <c r="N44" s="85"/>
      <c r="O44" s="85"/>
      <c r="P44" s="85"/>
      <c r="Q44" s="203"/>
      <c r="R44" s="206"/>
    </row>
    <row r="45" spans="1:18" ht="15" customHeight="1" x14ac:dyDescent="0.15">
      <c r="A45" s="248"/>
      <c r="B45" s="251"/>
      <c r="C45" s="254"/>
      <c r="D45" s="224"/>
      <c r="E45" s="224">
        <f t="shared" ref="E45:G46" si="5">+E44</f>
        <v>2</v>
      </c>
      <c r="F45" s="224">
        <f t="shared" si="5"/>
        <v>8</v>
      </c>
      <c r="G45" s="224">
        <f t="shared" si="5"/>
        <v>2</v>
      </c>
      <c r="H45" s="241">
        <f>+H44</f>
        <v>8</v>
      </c>
      <c r="I45" s="76"/>
      <c r="J45" s="77"/>
      <c r="K45" s="77"/>
      <c r="L45" s="103"/>
      <c r="M45" s="103"/>
      <c r="N45" s="78"/>
      <c r="O45" s="78"/>
      <c r="P45" s="78"/>
      <c r="Q45" s="200"/>
      <c r="R45" s="205"/>
    </row>
    <row r="46" spans="1:18" ht="15" customHeight="1" x14ac:dyDescent="0.15">
      <c r="A46" s="258"/>
      <c r="B46" s="259"/>
      <c r="C46" s="260"/>
      <c r="D46" s="225"/>
      <c r="E46" s="225">
        <f t="shared" si="5"/>
        <v>2</v>
      </c>
      <c r="F46" s="225">
        <f t="shared" si="5"/>
        <v>8</v>
      </c>
      <c r="G46" s="225">
        <f t="shared" si="5"/>
        <v>2</v>
      </c>
      <c r="H46" s="242">
        <f>+H45</f>
        <v>8</v>
      </c>
      <c r="I46" s="104"/>
      <c r="J46" s="82"/>
      <c r="K46" s="82"/>
      <c r="L46" s="105"/>
      <c r="M46" s="105"/>
      <c r="N46" s="106"/>
      <c r="O46" s="106"/>
      <c r="P46" s="106"/>
      <c r="Q46" s="200"/>
      <c r="R46" s="205"/>
    </row>
    <row r="47" spans="1:18" ht="15" customHeight="1" x14ac:dyDescent="0.15">
      <c r="A47" s="247">
        <f>+A44</f>
        <v>37</v>
      </c>
      <c r="B47" s="250" t="s">
        <v>20</v>
      </c>
      <c r="C47" s="253">
        <f>1+C44</f>
        <v>45548</v>
      </c>
      <c r="D47" s="263">
        <f>D44</f>
        <v>1</v>
      </c>
      <c r="E47" s="263">
        <f>+E44</f>
        <v>2</v>
      </c>
      <c r="F47" s="263">
        <f>1+F44</f>
        <v>9</v>
      </c>
      <c r="G47" s="263">
        <f>+G44</f>
        <v>2</v>
      </c>
      <c r="H47" s="269">
        <f>1+H44</f>
        <v>9</v>
      </c>
      <c r="I47" s="83"/>
      <c r="J47" s="75"/>
      <c r="K47" s="75"/>
      <c r="L47" s="88"/>
      <c r="M47" s="88"/>
      <c r="N47" s="85"/>
      <c r="O47" s="85"/>
      <c r="P47" s="85"/>
      <c r="Q47" s="200"/>
      <c r="R47" s="205"/>
    </row>
    <row r="48" spans="1:18" ht="15" customHeight="1" x14ac:dyDescent="0.15">
      <c r="A48" s="248"/>
      <c r="B48" s="251"/>
      <c r="C48" s="254"/>
      <c r="D48" s="264">
        <f>D47</f>
        <v>1</v>
      </c>
      <c r="E48" s="264">
        <f t="shared" ref="E48:H49" si="6">+E47</f>
        <v>2</v>
      </c>
      <c r="F48" s="264">
        <f t="shared" si="6"/>
        <v>9</v>
      </c>
      <c r="G48" s="264">
        <f t="shared" si="6"/>
        <v>2</v>
      </c>
      <c r="H48" s="261">
        <f t="shared" si="6"/>
        <v>9</v>
      </c>
      <c r="I48" s="76"/>
      <c r="J48" s="77"/>
      <c r="K48" s="77"/>
      <c r="L48" s="103"/>
      <c r="M48" s="103"/>
      <c r="N48" s="78"/>
      <c r="O48" s="78"/>
      <c r="P48" s="78"/>
      <c r="Q48" s="200"/>
      <c r="R48" s="205"/>
    </row>
    <row r="49" spans="1:18" ht="15" customHeight="1" x14ac:dyDescent="0.15">
      <c r="A49" s="249"/>
      <c r="B49" s="252"/>
      <c r="C49" s="255"/>
      <c r="D49" s="264">
        <f>D48</f>
        <v>1</v>
      </c>
      <c r="E49" s="264">
        <f t="shared" si="6"/>
        <v>2</v>
      </c>
      <c r="F49" s="264">
        <f t="shared" si="6"/>
        <v>9</v>
      </c>
      <c r="G49" s="264">
        <f t="shared" si="6"/>
        <v>2</v>
      </c>
      <c r="H49" s="261">
        <f t="shared" si="6"/>
        <v>9</v>
      </c>
      <c r="I49" s="110"/>
      <c r="J49" s="111"/>
      <c r="K49" s="111"/>
      <c r="L49" s="112"/>
      <c r="M49" s="112"/>
      <c r="N49" s="113"/>
      <c r="O49" s="113"/>
      <c r="P49" s="113"/>
      <c r="Q49" s="200"/>
      <c r="R49" s="205"/>
    </row>
    <row r="50" spans="1:18" ht="15" customHeight="1" x14ac:dyDescent="0.15">
      <c r="A50" s="266">
        <f>1+A47</f>
        <v>38</v>
      </c>
      <c r="B50" s="267" t="s">
        <v>16</v>
      </c>
      <c r="C50" s="268">
        <f>3+C47</f>
        <v>45551</v>
      </c>
      <c r="D50" s="264">
        <f>D47</f>
        <v>1</v>
      </c>
      <c r="E50" s="264">
        <f>1+E47</f>
        <v>3</v>
      </c>
      <c r="F50" s="264">
        <f>1+F47</f>
        <v>10</v>
      </c>
      <c r="G50" s="264">
        <f>1+G47</f>
        <v>3</v>
      </c>
      <c r="H50" s="261">
        <f>1+H47</f>
        <v>10</v>
      </c>
      <c r="I50" s="84" t="s">
        <v>40</v>
      </c>
      <c r="J50" s="98" t="s">
        <v>22</v>
      </c>
      <c r="K50" s="98" t="s">
        <v>23</v>
      </c>
      <c r="L50" s="99" t="s">
        <v>24</v>
      </c>
      <c r="M50" s="99" t="s">
        <v>41</v>
      </c>
      <c r="N50" s="100" t="s">
        <v>42</v>
      </c>
      <c r="O50" s="100"/>
      <c r="P50" s="100"/>
      <c r="Q50" s="200" t="s">
        <v>33</v>
      </c>
      <c r="R50" s="220">
        <v>1062</v>
      </c>
    </row>
    <row r="51" spans="1:18" ht="15" customHeight="1" x14ac:dyDescent="0.15">
      <c r="A51" s="248"/>
      <c r="B51" s="251"/>
      <c r="C51" s="254"/>
      <c r="D51" s="264">
        <f>D50</f>
        <v>1</v>
      </c>
      <c r="E51" s="264">
        <f t="shared" ref="E51:H51" si="7">+E50</f>
        <v>3</v>
      </c>
      <c r="F51" s="264">
        <f t="shared" si="7"/>
        <v>10</v>
      </c>
      <c r="G51" s="264">
        <f t="shared" si="7"/>
        <v>3</v>
      </c>
      <c r="H51" s="261">
        <f t="shared" si="7"/>
        <v>10</v>
      </c>
      <c r="I51" s="76"/>
      <c r="J51" s="77" t="s">
        <v>22</v>
      </c>
      <c r="K51" s="77" t="s">
        <v>23</v>
      </c>
      <c r="L51" s="103" t="s">
        <v>24</v>
      </c>
      <c r="M51" s="103"/>
      <c r="N51" s="78"/>
      <c r="O51" s="78"/>
      <c r="P51" s="78"/>
      <c r="Q51" s="200" t="s">
        <v>43</v>
      </c>
      <c r="R51" s="205"/>
    </row>
    <row r="52" spans="1:18" ht="15" customHeight="1" x14ac:dyDescent="0.15">
      <c r="A52" s="248"/>
      <c r="B52" s="251"/>
      <c r="C52" s="254"/>
      <c r="D52" s="275"/>
      <c r="E52" s="275"/>
      <c r="F52" s="275"/>
      <c r="G52" s="275"/>
      <c r="H52" s="276"/>
      <c r="I52" s="127"/>
      <c r="J52" s="129"/>
      <c r="K52" s="129"/>
      <c r="L52" s="130"/>
      <c r="M52" s="130"/>
      <c r="N52" s="121"/>
      <c r="O52" s="121"/>
      <c r="P52" s="121"/>
      <c r="Q52" s="200" t="s">
        <v>6</v>
      </c>
      <c r="R52" s="205"/>
    </row>
    <row r="53" spans="1:18" ht="15" customHeight="1" x14ac:dyDescent="0.15">
      <c r="A53" s="258"/>
      <c r="B53" s="259"/>
      <c r="C53" s="260"/>
      <c r="D53" s="265">
        <f>D51</f>
        <v>1</v>
      </c>
      <c r="E53" s="265">
        <f>+E51</f>
        <v>3</v>
      </c>
      <c r="F53" s="265">
        <f>+F51</f>
        <v>10</v>
      </c>
      <c r="G53" s="265">
        <f>+G51</f>
        <v>3</v>
      </c>
      <c r="H53" s="262">
        <f>+H51</f>
        <v>10</v>
      </c>
      <c r="I53" s="104"/>
      <c r="J53" s="82"/>
      <c r="K53" s="82"/>
      <c r="L53" s="105" t="s">
        <v>30</v>
      </c>
      <c r="M53" s="105"/>
      <c r="N53" s="106"/>
      <c r="O53" s="106"/>
      <c r="P53" s="106"/>
      <c r="Q53" s="200" t="s">
        <v>44</v>
      </c>
      <c r="R53" s="205"/>
    </row>
    <row r="54" spans="1:18" ht="15" customHeight="1" x14ac:dyDescent="0.15">
      <c r="A54" s="247">
        <f>+A50</f>
        <v>38</v>
      </c>
      <c r="B54" s="250" t="s">
        <v>17</v>
      </c>
      <c r="C54" s="253">
        <f>1+C50</f>
        <v>45552</v>
      </c>
      <c r="D54" s="223">
        <f>D50</f>
        <v>1</v>
      </c>
      <c r="E54" s="223">
        <f>+E50</f>
        <v>3</v>
      </c>
      <c r="F54" s="223">
        <f>1+F50</f>
        <v>11</v>
      </c>
      <c r="G54" s="223">
        <f>+G50</f>
        <v>3</v>
      </c>
      <c r="H54" s="240">
        <f>1+H50</f>
        <v>11</v>
      </c>
      <c r="I54" s="76" t="s">
        <v>45</v>
      </c>
      <c r="J54" s="77" t="s">
        <v>46</v>
      </c>
      <c r="K54" s="77" t="s">
        <v>28</v>
      </c>
      <c r="L54" s="103" t="s">
        <v>30</v>
      </c>
      <c r="M54" s="103" t="s">
        <v>47</v>
      </c>
      <c r="N54" s="78" t="s">
        <v>48</v>
      </c>
      <c r="O54" s="78"/>
      <c r="P54" s="78" t="s">
        <v>49</v>
      </c>
      <c r="Q54" s="200" t="s">
        <v>33</v>
      </c>
      <c r="R54" s="220">
        <v>128</v>
      </c>
    </row>
    <row r="55" spans="1:18" ht="15" customHeight="1" x14ac:dyDescent="0.15">
      <c r="A55" s="248"/>
      <c r="B55" s="251"/>
      <c r="C55" s="254"/>
      <c r="D55" s="224">
        <f>D54</f>
        <v>1</v>
      </c>
      <c r="E55" s="224">
        <f t="shared" ref="E55:G56" si="8">+E54</f>
        <v>3</v>
      </c>
      <c r="F55" s="224">
        <f t="shared" si="8"/>
        <v>11</v>
      </c>
      <c r="G55" s="224">
        <f t="shared" si="8"/>
        <v>3</v>
      </c>
      <c r="H55" s="241">
        <f>+H54</f>
        <v>11</v>
      </c>
      <c r="I55" s="127"/>
      <c r="J55" s="129"/>
      <c r="K55" s="129"/>
      <c r="L55" s="130"/>
      <c r="M55" s="130"/>
      <c r="N55" s="121"/>
      <c r="O55" s="121"/>
      <c r="P55" s="121"/>
      <c r="Q55" s="200"/>
      <c r="R55" s="205"/>
    </row>
    <row r="56" spans="1:18" ht="15" customHeight="1" x14ac:dyDescent="0.15">
      <c r="A56" s="258"/>
      <c r="B56" s="259"/>
      <c r="C56" s="260"/>
      <c r="D56" s="225">
        <f>D55</f>
        <v>1</v>
      </c>
      <c r="E56" s="225">
        <f t="shared" si="8"/>
        <v>3</v>
      </c>
      <c r="F56" s="225">
        <f t="shared" si="8"/>
        <v>11</v>
      </c>
      <c r="G56" s="225">
        <f t="shared" si="8"/>
        <v>3</v>
      </c>
      <c r="H56" s="242">
        <f>+H55</f>
        <v>11</v>
      </c>
      <c r="I56" s="104"/>
      <c r="J56" s="82" t="s">
        <v>50</v>
      </c>
      <c r="K56" s="82" t="s">
        <v>51</v>
      </c>
      <c r="L56" s="105" t="s">
        <v>24</v>
      </c>
      <c r="M56" s="105"/>
      <c r="N56" s="106"/>
      <c r="O56" s="106"/>
      <c r="P56" s="106"/>
      <c r="Q56" s="200"/>
      <c r="R56" s="205"/>
    </row>
    <row r="57" spans="1:18" ht="15" customHeight="1" x14ac:dyDescent="0.15">
      <c r="A57" s="247">
        <f>+A54</f>
        <v>38</v>
      </c>
      <c r="B57" s="250" t="s">
        <v>18</v>
      </c>
      <c r="C57" s="253">
        <f>1+C54</f>
        <v>45553</v>
      </c>
      <c r="D57" s="223">
        <f>D54</f>
        <v>1</v>
      </c>
      <c r="E57" s="223">
        <f>+E54</f>
        <v>3</v>
      </c>
      <c r="F57" s="223">
        <f>1+F54</f>
        <v>12</v>
      </c>
      <c r="G57" s="223">
        <f>+G54</f>
        <v>3</v>
      </c>
      <c r="H57" s="240">
        <f>1+H54</f>
        <v>12</v>
      </c>
      <c r="I57" s="79"/>
      <c r="J57" s="75" t="s">
        <v>37</v>
      </c>
      <c r="K57" s="75" t="s">
        <v>38</v>
      </c>
      <c r="L57" s="88" t="s">
        <v>24</v>
      </c>
      <c r="M57" s="88"/>
      <c r="N57" s="85"/>
      <c r="O57" s="85"/>
      <c r="P57" s="85"/>
      <c r="Q57" s="200"/>
      <c r="R57" s="205"/>
    </row>
    <row r="58" spans="1:18" ht="15" customHeight="1" x14ac:dyDescent="0.15">
      <c r="A58" s="248"/>
      <c r="B58" s="251"/>
      <c r="C58" s="254"/>
      <c r="D58" s="224"/>
      <c r="E58" s="224">
        <f t="shared" ref="E58:G59" si="9">+E57</f>
        <v>3</v>
      </c>
      <c r="F58" s="224">
        <f t="shared" si="9"/>
        <v>12</v>
      </c>
      <c r="G58" s="224">
        <f t="shared" si="9"/>
        <v>3</v>
      </c>
      <c r="H58" s="241">
        <f>+H57</f>
        <v>12</v>
      </c>
      <c r="I58" s="76"/>
      <c r="J58" s="77"/>
      <c r="K58" s="77"/>
      <c r="L58" s="103"/>
      <c r="M58" s="103"/>
      <c r="N58" s="78"/>
      <c r="O58" s="78"/>
      <c r="P58" s="78"/>
      <c r="Q58" s="200"/>
      <c r="R58" s="205"/>
    </row>
    <row r="59" spans="1:18" ht="15" customHeight="1" x14ac:dyDescent="0.15">
      <c r="A59" s="258"/>
      <c r="B59" s="259"/>
      <c r="C59" s="260"/>
      <c r="D59" s="225"/>
      <c r="E59" s="225">
        <f t="shared" si="9"/>
        <v>3</v>
      </c>
      <c r="F59" s="225">
        <f t="shared" si="9"/>
        <v>12</v>
      </c>
      <c r="G59" s="225">
        <f t="shared" si="9"/>
        <v>3</v>
      </c>
      <c r="H59" s="242">
        <f>+H58</f>
        <v>12</v>
      </c>
      <c r="I59" s="104"/>
      <c r="J59" s="82"/>
      <c r="K59" s="82"/>
      <c r="L59" s="105"/>
      <c r="M59" s="105"/>
      <c r="N59" s="106"/>
      <c r="O59" s="106"/>
      <c r="P59" s="106"/>
      <c r="Q59" s="200"/>
      <c r="R59" s="205"/>
    </row>
    <row r="60" spans="1:18" ht="15" customHeight="1" x14ac:dyDescent="0.15">
      <c r="A60" s="247">
        <f>+A57</f>
        <v>38</v>
      </c>
      <c r="B60" s="250" t="s">
        <v>19</v>
      </c>
      <c r="C60" s="253">
        <f>1+C57</f>
        <v>45554</v>
      </c>
      <c r="D60" s="223">
        <f>D57</f>
        <v>1</v>
      </c>
      <c r="E60" s="223">
        <f>+E57</f>
        <v>3</v>
      </c>
      <c r="F60" s="223">
        <f>1+F57</f>
        <v>13</v>
      </c>
      <c r="G60" s="223">
        <f>+G57</f>
        <v>3</v>
      </c>
      <c r="H60" s="240">
        <f>1+H57</f>
        <v>13</v>
      </c>
      <c r="I60" s="83"/>
      <c r="J60" s="75" t="s">
        <v>37</v>
      </c>
      <c r="K60" s="75"/>
      <c r="L60" s="88" t="s">
        <v>30</v>
      </c>
      <c r="M60" s="88"/>
      <c r="N60" s="85"/>
      <c r="O60" s="85"/>
      <c r="P60" s="85"/>
      <c r="Q60" s="200"/>
      <c r="R60" s="205"/>
    </row>
    <row r="61" spans="1:18" ht="15" customHeight="1" x14ac:dyDescent="0.15">
      <c r="A61" s="248"/>
      <c r="B61" s="251"/>
      <c r="C61" s="254"/>
      <c r="D61" s="224"/>
      <c r="E61" s="224">
        <f t="shared" ref="E61:G62" si="10">+E60</f>
        <v>3</v>
      </c>
      <c r="F61" s="224">
        <f t="shared" si="10"/>
        <v>13</v>
      </c>
      <c r="G61" s="224">
        <f t="shared" si="10"/>
        <v>3</v>
      </c>
      <c r="H61" s="241">
        <f>+H60</f>
        <v>13</v>
      </c>
      <c r="I61" s="76"/>
      <c r="J61" s="77"/>
      <c r="K61" s="77"/>
      <c r="L61" s="103"/>
      <c r="M61" s="103"/>
      <c r="N61" s="78"/>
      <c r="O61" s="78"/>
      <c r="P61" s="78"/>
      <c r="Q61" s="200"/>
      <c r="R61" s="205"/>
    </row>
    <row r="62" spans="1:18" ht="15" customHeight="1" x14ac:dyDescent="0.15">
      <c r="A62" s="258"/>
      <c r="B62" s="259"/>
      <c r="C62" s="260"/>
      <c r="D62" s="225"/>
      <c r="E62" s="225">
        <f t="shared" si="10"/>
        <v>3</v>
      </c>
      <c r="F62" s="225">
        <f t="shared" si="10"/>
        <v>13</v>
      </c>
      <c r="G62" s="225">
        <f t="shared" si="10"/>
        <v>3</v>
      </c>
      <c r="H62" s="242">
        <f>+H61</f>
        <v>13</v>
      </c>
      <c r="I62" s="115"/>
      <c r="J62" s="82"/>
      <c r="K62" s="82"/>
      <c r="L62" s="105"/>
      <c r="M62" s="105"/>
      <c r="N62" s="106"/>
      <c r="O62" s="106"/>
      <c r="P62" s="106"/>
      <c r="Q62" s="200"/>
      <c r="R62" s="205"/>
    </row>
    <row r="63" spans="1:18" ht="15" customHeight="1" x14ac:dyDescent="0.15">
      <c r="A63" s="247">
        <f>+A60</f>
        <v>38</v>
      </c>
      <c r="B63" s="250" t="s">
        <v>20</v>
      </c>
      <c r="C63" s="253">
        <f>1+C60</f>
        <v>45555</v>
      </c>
      <c r="D63" s="263">
        <f>D60</f>
        <v>1</v>
      </c>
      <c r="E63" s="263">
        <f>+E60</f>
        <v>3</v>
      </c>
      <c r="F63" s="263">
        <f>1+F60</f>
        <v>14</v>
      </c>
      <c r="G63" s="263">
        <f>+G60</f>
        <v>3</v>
      </c>
      <c r="H63" s="269">
        <f>1+H60</f>
        <v>14</v>
      </c>
      <c r="I63" s="79"/>
      <c r="J63" s="75"/>
      <c r="K63" s="75"/>
      <c r="L63" s="88"/>
      <c r="M63" s="88"/>
      <c r="N63" s="85"/>
      <c r="O63" s="85"/>
      <c r="P63" s="85"/>
      <c r="Q63" s="200"/>
      <c r="R63" s="205"/>
    </row>
    <row r="64" spans="1:18" ht="15" customHeight="1" x14ac:dyDescent="0.15">
      <c r="A64" s="248"/>
      <c r="B64" s="251"/>
      <c r="C64" s="254"/>
      <c r="D64" s="264">
        <f>D63</f>
        <v>1</v>
      </c>
      <c r="E64" s="264">
        <f t="shared" ref="E64:H65" si="11">+E63</f>
        <v>3</v>
      </c>
      <c r="F64" s="264">
        <f t="shared" si="11"/>
        <v>14</v>
      </c>
      <c r="G64" s="264">
        <f t="shared" si="11"/>
        <v>3</v>
      </c>
      <c r="H64" s="261">
        <f t="shared" si="11"/>
        <v>14</v>
      </c>
      <c r="I64" s="76"/>
      <c r="J64" s="77"/>
      <c r="K64" s="77"/>
      <c r="L64" s="103"/>
      <c r="M64" s="103"/>
      <c r="N64" s="78"/>
      <c r="O64" s="78"/>
      <c r="P64" s="78"/>
      <c r="Q64" s="200"/>
      <c r="R64" s="205"/>
    </row>
    <row r="65" spans="1:18" ht="15" customHeight="1" x14ac:dyDescent="0.15">
      <c r="A65" s="249"/>
      <c r="B65" s="252"/>
      <c r="C65" s="255"/>
      <c r="D65" s="264">
        <f>D64</f>
        <v>1</v>
      </c>
      <c r="E65" s="264">
        <f t="shared" si="11"/>
        <v>3</v>
      </c>
      <c r="F65" s="264">
        <f t="shared" si="11"/>
        <v>14</v>
      </c>
      <c r="G65" s="264">
        <f t="shared" si="11"/>
        <v>3</v>
      </c>
      <c r="H65" s="261">
        <f t="shared" si="11"/>
        <v>14</v>
      </c>
      <c r="I65" s="110"/>
      <c r="J65" s="111"/>
      <c r="K65" s="111"/>
      <c r="L65" s="112"/>
      <c r="M65" s="112"/>
      <c r="N65" s="113"/>
      <c r="O65" s="113"/>
      <c r="P65" s="113"/>
      <c r="Q65" s="200"/>
      <c r="R65" s="205"/>
    </row>
    <row r="66" spans="1:18" ht="15" customHeight="1" x14ac:dyDescent="0.15">
      <c r="A66" s="266">
        <f>1+A63</f>
        <v>39</v>
      </c>
      <c r="B66" s="267" t="s">
        <v>16</v>
      </c>
      <c r="C66" s="268">
        <f>3+C63</f>
        <v>45558</v>
      </c>
      <c r="D66" s="264">
        <f>D63</f>
        <v>1</v>
      </c>
      <c r="E66" s="264">
        <f>1+E63</f>
        <v>4</v>
      </c>
      <c r="F66" s="264">
        <f>1+F63</f>
        <v>15</v>
      </c>
      <c r="G66" s="264">
        <f>1+G63</f>
        <v>4</v>
      </c>
      <c r="H66" s="261">
        <f>1+H63</f>
        <v>15</v>
      </c>
      <c r="I66" s="84" t="s">
        <v>52</v>
      </c>
      <c r="J66" s="98" t="s">
        <v>38</v>
      </c>
      <c r="K66" s="98" t="s">
        <v>53</v>
      </c>
      <c r="L66" s="99" t="s">
        <v>30</v>
      </c>
      <c r="M66" s="99" t="s">
        <v>54</v>
      </c>
      <c r="N66" s="100" t="s">
        <v>55</v>
      </c>
      <c r="O66" s="100"/>
      <c r="P66" s="100"/>
      <c r="Q66" s="200" t="s">
        <v>33</v>
      </c>
      <c r="R66" s="220">
        <v>554</v>
      </c>
    </row>
    <row r="67" spans="1:18" ht="15" customHeight="1" x14ac:dyDescent="0.15">
      <c r="A67" s="248"/>
      <c r="B67" s="251"/>
      <c r="C67" s="254"/>
      <c r="D67" s="264">
        <f>D66</f>
        <v>1</v>
      </c>
      <c r="E67" s="264">
        <f t="shared" ref="E67:H67" si="12">+E66</f>
        <v>4</v>
      </c>
      <c r="F67" s="264">
        <f t="shared" si="12"/>
        <v>15</v>
      </c>
      <c r="G67" s="264">
        <f t="shared" si="12"/>
        <v>4</v>
      </c>
      <c r="H67" s="261">
        <f t="shared" si="12"/>
        <v>15</v>
      </c>
      <c r="I67" s="76"/>
      <c r="J67" s="77"/>
      <c r="K67" s="77"/>
      <c r="L67" s="103"/>
      <c r="M67" s="103"/>
      <c r="N67" s="78"/>
      <c r="O67" s="78"/>
      <c r="P67" s="78"/>
      <c r="Q67" s="203" t="s">
        <v>43</v>
      </c>
      <c r="R67" s="206"/>
    </row>
    <row r="68" spans="1:18" ht="15" customHeight="1" x14ac:dyDescent="0.15">
      <c r="A68" s="248"/>
      <c r="B68" s="251"/>
      <c r="C68" s="254"/>
      <c r="D68" s="275"/>
      <c r="E68" s="275"/>
      <c r="F68" s="275"/>
      <c r="G68" s="275"/>
      <c r="H68" s="276"/>
      <c r="I68" s="127"/>
      <c r="J68" s="129"/>
      <c r="K68" s="129"/>
      <c r="L68" s="130"/>
      <c r="M68" s="130"/>
      <c r="N68" s="121"/>
      <c r="O68" s="121"/>
      <c r="P68" s="121"/>
      <c r="Q68" s="203" t="s">
        <v>44</v>
      </c>
      <c r="R68" s="206"/>
    </row>
    <row r="69" spans="1:18" ht="15" customHeight="1" x14ac:dyDescent="0.15">
      <c r="A69" s="248"/>
      <c r="B69" s="251"/>
      <c r="C69" s="254"/>
      <c r="D69" s="275"/>
      <c r="E69" s="275"/>
      <c r="F69" s="275"/>
      <c r="G69" s="275"/>
      <c r="H69" s="276"/>
      <c r="I69" s="127" t="s">
        <v>56</v>
      </c>
      <c r="J69" s="129"/>
      <c r="K69" s="129"/>
      <c r="L69" s="130"/>
      <c r="M69" s="130" t="s">
        <v>57</v>
      </c>
      <c r="N69" s="121" t="s">
        <v>55</v>
      </c>
      <c r="O69" s="121"/>
      <c r="P69" s="121" t="s">
        <v>168</v>
      </c>
      <c r="Q69" s="203" t="s">
        <v>33</v>
      </c>
      <c r="R69" s="220">
        <v>1346</v>
      </c>
    </row>
    <row r="70" spans="1:18" ht="15" customHeight="1" x14ac:dyDescent="0.15">
      <c r="A70" s="248"/>
      <c r="B70" s="251"/>
      <c r="C70" s="254"/>
      <c r="D70" s="275"/>
      <c r="E70" s="275"/>
      <c r="F70" s="275"/>
      <c r="G70" s="275"/>
      <c r="H70" s="276"/>
      <c r="I70" s="127"/>
      <c r="J70" s="129"/>
      <c r="K70" s="129"/>
      <c r="L70" s="130"/>
      <c r="M70" s="130"/>
      <c r="N70" s="121"/>
      <c r="O70" s="121"/>
      <c r="P70" s="121"/>
      <c r="Q70" s="203" t="s">
        <v>58</v>
      </c>
      <c r="R70" s="206"/>
    </row>
    <row r="71" spans="1:18" ht="15" customHeight="1" x14ac:dyDescent="0.15">
      <c r="A71" s="258"/>
      <c r="B71" s="259"/>
      <c r="C71" s="260"/>
      <c r="D71" s="265">
        <f>D67</f>
        <v>1</v>
      </c>
      <c r="E71" s="265">
        <f>+E67</f>
        <v>4</v>
      </c>
      <c r="F71" s="265">
        <f>+F67</f>
        <v>15</v>
      </c>
      <c r="G71" s="265">
        <f>+G67</f>
        <v>4</v>
      </c>
      <c r="H71" s="262">
        <f>+H67</f>
        <v>15</v>
      </c>
      <c r="I71" s="104"/>
      <c r="J71" s="82"/>
      <c r="K71" s="82"/>
      <c r="L71" s="105"/>
      <c r="M71" s="105"/>
      <c r="N71" s="106"/>
      <c r="O71" s="106"/>
      <c r="P71" s="106"/>
      <c r="Q71" s="200" t="s">
        <v>44</v>
      </c>
      <c r="R71" s="205"/>
    </row>
    <row r="72" spans="1:18" ht="15" customHeight="1" x14ac:dyDescent="0.15">
      <c r="A72" s="247">
        <f>+A66</f>
        <v>39</v>
      </c>
      <c r="B72" s="250" t="s">
        <v>17</v>
      </c>
      <c r="C72" s="253">
        <f>1+C66</f>
        <v>45559</v>
      </c>
      <c r="D72" s="223">
        <f>D66</f>
        <v>1</v>
      </c>
      <c r="E72" s="223">
        <f>+E66</f>
        <v>4</v>
      </c>
      <c r="F72" s="223">
        <f>1+F66</f>
        <v>16</v>
      </c>
      <c r="G72" s="223">
        <f>+G66</f>
        <v>4</v>
      </c>
      <c r="H72" s="240">
        <f>1+H66</f>
        <v>16</v>
      </c>
      <c r="I72" s="76" t="s">
        <v>59</v>
      </c>
      <c r="J72" s="75" t="s">
        <v>60</v>
      </c>
      <c r="K72" s="75" t="s">
        <v>61</v>
      </c>
      <c r="L72" s="88" t="s">
        <v>24</v>
      </c>
      <c r="M72" s="88" t="s">
        <v>47</v>
      </c>
      <c r="N72" s="114" t="s">
        <v>48</v>
      </c>
      <c r="O72" s="114"/>
      <c r="P72" s="114" t="s">
        <v>49</v>
      </c>
      <c r="Q72" s="203" t="s">
        <v>33</v>
      </c>
      <c r="R72" s="220">
        <v>162</v>
      </c>
    </row>
    <row r="73" spans="1:18" ht="15" customHeight="1" x14ac:dyDescent="0.15">
      <c r="A73" s="248"/>
      <c r="B73" s="251"/>
      <c r="C73" s="254"/>
      <c r="D73" s="224">
        <f>D72</f>
        <v>1</v>
      </c>
      <c r="E73" s="224">
        <f t="shared" ref="E73:G74" si="13">+E72</f>
        <v>4</v>
      </c>
      <c r="F73" s="224">
        <f t="shared" si="13"/>
        <v>16</v>
      </c>
      <c r="G73" s="224">
        <f t="shared" si="13"/>
        <v>4</v>
      </c>
      <c r="H73" s="241">
        <f>+H72</f>
        <v>16</v>
      </c>
      <c r="J73" s="77" t="s">
        <v>38</v>
      </c>
      <c r="K73" s="77" t="s">
        <v>62</v>
      </c>
      <c r="L73" s="103" t="s">
        <v>30</v>
      </c>
      <c r="M73" s="103" t="s">
        <v>63</v>
      </c>
      <c r="N73" s="78" t="s">
        <v>48</v>
      </c>
      <c r="O73" s="78"/>
      <c r="P73" s="78"/>
      <c r="Q73" s="200" t="s">
        <v>33</v>
      </c>
      <c r="R73" s="220"/>
    </row>
    <row r="74" spans="1:18" ht="15" customHeight="1" x14ac:dyDescent="0.15">
      <c r="A74" s="258"/>
      <c r="B74" s="259"/>
      <c r="C74" s="260"/>
      <c r="D74" s="225">
        <f>D73</f>
        <v>1</v>
      </c>
      <c r="E74" s="225">
        <f t="shared" si="13"/>
        <v>4</v>
      </c>
      <c r="F74" s="225">
        <f t="shared" si="13"/>
        <v>16</v>
      </c>
      <c r="G74" s="225">
        <f t="shared" si="13"/>
        <v>4</v>
      </c>
      <c r="H74" s="242">
        <f>+H73</f>
        <v>16</v>
      </c>
      <c r="I74" s="104"/>
      <c r="J74" s="82" t="s">
        <v>27</v>
      </c>
      <c r="K74" s="82" t="s">
        <v>28</v>
      </c>
      <c r="L74" s="105" t="s">
        <v>30</v>
      </c>
      <c r="M74" s="105"/>
      <c r="N74" s="106"/>
      <c r="O74" s="106"/>
      <c r="P74" s="106"/>
      <c r="Q74" s="200"/>
      <c r="R74" s="205"/>
    </row>
    <row r="75" spans="1:18" ht="15" customHeight="1" x14ac:dyDescent="0.15">
      <c r="A75" s="247">
        <f>+A72</f>
        <v>39</v>
      </c>
      <c r="B75" s="250" t="s">
        <v>18</v>
      </c>
      <c r="C75" s="253">
        <f>1+C72</f>
        <v>45560</v>
      </c>
      <c r="D75" s="223">
        <f>D72</f>
        <v>1</v>
      </c>
      <c r="E75" s="223">
        <f>+E72</f>
        <v>4</v>
      </c>
      <c r="F75" s="223">
        <f>1+F72</f>
        <v>17</v>
      </c>
      <c r="G75" s="223">
        <f>+G72</f>
        <v>4</v>
      </c>
      <c r="H75" s="240">
        <f>1+H72</f>
        <v>17</v>
      </c>
      <c r="I75" s="81"/>
      <c r="J75" s="75"/>
      <c r="K75" s="75"/>
      <c r="L75" s="88"/>
      <c r="M75" s="88"/>
      <c r="N75" s="85"/>
      <c r="O75" s="85"/>
      <c r="P75" s="85"/>
      <c r="Q75" s="200"/>
      <c r="R75" s="202"/>
    </row>
    <row r="76" spans="1:18" ht="15" customHeight="1" x14ac:dyDescent="0.15">
      <c r="A76" s="248"/>
      <c r="B76" s="251"/>
      <c r="C76" s="254"/>
      <c r="D76" s="224"/>
      <c r="E76" s="224">
        <f t="shared" ref="E76:G77" si="14">+E75</f>
        <v>4</v>
      </c>
      <c r="F76" s="224">
        <f t="shared" si="14"/>
        <v>17</v>
      </c>
      <c r="G76" s="224">
        <f t="shared" si="14"/>
        <v>4</v>
      </c>
      <c r="H76" s="241">
        <f>+H75</f>
        <v>17</v>
      </c>
      <c r="I76" s="116"/>
      <c r="J76" s="77"/>
      <c r="K76" s="77"/>
      <c r="L76" s="103"/>
      <c r="M76" s="103"/>
      <c r="N76" s="78"/>
      <c r="O76" s="78"/>
      <c r="P76" s="78"/>
      <c r="Q76" s="200"/>
      <c r="R76" s="202"/>
    </row>
    <row r="77" spans="1:18" ht="15" customHeight="1" x14ac:dyDescent="0.15">
      <c r="A77" s="258"/>
      <c r="B77" s="259"/>
      <c r="C77" s="260"/>
      <c r="D77" s="225"/>
      <c r="E77" s="225">
        <f t="shared" si="14"/>
        <v>4</v>
      </c>
      <c r="F77" s="225">
        <f t="shared" si="14"/>
        <v>17</v>
      </c>
      <c r="G77" s="225">
        <f t="shared" si="14"/>
        <v>4</v>
      </c>
      <c r="H77" s="242">
        <f>+H76</f>
        <v>17</v>
      </c>
      <c r="I77" s="104"/>
      <c r="J77" s="82"/>
      <c r="K77" s="82"/>
      <c r="L77" s="105"/>
      <c r="M77" s="105"/>
      <c r="N77" s="106"/>
      <c r="O77" s="106"/>
      <c r="P77" s="106"/>
      <c r="Q77" s="200"/>
      <c r="R77" s="205"/>
    </row>
    <row r="78" spans="1:18" ht="15" customHeight="1" x14ac:dyDescent="0.15">
      <c r="A78" s="247">
        <f>+A75</f>
        <v>39</v>
      </c>
      <c r="B78" s="250" t="s">
        <v>19</v>
      </c>
      <c r="C78" s="253">
        <f>1+C75</f>
        <v>45561</v>
      </c>
      <c r="D78" s="223">
        <f>D75</f>
        <v>1</v>
      </c>
      <c r="E78" s="223">
        <f>+E75</f>
        <v>4</v>
      </c>
      <c r="F78" s="223">
        <f>1+F75</f>
        <v>18</v>
      </c>
      <c r="G78" s="223">
        <f>+G75</f>
        <v>4</v>
      </c>
      <c r="H78" s="240">
        <f>1+H75</f>
        <v>18</v>
      </c>
      <c r="I78" s="116"/>
      <c r="J78" s="75" t="s">
        <v>27</v>
      </c>
      <c r="K78" s="75" t="s">
        <v>64</v>
      </c>
      <c r="L78" s="88" t="s">
        <v>24</v>
      </c>
      <c r="M78" s="88"/>
      <c r="N78" s="85"/>
      <c r="O78" s="85"/>
      <c r="P78" s="85"/>
      <c r="Q78" s="200"/>
      <c r="R78" s="205"/>
    </row>
    <row r="79" spans="1:18" ht="15" customHeight="1" x14ac:dyDescent="0.15">
      <c r="A79" s="248"/>
      <c r="B79" s="251"/>
      <c r="C79" s="254"/>
      <c r="D79" s="224"/>
      <c r="E79" s="224">
        <f t="shared" ref="E79:G80" si="15">+E78</f>
        <v>4</v>
      </c>
      <c r="F79" s="224">
        <f t="shared" si="15"/>
        <v>18</v>
      </c>
      <c r="G79" s="224">
        <f t="shared" si="15"/>
        <v>4</v>
      </c>
      <c r="H79" s="241">
        <f>+H78</f>
        <v>18</v>
      </c>
      <c r="I79" s="76"/>
      <c r="J79" s="77"/>
      <c r="K79" s="77"/>
      <c r="L79" s="103"/>
      <c r="M79" s="103"/>
      <c r="N79" s="78"/>
      <c r="O79" s="78"/>
      <c r="P79" s="78"/>
      <c r="Q79" s="200"/>
      <c r="R79" s="205"/>
    </row>
    <row r="80" spans="1:18" ht="15" customHeight="1" x14ac:dyDescent="0.15">
      <c r="A80" s="258"/>
      <c r="B80" s="259"/>
      <c r="C80" s="260"/>
      <c r="D80" s="225"/>
      <c r="E80" s="225">
        <f t="shared" si="15"/>
        <v>4</v>
      </c>
      <c r="F80" s="225">
        <f t="shared" si="15"/>
        <v>18</v>
      </c>
      <c r="G80" s="225">
        <f t="shared" si="15"/>
        <v>4</v>
      </c>
      <c r="H80" s="242">
        <f>+H79</f>
        <v>18</v>
      </c>
      <c r="I80" s="115"/>
      <c r="J80" s="82"/>
      <c r="K80" s="82"/>
      <c r="L80" s="105"/>
      <c r="M80" s="105"/>
      <c r="N80" s="106"/>
      <c r="O80" s="106"/>
      <c r="P80" s="106"/>
      <c r="Q80" s="200"/>
      <c r="R80" s="205"/>
    </row>
    <row r="81" spans="1:18" ht="15" customHeight="1" x14ac:dyDescent="0.15">
      <c r="A81" s="247">
        <f>+A78</f>
        <v>39</v>
      </c>
      <c r="B81" s="250" t="s">
        <v>20</v>
      </c>
      <c r="C81" s="253">
        <f>1+C78</f>
        <v>45562</v>
      </c>
      <c r="D81" s="263">
        <f>D78</f>
        <v>1</v>
      </c>
      <c r="E81" s="263">
        <f>+E78</f>
        <v>4</v>
      </c>
      <c r="F81" s="263">
        <f>1+F78</f>
        <v>19</v>
      </c>
      <c r="G81" s="263">
        <f>+G78</f>
        <v>4</v>
      </c>
      <c r="H81" s="269">
        <f>1+H78</f>
        <v>19</v>
      </c>
      <c r="I81" s="83"/>
      <c r="J81" s="75" t="s">
        <v>27</v>
      </c>
      <c r="K81" s="75" t="s">
        <v>64</v>
      </c>
      <c r="L81" s="88"/>
      <c r="M81" s="88"/>
      <c r="N81" s="85"/>
      <c r="O81" s="85"/>
      <c r="P81" s="85"/>
      <c r="Q81" s="200"/>
      <c r="R81" s="201"/>
    </row>
    <row r="82" spans="1:18" ht="15" customHeight="1" x14ac:dyDescent="0.15">
      <c r="A82" s="248"/>
      <c r="B82" s="251"/>
      <c r="C82" s="254"/>
      <c r="D82" s="264">
        <f>D81</f>
        <v>1</v>
      </c>
      <c r="E82" s="264">
        <f t="shared" ref="E82:H83" si="16">+E81</f>
        <v>4</v>
      </c>
      <c r="F82" s="264">
        <f t="shared" si="16"/>
        <v>19</v>
      </c>
      <c r="G82" s="264">
        <f t="shared" si="16"/>
        <v>4</v>
      </c>
      <c r="H82" s="261">
        <f t="shared" si="16"/>
        <v>19</v>
      </c>
      <c r="I82" s="76"/>
      <c r="J82" s="77"/>
      <c r="K82" s="77"/>
      <c r="L82" s="103"/>
      <c r="M82" s="103"/>
      <c r="N82" s="78"/>
      <c r="O82" s="78"/>
      <c r="P82" s="78"/>
      <c r="Q82" s="200"/>
      <c r="R82" s="205"/>
    </row>
    <row r="83" spans="1:18" ht="15" customHeight="1" x14ac:dyDescent="0.15">
      <c r="A83" s="249"/>
      <c r="B83" s="252"/>
      <c r="C83" s="255"/>
      <c r="D83" s="264">
        <f>D82</f>
        <v>1</v>
      </c>
      <c r="E83" s="264">
        <f t="shared" si="16"/>
        <v>4</v>
      </c>
      <c r="F83" s="264">
        <f t="shared" si="16"/>
        <v>19</v>
      </c>
      <c r="G83" s="264">
        <f t="shared" si="16"/>
        <v>4</v>
      </c>
      <c r="H83" s="261">
        <f t="shared" si="16"/>
        <v>19</v>
      </c>
      <c r="I83" s="110"/>
      <c r="J83" s="111"/>
      <c r="K83" s="111"/>
      <c r="L83" s="112"/>
      <c r="M83" s="112"/>
      <c r="N83" s="113"/>
      <c r="O83" s="113"/>
      <c r="P83" s="113"/>
      <c r="Q83" s="200"/>
      <c r="R83" s="205"/>
    </row>
    <row r="84" spans="1:18" ht="15" customHeight="1" x14ac:dyDescent="0.15">
      <c r="A84" s="266">
        <f>1+A81</f>
        <v>40</v>
      </c>
      <c r="B84" s="267" t="s">
        <v>16</v>
      </c>
      <c r="C84" s="268">
        <f>3+C81</f>
        <v>45565</v>
      </c>
      <c r="D84" s="264">
        <f>D81</f>
        <v>1</v>
      </c>
      <c r="E84" s="264">
        <f>1+E81</f>
        <v>5</v>
      </c>
      <c r="F84" s="264">
        <f>1+F81</f>
        <v>20</v>
      </c>
      <c r="G84" s="264">
        <f>1+G81</f>
        <v>5</v>
      </c>
      <c r="H84" s="261">
        <f>1+H81</f>
        <v>20</v>
      </c>
      <c r="I84" s="97" t="s">
        <v>65</v>
      </c>
      <c r="J84" s="98" t="s">
        <v>46</v>
      </c>
      <c r="K84" s="98" t="s">
        <v>28</v>
      </c>
      <c r="L84" s="99" t="s">
        <v>30</v>
      </c>
      <c r="M84" s="99" t="s">
        <v>47</v>
      </c>
      <c r="N84" s="100" t="s">
        <v>48</v>
      </c>
      <c r="O84" s="100"/>
      <c r="P84" s="100" t="s">
        <v>49</v>
      </c>
      <c r="Q84" s="200" t="s">
        <v>33</v>
      </c>
      <c r="R84" s="220">
        <v>143</v>
      </c>
    </row>
    <row r="85" spans="1:18" ht="15" customHeight="1" x14ac:dyDescent="0.15">
      <c r="A85" s="248"/>
      <c r="B85" s="251"/>
      <c r="C85" s="254"/>
      <c r="D85" s="264">
        <f>D84</f>
        <v>1</v>
      </c>
      <c r="E85" s="264">
        <f t="shared" ref="E85:H86" si="17">+E84</f>
        <v>5</v>
      </c>
      <c r="F85" s="264">
        <f t="shared" si="17"/>
        <v>20</v>
      </c>
      <c r="G85" s="264">
        <f t="shared" si="17"/>
        <v>5</v>
      </c>
      <c r="H85" s="261">
        <f t="shared" si="17"/>
        <v>20</v>
      </c>
      <c r="I85" s="81"/>
      <c r="J85" s="77" t="s">
        <v>27</v>
      </c>
      <c r="K85" s="77" t="s">
        <v>66</v>
      </c>
      <c r="L85" s="103" t="s">
        <v>67</v>
      </c>
      <c r="M85" s="103"/>
      <c r="N85" s="78"/>
      <c r="O85" s="78"/>
      <c r="P85" s="78"/>
      <c r="Q85" s="203"/>
      <c r="R85" s="206"/>
    </row>
    <row r="86" spans="1:18" ht="15" customHeight="1" x14ac:dyDescent="0.15">
      <c r="A86" s="258"/>
      <c r="B86" s="259"/>
      <c r="C86" s="260"/>
      <c r="D86" s="265">
        <f>D85</f>
        <v>1</v>
      </c>
      <c r="E86" s="265">
        <f t="shared" si="17"/>
        <v>5</v>
      </c>
      <c r="F86" s="265">
        <f t="shared" si="17"/>
        <v>20</v>
      </c>
      <c r="G86" s="265">
        <f t="shared" si="17"/>
        <v>5</v>
      </c>
      <c r="H86" s="262">
        <f t="shared" si="17"/>
        <v>20</v>
      </c>
      <c r="I86" s="104"/>
      <c r="J86" s="82"/>
      <c r="K86" s="82"/>
      <c r="L86" s="105"/>
      <c r="M86" s="105"/>
      <c r="N86" s="106"/>
      <c r="O86" s="106"/>
      <c r="P86" s="106"/>
      <c r="Q86" s="200"/>
      <c r="R86" s="205"/>
    </row>
    <row r="87" spans="1:18" ht="15" customHeight="1" x14ac:dyDescent="0.15">
      <c r="A87" s="247">
        <f>+A84</f>
        <v>40</v>
      </c>
      <c r="B87" s="250" t="s">
        <v>17</v>
      </c>
      <c r="C87" s="253">
        <f>1+C84</f>
        <v>45566</v>
      </c>
      <c r="D87" s="223">
        <f>D84</f>
        <v>1</v>
      </c>
      <c r="E87" s="223">
        <f>+E84</f>
        <v>5</v>
      </c>
      <c r="F87" s="223">
        <f>1+F84</f>
        <v>21</v>
      </c>
      <c r="G87" s="223">
        <f>+G84</f>
        <v>5</v>
      </c>
      <c r="H87" s="240">
        <f>1+H84</f>
        <v>21</v>
      </c>
      <c r="I87" s="83" t="s">
        <v>68</v>
      </c>
      <c r="J87" s="117" t="s">
        <v>38</v>
      </c>
      <c r="K87" s="117" t="s">
        <v>69</v>
      </c>
      <c r="L87" s="117" t="s">
        <v>30</v>
      </c>
      <c r="M87" s="117" t="s">
        <v>70</v>
      </c>
      <c r="N87" s="114" t="s">
        <v>71</v>
      </c>
      <c r="O87" s="114"/>
      <c r="P87" s="114" t="s">
        <v>72</v>
      </c>
      <c r="Q87" s="200" t="s">
        <v>33</v>
      </c>
      <c r="R87" s="220">
        <v>263</v>
      </c>
    </row>
    <row r="88" spans="1:18" ht="15" customHeight="1" x14ac:dyDescent="0.15">
      <c r="A88" s="248"/>
      <c r="B88" s="251"/>
      <c r="C88" s="254"/>
      <c r="D88" s="224">
        <f>D87</f>
        <v>1</v>
      </c>
      <c r="E88" s="224">
        <f>+E87</f>
        <v>5</v>
      </c>
      <c r="F88" s="224">
        <f>+F87</f>
        <v>21</v>
      </c>
      <c r="G88" s="224">
        <f>+G87</f>
        <v>5</v>
      </c>
      <c r="H88" s="241">
        <f>+H87</f>
        <v>21</v>
      </c>
      <c r="I88" s="81"/>
      <c r="J88" s="118"/>
      <c r="K88" s="118"/>
      <c r="L88" s="118"/>
      <c r="M88" s="118" t="s">
        <v>73</v>
      </c>
      <c r="N88" s="78" t="s">
        <v>74</v>
      </c>
      <c r="O88" s="78"/>
      <c r="P88" s="78" t="s">
        <v>72</v>
      </c>
      <c r="Q88" s="200" t="s">
        <v>33</v>
      </c>
      <c r="R88" s="220"/>
    </row>
    <row r="89" spans="1:18" ht="15" customHeight="1" x14ac:dyDescent="0.15">
      <c r="A89" s="248"/>
      <c r="B89" s="251"/>
      <c r="C89" s="254"/>
      <c r="D89" s="224"/>
      <c r="E89" s="224"/>
      <c r="F89" s="224"/>
      <c r="G89" s="224"/>
      <c r="H89" s="241"/>
      <c r="I89" s="81"/>
      <c r="J89" s="120"/>
      <c r="K89" s="120"/>
      <c r="L89" s="120"/>
      <c r="M89" s="120"/>
      <c r="N89" s="121" t="s">
        <v>71</v>
      </c>
      <c r="O89" s="121"/>
      <c r="P89" s="121" t="s">
        <v>72</v>
      </c>
      <c r="Q89" s="200" t="s">
        <v>75</v>
      </c>
      <c r="R89" s="205"/>
    </row>
    <row r="90" spans="1:18" ht="15" customHeight="1" x14ac:dyDescent="0.15">
      <c r="A90" s="248"/>
      <c r="B90" s="251"/>
      <c r="C90" s="254"/>
      <c r="D90" s="224"/>
      <c r="E90" s="224"/>
      <c r="F90" s="224"/>
      <c r="G90" s="224"/>
      <c r="H90" s="241"/>
      <c r="I90" s="81"/>
      <c r="J90" s="120"/>
      <c r="K90" s="120"/>
      <c r="L90" s="120"/>
      <c r="M90" s="120"/>
      <c r="N90" s="121" t="s">
        <v>74</v>
      </c>
      <c r="O90" s="121"/>
      <c r="P90" s="121" t="s">
        <v>72</v>
      </c>
      <c r="Q90" s="200" t="s">
        <v>75</v>
      </c>
      <c r="R90" s="205"/>
    </row>
    <row r="91" spans="1:18" ht="15" customHeight="1" x14ac:dyDescent="0.15">
      <c r="A91" s="248"/>
      <c r="B91" s="251"/>
      <c r="C91" s="254"/>
      <c r="D91" s="224"/>
      <c r="E91" s="224"/>
      <c r="F91" s="224"/>
      <c r="G91" s="224"/>
      <c r="H91" s="241"/>
      <c r="I91" s="81"/>
      <c r="J91" s="120"/>
      <c r="K91" s="120"/>
      <c r="L91" s="120"/>
      <c r="M91" s="120"/>
      <c r="N91" s="121" t="s">
        <v>71</v>
      </c>
      <c r="O91" s="121"/>
      <c r="P91" s="121" t="s">
        <v>72</v>
      </c>
      <c r="Q91" s="200" t="s">
        <v>44</v>
      </c>
      <c r="R91" s="205"/>
    </row>
    <row r="92" spans="1:18" ht="15" customHeight="1" x14ac:dyDescent="0.15">
      <c r="A92" s="248"/>
      <c r="B92" s="251"/>
      <c r="C92" s="254"/>
      <c r="D92" s="224"/>
      <c r="E92" s="224"/>
      <c r="F92" s="224"/>
      <c r="G92" s="224"/>
      <c r="H92" s="241"/>
      <c r="I92" s="76"/>
      <c r="J92" s="119"/>
      <c r="K92" s="119"/>
      <c r="L92" s="119"/>
      <c r="M92" s="120"/>
      <c r="N92" s="121" t="s">
        <v>74</v>
      </c>
      <c r="O92" s="121"/>
      <c r="P92" s="121" t="s">
        <v>72</v>
      </c>
      <c r="Q92" s="200" t="s">
        <v>44</v>
      </c>
      <c r="R92" s="205"/>
    </row>
    <row r="93" spans="1:18" ht="15" customHeight="1" x14ac:dyDescent="0.15">
      <c r="A93" s="247">
        <f>+A87</f>
        <v>40</v>
      </c>
      <c r="B93" s="250" t="s">
        <v>18</v>
      </c>
      <c r="C93" s="253">
        <f>1+C87</f>
        <v>45567</v>
      </c>
      <c r="D93" s="223">
        <f>D87</f>
        <v>1</v>
      </c>
      <c r="E93" s="223">
        <f>+E87</f>
        <v>5</v>
      </c>
      <c r="F93" s="223">
        <f>1+F87</f>
        <v>22</v>
      </c>
      <c r="G93" s="223">
        <f>+G87</f>
        <v>5</v>
      </c>
      <c r="H93" s="240">
        <f>1+H87</f>
        <v>22</v>
      </c>
      <c r="I93" s="79"/>
      <c r="J93" s="75"/>
      <c r="K93" s="75"/>
      <c r="L93" s="88"/>
      <c r="M93" s="88"/>
      <c r="N93" s="85"/>
      <c r="O93" s="85"/>
      <c r="P93" s="85"/>
      <c r="Q93" s="200"/>
      <c r="R93" s="205"/>
    </row>
    <row r="94" spans="1:18" ht="15" customHeight="1" x14ac:dyDescent="0.15">
      <c r="A94" s="248"/>
      <c r="B94" s="251"/>
      <c r="C94" s="254"/>
      <c r="D94" s="224"/>
      <c r="E94" s="224">
        <f t="shared" ref="E94:G95" si="18">+E93</f>
        <v>5</v>
      </c>
      <c r="F94" s="224">
        <f t="shared" si="18"/>
        <v>22</v>
      </c>
      <c r="G94" s="224">
        <f t="shared" si="18"/>
        <v>5</v>
      </c>
      <c r="H94" s="241">
        <f>+H93</f>
        <v>22</v>
      </c>
      <c r="I94" s="76"/>
      <c r="J94" s="77"/>
      <c r="K94" s="77"/>
      <c r="L94" s="103"/>
      <c r="M94" s="103"/>
      <c r="N94" s="78"/>
      <c r="O94" s="78"/>
      <c r="P94" s="78"/>
      <c r="Q94" s="200"/>
      <c r="R94" s="205"/>
    </row>
    <row r="95" spans="1:18" ht="15" customHeight="1" x14ac:dyDescent="0.15">
      <c r="A95" s="258"/>
      <c r="B95" s="259"/>
      <c r="C95" s="260"/>
      <c r="D95" s="225"/>
      <c r="E95" s="225">
        <f t="shared" si="18"/>
        <v>5</v>
      </c>
      <c r="F95" s="225">
        <f t="shared" si="18"/>
        <v>22</v>
      </c>
      <c r="G95" s="225">
        <f t="shared" si="18"/>
        <v>5</v>
      </c>
      <c r="H95" s="242">
        <f>+H94</f>
        <v>22</v>
      </c>
      <c r="I95" s="104"/>
      <c r="J95" s="82"/>
      <c r="K95" s="82"/>
      <c r="L95" s="105"/>
      <c r="M95" s="105"/>
      <c r="N95" s="106"/>
      <c r="O95" s="106"/>
      <c r="P95" s="106"/>
      <c r="Q95" s="200"/>
      <c r="R95" s="205"/>
    </row>
    <row r="96" spans="1:18" ht="15" customHeight="1" x14ac:dyDescent="0.15">
      <c r="A96" s="247">
        <f>+A93</f>
        <v>40</v>
      </c>
      <c r="B96" s="250" t="s">
        <v>19</v>
      </c>
      <c r="C96" s="253">
        <f>1+C93</f>
        <v>45568</v>
      </c>
      <c r="D96" s="223">
        <f>D93</f>
        <v>1</v>
      </c>
      <c r="E96" s="223">
        <f>+E93</f>
        <v>5</v>
      </c>
      <c r="F96" s="223">
        <f>1+F93</f>
        <v>23</v>
      </c>
      <c r="G96" s="223">
        <f>+G93</f>
        <v>5</v>
      </c>
      <c r="H96" s="240">
        <f>1+H93</f>
        <v>23</v>
      </c>
      <c r="I96" s="84"/>
      <c r="J96" s="75"/>
      <c r="K96" s="75"/>
      <c r="L96" s="88"/>
      <c r="M96" s="88"/>
      <c r="N96" s="85"/>
      <c r="O96" s="85"/>
      <c r="P96" s="85"/>
      <c r="Q96" s="200"/>
      <c r="R96" s="205"/>
    </row>
    <row r="97" spans="1:18" ht="15" customHeight="1" x14ac:dyDescent="0.15">
      <c r="A97" s="248"/>
      <c r="B97" s="251"/>
      <c r="C97" s="254"/>
      <c r="D97" s="224"/>
      <c r="E97" s="224">
        <f t="shared" ref="E97:G98" si="19">+E96</f>
        <v>5</v>
      </c>
      <c r="F97" s="224">
        <f t="shared" si="19"/>
        <v>23</v>
      </c>
      <c r="G97" s="224">
        <f t="shared" si="19"/>
        <v>5</v>
      </c>
      <c r="H97" s="241">
        <f>+H96</f>
        <v>23</v>
      </c>
      <c r="I97" s="76"/>
      <c r="J97" s="77"/>
      <c r="K97" s="77"/>
      <c r="L97" s="103"/>
      <c r="M97" s="103"/>
      <c r="N97" s="78"/>
      <c r="O97" s="78"/>
      <c r="P97" s="78"/>
      <c r="Q97" s="200"/>
      <c r="R97" s="205"/>
    </row>
    <row r="98" spans="1:18" ht="15" customHeight="1" x14ac:dyDescent="0.15">
      <c r="A98" s="258"/>
      <c r="B98" s="259"/>
      <c r="C98" s="260"/>
      <c r="D98" s="225"/>
      <c r="E98" s="225">
        <f t="shared" si="19"/>
        <v>5</v>
      </c>
      <c r="F98" s="225">
        <f t="shared" si="19"/>
        <v>23</v>
      </c>
      <c r="G98" s="225">
        <f t="shared" si="19"/>
        <v>5</v>
      </c>
      <c r="H98" s="242">
        <f>+H97</f>
        <v>23</v>
      </c>
      <c r="I98" s="115"/>
      <c r="J98" s="82"/>
      <c r="K98" s="82"/>
      <c r="L98" s="105"/>
      <c r="M98" s="105"/>
      <c r="N98" s="106"/>
      <c r="O98" s="106"/>
      <c r="P98" s="106"/>
      <c r="Q98" s="200"/>
      <c r="R98" s="205"/>
    </row>
    <row r="99" spans="1:18" ht="15" customHeight="1" x14ac:dyDescent="0.15">
      <c r="A99" s="247">
        <f>+A96</f>
        <v>40</v>
      </c>
      <c r="B99" s="250" t="s">
        <v>20</v>
      </c>
      <c r="C99" s="253">
        <f>1+C96</f>
        <v>45569</v>
      </c>
      <c r="D99" s="263">
        <f>D96</f>
        <v>1</v>
      </c>
      <c r="E99" s="263">
        <f>+E96</f>
        <v>5</v>
      </c>
      <c r="F99" s="263">
        <f>1+F96</f>
        <v>24</v>
      </c>
      <c r="G99" s="263">
        <f>+G96</f>
        <v>5</v>
      </c>
      <c r="H99" s="269">
        <f>1+H96</f>
        <v>24</v>
      </c>
      <c r="I99" s="83"/>
      <c r="J99" s="75"/>
      <c r="K99" s="75"/>
      <c r="L99" s="88"/>
      <c r="M99" s="88"/>
      <c r="N99" s="85"/>
      <c r="O99" s="85"/>
      <c r="P99" s="85"/>
      <c r="Q99" s="200"/>
      <c r="R99" s="205"/>
    </row>
    <row r="100" spans="1:18" ht="15" customHeight="1" x14ac:dyDescent="0.15">
      <c r="A100" s="248"/>
      <c r="B100" s="251"/>
      <c r="C100" s="254"/>
      <c r="D100" s="264">
        <f>D99</f>
        <v>1</v>
      </c>
      <c r="E100" s="264">
        <f t="shared" ref="E100:H101" si="20">+E99</f>
        <v>5</v>
      </c>
      <c r="F100" s="264">
        <f t="shared" si="20"/>
        <v>24</v>
      </c>
      <c r="G100" s="264">
        <f t="shared" si="20"/>
        <v>5</v>
      </c>
      <c r="H100" s="261">
        <f t="shared" si="20"/>
        <v>24</v>
      </c>
      <c r="I100" s="76"/>
      <c r="J100" s="77"/>
      <c r="K100" s="77"/>
      <c r="L100" s="103"/>
      <c r="M100" s="103"/>
      <c r="N100" s="78"/>
      <c r="O100" s="78"/>
      <c r="P100" s="78"/>
      <c r="Q100" s="200"/>
      <c r="R100" s="205"/>
    </row>
    <row r="101" spans="1:18" ht="15" customHeight="1" x14ac:dyDescent="0.15">
      <c r="A101" s="249"/>
      <c r="B101" s="252"/>
      <c r="C101" s="255"/>
      <c r="D101" s="264">
        <f>D100</f>
        <v>1</v>
      </c>
      <c r="E101" s="264">
        <f t="shared" si="20"/>
        <v>5</v>
      </c>
      <c r="F101" s="264">
        <f t="shared" si="20"/>
        <v>24</v>
      </c>
      <c r="G101" s="264">
        <f t="shared" si="20"/>
        <v>5</v>
      </c>
      <c r="H101" s="261">
        <f t="shared" si="20"/>
        <v>24</v>
      </c>
      <c r="I101" s="110"/>
      <c r="J101" s="111"/>
      <c r="K101" s="111"/>
      <c r="L101" s="112"/>
      <c r="M101" s="112"/>
      <c r="N101" s="113"/>
      <c r="O101" s="113"/>
      <c r="P101" s="113"/>
      <c r="Q101" s="200"/>
      <c r="R101" s="205"/>
    </row>
    <row r="102" spans="1:18" ht="15" customHeight="1" x14ac:dyDescent="0.15">
      <c r="A102" s="266">
        <f>1+A99</f>
        <v>41</v>
      </c>
      <c r="B102" s="267" t="s">
        <v>16</v>
      </c>
      <c r="C102" s="268">
        <f>3+C99</f>
        <v>45572</v>
      </c>
      <c r="D102" s="264">
        <f>D99</f>
        <v>1</v>
      </c>
      <c r="E102" s="264">
        <f>1+E99</f>
        <v>6</v>
      </c>
      <c r="F102" s="264">
        <f>1+F99</f>
        <v>25</v>
      </c>
      <c r="G102" s="264">
        <f>1+G99</f>
        <v>6</v>
      </c>
      <c r="H102" s="261">
        <f>1+H99</f>
        <v>25</v>
      </c>
      <c r="I102" s="97"/>
      <c r="J102" s="98"/>
      <c r="K102" s="98"/>
      <c r="L102" s="99"/>
      <c r="M102" s="99"/>
      <c r="N102" s="100"/>
      <c r="O102" s="100"/>
      <c r="P102" s="100"/>
      <c r="Q102" s="200"/>
      <c r="R102" s="205"/>
    </row>
    <row r="103" spans="1:18" ht="15" customHeight="1" x14ac:dyDescent="0.15">
      <c r="A103" s="248"/>
      <c r="B103" s="251"/>
      <c r="C103" s="254"/>
      <c r="D103" s="264">
        <f>D102</f>
        <v>1</v>
      </c>
      <c r="E103" s="264">
        <f t="shared" ref="E103:H104" si="21">+E102</f>
        <v>6</v>
      </c>
      <c r="F103" s="264">
        <f t="shared" si="21"/>
        <v>25</v>
      </c>
      <c r="G103" s="264">
        <f t="shared" si="21"/>
        <v>6</v>
      </c>
      <c r="H103" s="261">
        <f t="shared" si="21"/>
        <v>25</v>
      </c>
      <c r="I103" s="76"/>
      <c r="J103" s="77"/>
      <c r="K103" s="77"/>
      <c r="L103" s="103"/>
      <c r="M103" s="103"/>
      <c r="N103" s="78"/>
      <c r="O103" s="78"/>
      <c r="P103" s="78"/>
      <c r="Q103" s="203"/>
      <c r="R103" s="206"/>
    </row>
    <row r="104" spans="1:18" ht="15" customHeight="1" x14ac:dyDescent="0.15">
      <c r="A104" s="258"/>
      <c r="B104" s="259"/>
      <c r="C104" s="260"/>
      <c r="D104" s="265">
        <f>D103</f>
        <v>1</v>
      </c>
      <c r="E104" s="265">
        <f t="shared" si="21"/>
        <v>6</v>
      </c>
      <c r="F104" s="265">
        <f t="shared" si="21"/>
        <v>25</v>
      </c>
      <c r="G104" s="265">
        <f t="shared" si="21"/>
        <v>6</v>
      </c>
      <c r="H104" s="262">
        <f t="shared" si="21"/>
        <v>25</v>
      </c>
      <c r="I104" s="104"/>
      <c r="J104" s="82"/>
      <c r="K104" s="82"/>
      <c r="L104" s="105"/>
      <c r="M104" s="105"/>
      <c r="N104" s="106"/>
      <c r="O104" s="106"/>
      <c r="P104" s="106"/>
      <c r="Q104" s="200"/>
      <c r="R104" s="205"/>
    </row>
    <row r="105" spans="1:18" ht="15" customHeight="1" x14ac:dyDescent="0.15">
      <c r="A105" s="247">
        <f>+A102</f>
        <v>41</v>
      </c>
      <c r="B105" s="250" t="s">
        <v>17</v>
      </c>
      <c r="C105" s="253">
        <f>1+C102</f>
        <v>45573</v>
      </c>
      <c r="D105" s="223">
        <f>D102</f>
        <v>1</v>
      </c>
      <c r="E105" s="223">
        <f>+E102</f>
        <v>6</v>
      </c>
      <c r="F105" s="223">
        <f>1+F102</f>
        <v>26</v>
      </c>
      <c r="G105" s="223">
        <f>+G102</f>
        <v>6</v>
      </c>
      <c r="H105" s="240">
        <f>1+H102</f>
        <v>26</v>
      </c>
      <c r="I105" s="83" t="s">
        <v>76</v>
      </c>
      <c r="J105" s="75" t="s">
        <v>38</v>
      </c>
      <c r="K105" s="75" t="s">
        <v>62</v>
      </c>
      <c r="L105" s="88" t="s">
        <v>30</v>
      </c>
      <c r="M105" s="88"/>
      <c r="N105" s="114"/>
      <c r="O105" s="114"/>
      <c r="P105" s="114"/>
      <c r="Q105" s="203"/>
      <c r="R105" s="204"/>
    </row>
    <row r="106" spans="1:18" ht="15" customHeight="1" x14ac:dyDescent="0.15">
      <c r="A106" s="248"/>
      <c r="B106" s="251"/>
      <c r="C106" s="254"/>
      <c r="D106" s="224"/>
      <c r="E106" s="224"/>
      <c r="F106" s="224"/>
      <c r="G106" s="224"/>
      <c r="H106" s="241"/>
      <c r="I106" s="80" t="s">
        <v>77</v>
      </c>
      <c r="J106" s="87"/>
      <c r="K106" s="87"/>
      <c r="L106" s="101"/>
      <c r="M106" s="101"/>
      <c r="N106" s="122"/>
      <c r="O106" s="122"/>
      <c r="P106" s="122"/>
      <c r="Q106" s="203"/>
      <c r="R106" s="206"/>
    </row>
    <row r="107" spans="1:18" ht="15" customHeight="1" x14ac:dyDescent="0.15">
      <c r="A107" s="258"/>
      <c r="B107" s="259"/>
      <c r="C107" s="260"/>
      <c r="D107" s="225" t="e">
        <f>#REF!</f>
        <v>#REF!</v>
      </c>
      <c r="E107" s="225" t="e">
        <f>+#REF!</f>
        <v>#REF!</v>
      </c>
      <c r="F107" s="225" t="e">
        <f>+#REF!</f>
        <v>#REF!</v>
      </c>
      <c r="G107" s="225" t="e">
        <f>+#REF!</f>
        <v>#REF!</v>
      </c>
      <c r="H107" s="242" t="e">
        <f>+#REF!</f>
        <v>#REF!</v>
      </c>
      <c r="I107" s="104"/>
      <c r="J107" s="106"/>
      <c r="K107" s="106"/>
      <c r="L107" s="123"/>
      <c r="M107" s="123"/>
      <c r="N107" s="124"/>
      <c r="O107" s="106"/>
      <c r="P107" s="106"/>
      <c r="Q107" s="200"/>
      <c r="R107" s="205"/>
    </row>
    <row r="108" spans="1:18" ht="15" customHeight="1" x14ac:dyDescent="0.15">
      <c r="A108" s="247">
        <f>+A105</f>
        <v>41</v>
      </c>
      <c r="B108" s="250" t="s">
        <v>18</v>
      </c>
      <c r="C108" s="253">
        <f>1+C105</f>
        <v>45574</v>
      </c>
      <c r="D108" s="223">
        <f>D105</f>
        <v>1</v>
      </c>
      <c r="E108" s="223">
        <f>+E105</f>
        <v>6</v>
      </c>
      <c r="F108" s="223">
        <f>1+F105</f>
        <v>27</v>
      </c>
      <c r="G108" s="223">
        <f>+G105</f>
        <v>6</v>
      </c>
      <c r="H108" s="240">
        <f>1+H105</f>
        <v>27</v>
      </c>
      <c r="I108" s="83"/>
      <c r="J108" s="75"/>
      <c r="K108" s="75"/>
      <c r="L108" s="88"/>
      <c r="M108" s="88"/>
      <c r="N108" s="85"/>
      <c r="O108" s="85"/>
      <c r="P108" s="85"/>
      <c r="Q108" s="200"/>
      <c r="R108" s="205"/>
    </row>
    <row r="109" spans="1:18" ht="15" customHeight="1" x14ac:dyDescent="0.15">
      <c r="A109" s="248"/>
      <c r="B109" s="251"/>
      <c r="C109" s="254"/>
      <c r="D109" s="224"/>
      <c r="E109" s="224">
        <f t="shared" ref="E109:G110" si="22">+E108</f>
        <v>6</v>
      </c>
      <c r="F109" s="224">
        <f t="shared" si="22"/>
        <v>27</v>
      </c>
      <c r="G109" s="224">
        <f t="shared" si="22"/>
        <v>6</v>
      </c>
      <c r="H109" s="241">
        <f>+H108</f>
        <v>27</v>
      </c>
      <c r="I109" s="76"/>
      <c r="J109" s="77"/>
      <c r="K109" s="77"/>
      <c r="L109" s="103"/>
      <c r="M109" s="103"/>
      <c r="N109" s="78"/>
      <c r="O109" s="78"/>
      <c r="P109" s="78"/>
      <c r="Q109" s="200"/>
      <c r="R109" s="205"/>
    </row>
    <row r="110" spans="1:18" ht="15" customHeight="1" x14ac:dyDescent="0.15">
      <c r="A110" s="258"/>
      <c r="B110" s="259"/>
      <c r="C110" s="260"/>
      <c r="D110" s="225"/>
      <c r="E110" s="225">
        <f t="shared" si="22"/>
        <v>6</v>
      </c>
      <c r="F110" s="225">
        <f t="shared" si="22"/>
        <v>27</v>
      </c>
      <c r="G110" s="225">
        <f t="shared" si="22"/>
        <v>6</v>
      </c>
      <c r="H110" s="242">
        <f>+H109</f>
        <v>27</v>
      </c>
      <c r="I110" s="104"/>
      <c r="J110" s="82"/>
      <c r="K110" s="82"/>
      <c r="L110" s="105"/>
      <c r="M110" s="105"/>
      <c r="N110" s="106"/>
      <c r="O110" s="106"/>
      <c r="P110" s="106"/>
      <c r="Q110" s="200"/>
      <c r="R110" s="205"/>
    </row>
    <row r="111" spans="1:18" ht="15" customHeight="1" x14ac:dyDescent="0.15">
      <c r="A111" s="247">
        <f>+A108</f>
        <v>41</v>
      </c>
      <c r="B111" s="250" t="s">
        <v>19</v>
      </c>
      <c r="C111" s="253">
        <f>1+C108</f>
        <v>45575</v>
      </c>
      <c r="D111" s="223">
        <f>D108</f>
        <v>1</v>
      </c>
      <c r="E111" s="223">
        <f>+E108</f>
        <v>6</v>
      </c>
      <c r="F111" s="223">
        <f>1+F108</f>
        <v>28</v>
      </c>
      <c r="G111" s="223">
        <f>+G108</f>
        <v>6</v>
      </c>
      <c r="H111" s="240">
        <f>1+H108</f>
        <v>28</v>
      </c>
      <c r="I111" s="83"/>
      <c r="J111" s="75"/>
      <c r="K111" s="75"/>
      <c r="L111" s="88"/>
      <c r="M111" s="88"/>
      <c r="N111" s="85"/>
      <c r="O111" s="85"/>
      <c r="P111" s="85"/>
      <c r="Q111" s="200"/>
      <c r="R111" s="205"/>
    </row>
    <row r="112" spans="1:18" ht="15" customHeight="1" x14ac:dyDescent="0.15">
      <c r="A112" s="248"/>
      <c r="B112" s="251"/>
      <c r="C112" s="254"/>
      <c r="D112" s="224"/>
      <c r="E112" s="224">
        <f t="shared" ref="E112:G113" si="23">+E111</f>
        <v>6</v>
      </c>
      <c r="F112" s="224">
        <f t="shared" si="23"/>
        <v>28</v>
      </c>
      <c r="G112" s="224">
        <f t="shared" si="23"/>
        <v>6</v>
      </c>
      <c r="H112" s="241">
        <f>+H111</f>
        <v>28</v>
      </c>
      <c r="I112" s="76"/>
      <c r="J112" s="77"/>
      <c r="K112" s="77"/>
      <c r="L112" s="103"/>
      <c r="M112" s="103"/>
      <c r="N112" s="78"/>
      <c r="O112" s="78"/>
      <c r="P112" s="78"/>
      <c r="Q112" s="200"/>
      <c r="R112" s="205"/>
    </row>
    <row r="113" spans="1:18" ht="15" customHeight="1" x14ac:dyDescent="0.15">
      <c r="A113" s="258"/>
      <c r="B113" s="259"/>
      <c r="C113" s="260"/>
      <c r="D113" s="225"/>
      <c r="E113" s="225">
        <f t="shared" si="23"/>
        <v>6</v>
      </c>
      <c r="F113" s="225">
        <f t="shared" si="23"/>
        <v>28</v>
      </c>
      <c r="G113" s="225">
        <f t="shared" si="23"/>
        <v>6</v>
      </c>
      <c r="H113" s="242">
        <f>+H112</f>
        <v>28</v>
      </c>
      <c r="I113" s="115"/>
      <c r="J113" s="82"/>
      <c r="K113" s="82"/>
      <c r="L113" s="105"/>
      <c r="M113" s="105"/>
      <c r="N113" s="106"/>
      <c r="O113" s="106"/>
      <c r="P113" s="106"/>
      <c r="Q113" s="200"/>
      <c r="R113" s="205"/>
    </row>
    <row r="114" spans="1:18" ht="15" customHeight="1" x14ac:dyDescent="0.15">
      <c r="A114" s="247">
        <f>+A111</f>
        <v>41</v>
      </c>
      <c r="B114" s="250" t="s">
        <v>20</v>
      </c>
      <c r="C114" s="253">
        <f>1+C111</f>
        <v>45576</v>
      </c>
      <c r="D114" s="263">
        <f>D111</f>
        <v>1</v>
      </c>
      <c r="E114" s="263">
        <f>+E111</f>
        <v>6</v>
      </c>
      <c r="F114" s="263">
        <f>1+F111</f>
        <v>29</v>
      </c>
      <c r="G114" s="263">
        <f>+G111</f>
        <v>6</v>
      </c>
      <c r="H114" s="269">
        <f>1+H111</f>
        <v>29</v>
      </c>
      <c r="I114" s="125" t="s">
        <v>78</v>
      </c>
      <c r="J114" s="75"/>
      <c r="K114" s="75"/>
      <c r="L114" s="88"/>
      <c r="M114" s="88"/>
      <c r="N114" s="85"/>
      <c r="O114" s="85"/>
      <c r="P114" s="85"/>
      <c r="Q114" s="200"/>
      <c r="R114" s="205"/>
    </row>
    <row r="115" spans="1:18" ht="15" customHeight="1" x14ac:dyDescent="0.15">
      <c r="A115" s="248"/>
      <c r="B115" s="251"/>
      <c r="C115" s="254"/>
      <c r="D115" s="264">
        <f>D114</f>
        <v>1</v>
      </c>
      <c r="E115" s="264">
        <f t="shared" ref="E115:H116" si="24">+E114</f>
        <v>6</v>
      </c>
      <c r="F115" s="264">
        <f t="shared" si="24"/>
        <v>29</v>
      </c>
      <c r="G115" s="264">
        <f t="shared" si="24"/>
        <v>6</v>
      </c>
      <c r="H115" s="261">
        <f t="shared" si="24"/>
        <v>29</v>
      </c>
      <c r="I115" s="86"/>
      <c r="J115" s="77" t="s">
        <v>60</v>
      </c>
      <c r="K115" s="77" t="s">
        <v>28</v>
      </c>
      <c r="L115" s="103" t="s">
        <v>24</v>
      </c>
      <c r="M115" s="103"/>
      <c r="N115" s="78"/>
      <c r="O115" s="78"/>
      <c r="P115" s="78"/>
      <c r="Q115" s="200"/>
      <c r="R115" s="205"/>
    </row>
    <row r="116" spans="1:18" ht="15" customHeight="1" x14ac:dyDescent="0.15">
      <c r="A116" s="249"/>
      <c r="B116" s="252"/>
      <c r="C116" s="255"/>
      <c r="D116" s="264">
        <f>D115</f>
        <v>1</v>
      </c>
      <c r="E116" s="264">
        <f t="shared" si="24"/>
        <v>6</v>
      </c>
      <c r="F116" s="264">
        <f t="shared" si="24"/>
        <v>29</v>
      </c>
      <c r="G116" s="264">
        <f t="shared" si="24"/>
        <v>6</v>
      </c>
      <c r="H116" s="261">
        <f t="shared" si="24"/>
        <v>29</v>
      </c>
      <c r="I116" s="110"/>
      <c r="J116" s="111"/>
      <c r="K116" s="111"/>
      <c r="L116" s="112"/>
      <c r="M116" s="112"/>
      <c r="N116" s="113"/>
      <c r="O116" s="113"/>
      <c r="P116" s="113"/>
      <c r="Q116" s="200"/>
      <c r="R116" s="205"/>
    </row>
    <row r="117" spans="1:18" ht="15" customHeight="1" x14ac:dyDescent="0.15">
      <c r="A117" s="266">
        <f>1+A114</f>
        <v>42</v>
      </c>
      <c r="B117" s="267" t="s">
        <v>16</v>
      </c>
      <c r="C117" s="268">
        <f>3+C114</f>
        <v>45579</v>
      </c>
      <c r="D117" s="351">
        <v>2</v>
      </c>
      <c r="E117" s="351">
        <v>1</v>
      </c>
      <c r="F117" s="351">
        <v>1</v>
      </c>
      <c r="G117" s="264">
        <f>1+G114</f>
        <v>7</v>
      </c>
      <c r="H117" s="261">
        <f>1+H114</f>
        <v>30</v>
      </c>
      <c r="I117" s="126" t="s">
        <v>79</v>
      </c>
      <c r="J117" s="98"/>
      <c r="K117" s="98"/>
      <c r="L117" s="99"/>
      <c r="M117" s="99"/>
      <c r="N117" s="100"/>
      <c r="O117" s="100"/>
      <c r="P117" s="100"/>
      <c r="Q117" s="200"/>
      <c r="R117" s="205"/>
    </row>
    <row r="118" spans="1:18" ht="15" customHeight="1" x14ac:dyDescent="0.15">
      <c r="A118" s="248"/>
      <c r="B118" s="251"/>
      <c r="C118" s="254"/>
      <c r="D118" s="351">
        <f>D117</f>
        <v>2</v>
      </c>
      <c r="E118" s="351">
        <f t="shared" ref="E118:H118" si="25">+E117</f>
        <v>1</v>
      </c>
      <c r="F118" s="351">
        <f t="shared" si="25"/>
        <v>1</v>
      </c>
      <c r="G118" s="264">
        <f t="shared" si="25"/>
        <v>7</v>
      </c>
      <c r="H118" s="261">
        <f t="shared" si="25"/>
        <v>30</v>
      </c>
      <c r="I118" s="127" t="s">
        <v>80</v>
      </c>
      <c r="J118" s="77" t="s">
        <v>60</v>
      </c>
      <c r="K118" s="77" t="s">
        <v>81</v>
      </c>
      <c r="L118" s="103" t="s">
        <v>30</v>
      </c>
      <c r="M118" s="103" t="s">
        <v>82</v>
      </c>
      <c r="N118" s="78" t="s">
        <v>83</v>
      </c>
      <c r="O118" s="78"/>
      <c r="P118" s="128" t="s">
        <v>49</v>
      </c>
      <c r="Q118" s="203" t="s">
        <v>33</v>
      </c>
      <c r="R118" s="220">
        <v>143</v>
      </c>
    </row>
    <row r="119" spans="1:18" ht="15" customHeight="1" x14ac:dyDescent="0.15">
      <c r="A119" s="248"/>
      <c r="B119" s="251"/>
      <c r="C119" s="254"/>
      <c r="D119" s="352"/>
      <c r="E119" s="352"/>
      <c r="F119" s="352"/>
      <c r="G119" s="275"/>
      <c r="H119" s="276"/>
      <c r="I119" s="127" t="s">
        <v>84</v>
      </c>
      <c r="J119" s="129" t="s">
        <v>27</v>
      </c>
      <c r="K119" s="129" t="s">
        <v>28</v>
      </c>
      <c r="L119" s="130" t="s">
        <v>30</v>
      </c>
      <c r="M119" s="32" t="s">
        <v>85</v>
      </c>
      <c r="N119" s="121"/>
      <c r="O119" s="121"/>
      <c r="P119" s="128" t="s">
        <v>86</v>
      </c>
      <c r="Q119" s="203" t="s">
        <v>33</v>
      </c>
      <c r="R119" s="220">
        <v>146</v>
      </c>
    </row>
    <row r="120" spans="1:18" ht="15" customHeight="1" x14ac:dyDescent="0.15">
      <c r="A120" s="258"/>
      <c r="B120" s="259"/>
      <c r="C120" s="260"/>
      <c r="D120" s="353">
        <f>D118</f>
        <v>2</v>
      </c>
      <c r="E120" s="353">
        <f>+E118</f>
        <v>1</v>
      </c>
      <c r="F120" s="353">
        <f>+F118</f>
        <v>1</v>
      </c>
      <c r="G120" s="265">
        <f>+G118</f>
        <v>7</v>
      </c>
      <c r="H120" s="262">
        <f>+H118</f>
        <v>30</v>
      </c>
      <c r="I120" s="104"/>
      <c r="J120" s="82"/>
      <c r="K120" s="82"/>
      <c r="L120" s="105"/>
      <c r="M120" s="130"/>
      <c r="N120" s="106"/>
      <c r="O120" s="106"/>
      <c r="P120" s="78"/>
      <c r="Q120" s="200" t="s">
        <v>87</v>
      </c>
      <c r="R120" s="205"/>
    </row>
    <row r="121" spans="1:18" ht="15" customHeight="1" x14ac:dyDescent="0.15">
      <c r="A121" s="247">
        <f>+A117</f>
        <v>42</v>
      </c>
      <c r="B121" s="250" t="s">
        <v>17</v>
      </c>
      <c r="C121" s="253">
        <f>1+C117</f>
        <v>45580</v>
      </c>
      <c r="D121" s="223">
        <f>D117</f>
        <v>2</v>
      </c>
      <c r="E121" s="223">
        <f>+E117</f>
        <v>1</v>
      </c>
      <c r="F121" s="223">
        <f>1+F117</f>
        <v>2</v>
      </c>
      <c r="G121" s="223">
        <f>+G117</f>
        <v>7</v>
      </c>
      <c r="H121" s="240">
        <f>1+H117</f>
        <v>31</v>
      </c>
      <c r="I121" s="83" t="s">
        <v>76</v>
      </c>
      <c r="J121" s="75" t="s">
        <v>38</v>
      </c>
      <c r="K121" s="75" t="s">
        <v>62</v>
      </c>
      <c r="L121" s="88" t="s">
        <v>30</v>
      </c>
      <c r="M121" s="88"/>
      <c r="N121" s="85"/>
      <c r="O121" s="114"/>
      <c r="P121" s="85"/>
      <c r="Q121" s="200"/>
      <c r="R121" s="201"/>
    </row>
    <row r="122" spans="1:18" ht="15" customHeight="1" x14ac:dyDescent="0.15">
      <c r="A122" s="248"/>
      <c r="B122" s="251"/>
      <c r="C122" s="254"/>
      <c r="D122" s="224">
        <f>D121</f>
        <v>2</v>
      </c>
      <c r="E122" s="224">
        <f t="shared" ref="E122:G123" si="26">+E121</f>
        <v>1</v>
      </c>
      <c r="F122" s="224">
        <f t="shared" si="26"/>
        <v>2</v>
      </c>
      <c r="G122" s="224">
        <f t="shared" si="26"/>
        <v>7</v>
      </c>
      <c r="H122" s="241">
        <f>+H121</f>
        <v>31</v>
      </c>
      <c r="I122" s="76"/>
      <c r="J122" s="77"/>
      <c r="K122" s="77"/>
      <c r="L122" s="103"/>
      <c r="M122" s="103"/>
      <c r="N122" s="78"/>
      <c r="O122" s="78"/>
      <c r="P122" s="78"/>
      <c r="Q122" s="200"/>
      <c r="R122" s="205"/>
    </row>
    <row r="123" spans="1:18" ht="15" customHeight="1" x14ac:dyDescent="0.15">
      <c r="A123" s="258"/>
      <c r="B123" s="259"/>
      <c r="C123" s="260"/>
      <c r="D123" s="225">
        <f>D122</f>
        <v>2</v>
      </c>
      <c r="E123" s="225">
        <f t="shared" si="26"/>
        <v>1</v>
      </c>
      <c r="F123" s="225">
        <f t="shared" si="26"/>
        <v>2</v>
      </c>
      <c r="G123" s="225">
        <f t="shared" si="26"/>
        <v>7</v>
      </c>
      <c r="H123" s="242">
        <f>+H122</f>
        <v>31</v>
      </c>
      <c r="I123" s="104"/>
      <c r="J123" s="82"/>
      <c r="K123" s="82"/>
      <c r="L123" s="105"/>
      <c r="M123" s="105"/>
      <c r="N123" s="106"/>
      <c r="O123" s="106"/>
      <c r="P123" s="106"/>
      <c r="Q123" s="200"/>
      <c r="R123" s="205"/>
    </row>
    <row r="124" spans="1:18" ht="15" customHeight="1" x14ac:dyDescent="0.15">
      <c r="A124" s="247">
        <f>+A121</f>
        <v>42</v>
      </c>
      <c r="B124" s="250" t="s">
        <v>18</v>
      </c>
      <c r="C124" s="253">
        <f>1+C121</f>
        <v>45581</v>
      </c>
      <c r="D124" s="223">
        <f>D121</f>
        <v>2</v>
      </c>
      <c r="E124" s="223">
        <f>+E121</f>
        <v>1</v>
      </c>
      <c r="F124" s="223">
        <f>1+F121</f>
        <v>3</v>
      </c>
      <c r="G124" s="223">
        <f>+G121</f>
        <v>7</v>
      </c>
      <c r="H124" s="240">
        <f>1+H121</f>
        <v>32</v>
      </c>
      <c r="I124" s="79" t="s">
        <v>88</v>
      </c>
      <c r="J124" s="75" t="s">
        <v>60</v>
      </c>
      <c r="K124" s="75" t="s">
        <v>89</v>
      </c>
      <c r="L124" s="88" t="s">
        <v>30</v>
      </c>
      <c r="M124" s="88"/>
      <c r="N124" s="85"/>
      <c r="O124" s="85"/>
      <c r="P124" s="85"/>
      <c r="Q124" s="200"/>
      <c r="R124" s="205"/>
    </row>
    <row r="125" spans="1:18" ht="15" customHeight="1" x14ac:dyDescent="0.15">
      <c r="A125" s="248"/>
      <c r="B125" s="251"/>
      <c r="C125" s="254"/>
      <c r="D125" s="224"/>
      <c r="E125" s="224">
        <f t="shared" ref="E125:G126" si="27">+E124</f>
        <v>1</v>
      </c>
      <c r="F125" s="224">
        <f t="shared" si="27"/>
        <v>3</v>
      </c>
      <c r="G125" s="224">
        <f t="shared" si="27"/>
        <v>7</v>
      </c>
      <c r="H125" s="241">
        <f>+H124</f>
        <v>32</v>
      </c>
      <c r="I125" s="76"/>
      <c r="J125" s="77" t="s">
        <v>60</v>
      </c>
      <c r="K125" s="77" t="s">
        <v>90</v>
      </c>
      <c r="L125" s="103" t="s">
        <v>30</v>
      </c>
      <c r="M125" s="103"/>
      <c r="N125" s="78"/>
      <c r="O125" s="78"/>
      <c r="P125" s="78"/>
      <c r="Q125" s="200"/>
      <c r="R125" s="205"/>
    </row>
    <row r="126" spans="1:18" ht="15" customHeight="1" x14ac:dyDescent="0.15">
      <c r="A126" s="258"/>
      <c r="B126" s="259"/>
      <c r="C126" s="260"/>
      <c r="D126" s="225"/>
      <c r="E126" s="225">
        <f t="shared" si="27"/>
        <v>1</v>
      </c>
      <c r="F126" s="225">
        <f t="shared" si="27"/>
        <v>3</v>
      </c>
      <c r="G126" s="225">
        <f t="shared" si="27"/>
        <v>7</v>
      </c>
      <c r="H126" s="242">
        <f>+H125</f>
        <v>32</v>
      </c>
      <c r="I126" s="104"/>
      <c r="J126" s="82"/>
      <c r="K126" s="82"/>
      <c r="L126" s="105"/>
      <c r="M126" s="105"/>
      <c r="N126" s="106"/>
      <c r="O126" s="106"/>
      <c r="P126" s="106"/>
      <c r="Q126" s="200"/>
      <c r="R126" s="205"/>
    </row>
    <row r="127" spans="1:18" ht="15" customHeight="1" x14ac:dyDescent="0.15">
      <c r="A127" s="247">
        <f>+A124</f>
        <v>42</v>
      </c>
      <c r="B127" s="250" t="s">
        <v>19</v>
      </c>
      <c r="C127" s="253">
        <f>1+C124</f>
        <v>45582</v>
      </c>
      <c r="D127" s="223">
        <f>D124</f>
        <v>2</v>
      </c>
      <c r="E127" s="223">
        <f>+E124</f>
        <v>1</v>
      </c>
      <c r="F127" s="223">
        <f>1+F124</f>
        <v>4</v>
      </c>
      <c r="G127" s="223">
        <f>+G124</f>
        <v>7</v>
      </c>
      <c r="H127" s="240">
        <f>1+H124</f>
        <v>33</v>
      </c>
      <c r="I127" s="79" t="s">
        <v>91</v>
      </c>
      <c r="J127" s="75" t="s">
        <v>60</v>
      </c>
      <c r="K127" s="75" t="s">
        <v>90</v>
      </c>
      <c r="L127" s="88" t="s">
        <v>30</v>
      </c>
      <c r="M127" s="88"/>
      <c r="N127" s="85"/>
      <c r="O127" s="85"/>
      <c r="P127" s="85"/>
      <c r="Q127" s="200"/>
      <c r="R127" s="205"/>
    </row>
    <row r="128" spans="1:18" ht="15" customHeight="1" x14ac:dyDescent="0.15">
      <c r="A128" s="248"/>
      <c r="B128" s="251"/>
      <c r="C128" s="254"/>
      <c r="D128" s="224"/>
      <c r="E128" s="224">
        <f t="shared" ref="E128:G129" si="28">+E127</f>
        <v>1</v>
      </c>
      <c r="F128" s="224">
        <f t="shared" si="28"/>
        <v>4</v>
      </c>
      <c r="G128" s="224">
        <f t="shared" si="28"/>
        <v>7</v>
      </c>
      <c r="H128" s="241">
        <f>+H127</f>
        <v>33</v>
      </c>
      <c r="I128" s="76" t="s">
        <v>84</v>
      </c>
      <c r="J128" s="77"/>
      <c r="K128" s="77"/>
      <c r="L128" s="103"/>
      <c r="M128" s="103" t="s">
        <v>92</v>
      </c>
      <c r="N128" s="78"/>
      <c r="O128" s="78"/>
      <c r="P128" s="78" t="s">
        <v>93</v>
      </c>
      <c r="Q128" s="200" t="s">
        <v>33</v>
      </c>
      <c r="R128" s="220">
        <v>146</v>
      </c>
    </row>
    <row r="129" spans="1:18" ht="15" customHeight="1" x14ac:dyDescent="0.15">
      <c r="A129" s="258"/>
      <c r="B129" s="259"/>
      <c r="C129" s="260"/>
      <c r="D129" s="225"/>
      <c r="E129" s="225">
        <f t="shared" si="28"/>
        <v>1</v>
      </c>
      <c r="F129" s="225">
        <f t="shared" si="28"/>
        <v>4</v>
      </c>
      <c r="G129" s="225">
        <f t="shared" si="28"/>
        <v>7</v>
      </c>
      <c r="H129" s="242">
        <f>+H128</f>
        <v>33</v>
      </c>
      <c r="I129" s="115"/>
      <c r="J129" s="82"/>
      <c r="K129" s="82"/>
      <c r="L129" s="105"/>
      <c r="M129" s="105"/>
      <c r="N129" s="106"/>
      <c r="O129" s="106"/>
      <c r="P129" s="106"/>
      <c r="Q129" s="200" t="s">
        <v>87</v>
      </c>
      <c r="R129" s="205"/>
    </row>
    <row r="130" spans="1:18" ht="15" customHeight="1" x14ac:dyDescent="0.15">
      <c r="A130" s="325">
        <f>+A127</f>
        <v>42</v>
      </c>
      <c r="B130" s="326" t="s">
        <v>20</v>
      </c>
      <c r="C130" s="284">
        <f>1+C127</f>
        <v>45583</v>
      </c>
      <c r="D130" s="263">
        <f>D127</f>
        <v>2</v>
      </c>
      <c r="E130" s="263">
        <f>+E127</f>
        <v>1</v>
      </c>
      <c r="F130" s="263">
        <f>1+F127</f>
        <v>5</v>
      </c>
      <c r="G130" s="263">
        <f>+G127</f>
        <v>7</v>
      </c>
      <c r="H130" s="269">
        <f>1+H127</f>
        <v>34</v>
      </c>
      <c r="I130" s="79" t="s">
        <v>94</v>
      </c>
      <c r="J130" s="75" t="s">
        <v>60</v>
      </c>
      <c r="K130" s="75" t="s">
        <v>90</v>
      </c>
      <c r="L130" s="88" t="s">
        <v>30</v>
      </c>
      <c r="M130" s="88"/>
      <c r="N130" s="85"/>
      <c r="O130" s="85"/>
      <c r="P130" s="85"/>
      <c r="Q130" s="200"/>
      <c r="R130" s="205"/>
    </row>
    <row r="131" spans="1:18" ht="15" customHeight="1" x14ac:dyDescent="0.15">
      <c r="A131" s="248"/>
      <c r="B131" s="251"/>
      <c r="C131" s="254"/>
      <c r="D131" s="264">
        <f>D130</f>
        <v>2</v>
      </c>
      <c r="E131" s="264">
        <f t="shared" ref="E131:H132" si="29">+E130</f>
        <v>1</v>
      </c>
      <c r="F131" s="264">
        <f t="shared" si="29"/>
        <v>5</v>
      </c>
      <c r="G131" s="264">
        <f t="shared" si="29"/>
        <v>7</v>
      </c>
      <c r="H131" s="261">
        <f t="shared" si="29"/>
        <v>34</v>
      </c>
      <c r="I131" s="81"/>
      <c r="J131" s="77"/>
      <c r="K131" s="77"/>
      <c r="L131" s="101"/>
      <c r="M131" s="101"/>
      <c r="N131" s="102"/>
      <c r="O131" s="78"/>
      <c r="P131" s="102"/>
      <c r="Q131" s="200"/>
      <c r="R131" s="205"/>
    </row>
    <row r="132" spans="1:18" ht="15" customHeight="1" x14ac:dyDescent="0.15">
      <c r="A132" s="249"/>
      <c r="B132" s="252"/>
      <c r="C132" s="255"/>
      <c r="D132" s="264">
        <f>D131</f>
        <v>2</v>
      </c>
      <c r="E132" s="264">
        <f t="shared" si="29"/>
        <v>1</v>
      </c>
      <c r="F132" s="264">
        <f t="shared" si="29"/>
        <v>5</v>
      </c>
      <c r="G132" s="264">
        <f t="shared" si="29"/>
        <v>7</v>
      </c>
      <c r="H132" s="261">
        <f t="shared" si="29"/>
        <v>34</v>
      </c>
      <c r="I132" s="110"/>
      <c r="J132" s="111"/>
      <c r="K132" s="111"/>
      <c r="L132" s="112"/>
      <c r="M132" s="112"/>
      <c r="N132" s="113"/>
      <c r="O132" s="113"/>
      <c r="P132" s="113"/>
      <c r="Q132" s="200"/>
      <c r="R132" s="205"/>
    </row>
    <row r="133" spans="1:18" ht="15" customHeight="1" x14ac:dyDescent="0.15">
      <c r="A133" s="266">
        <f>1+A130</f>
        <v>43</v>
      </c>
      <c r="B133" s="267" t="s">
        <v>16</v>
      </c>
      <c r="C133" s="348">
        <f>3+C130</f>
        <v>45586</v>
      </c>
      <c r="D133" s="346">
        <f>D130</f>
        <v>2</v>
      </c>
      <c r="E133" s="346">
        <f>1+E130</f>
        <v>2</v>
      </c>
      <c r="F133" s="346">
        <f>1+F130</f>
        <v>6</v>
      </c>
      <c r="G133" s="346">
        <f>1+G130</f>
        <v>8</v>
      </c>
      <c r="H133" s="346">
        <f>1+H130</f>
        <v>35</v>
      </c>
      <c r="I133" s="97" t="s">
        <v>84</v>
      </c>
      <c r="J133" s="98" t="s">
        <v>60</v>
      </c>
      <c r="K133" s="98" t="s">
        <v>95</v>
      </c>
      <c r="L133" s="99" t="s">
        <v>24</v>
      </c>
      <c r="M133" s="99" t="s">
        <v>85</v>
      </c>
      <c r="N133" s="100"/>
      <c r="O133" s="100"/>
      <c r="P133" s="100" t="s">
        <v>86</v>
      </c>
      <c r="Q133" s="200" t="s">
        <v>33</v>
      </c>
      <c r="R133" s="220">
        <v>146</v>
      </c>
    </row>
    <row r="134" spans="1:18" ht="15" customHeight="1" x14ac:dyDescent="0.15">
      <c r="A134" s="248"/>
      <c r="B134" s="251"/>
      <c r="C134" s="349"/>
      <c r="D134" s="346">
        <f>D133</f>
        <v>2</v>
      </c>
      <c r="E134" s="346">
        <f t="shared" ref="E134:H135" si="30">+E133</f>
        <v>2</v>
      </c>
      <c r="F134" s="346">
        <f t="shared" si="30"/>
        <v>6</v>
      </c>
      <c r="G134" s="346">
        <f t="shared" si="30"/>
        <v>8</v>
      </c>
      <c r="H134" s="346">
        <f t="shared" si="30"/>
        <v>35</v>
      </c>
      <c r="I134" s="76"/>
      <c r="J134" s="77"/>
      <c r="K134" s="77"/>
      <c r="L134" s="103"/>
      <c r="M134" s="103"/>
      <c r="N134" s="78"/>
      <c r="O134" s="78"/>
      <c r="Q134" s="203" t="s">
        <v>87</v>
      </c>
      <c r="R134" s="206"/>
    </row>
    <row r="135" spans="1:18" ht="15" customHeight="1" x14ac:dyDescent="0.15">
      <c r="A135" s="258"/>
      <c r="B135" s="259"/>
      <c r="C135" s="350"/>
      <c r="D135" s="347">
        <f>D134</f>
        <v>2</v>
      </c>
      <c r="E135" s="347">
        <f t="shared" si="30"/>
        <v>2</v>
      </c>
      <c r="F135" s="347">
        <f t="shared" si="30"/>
        <v>6</v>
      </c>
      <c r="G135" s="347">
        <f t="shared" si="30"/>
        <v>8</v>
      </c>
      <c r="H135" s="347">
        <f t="shared" si="30"/>
        <v>35</v>
      </c>
      <c r="I135" s="104"/>
      <c r="J135" s="82"/>
      <c r="K135" s="82"/>
      <c r="L135" s="105"/>
      <c r="M135" s="105"/>
      <c r="N135" s="106"/>
      <c r="O135" s="106"/>
      <c r="P135" s="78"/>
      <c r="Q135" s="200"/>
      <c r="R135" s="205"/>
    </row>
    <row r="136" spans="1:18" ht="15" customHeight="1" x14ac:dyDescent="0.15">
      <c r="A136" s="247">
        <f>+A133</f>
        <v>43</v>
      </c>
      <c r="B136" s="250" t="s">
        <v>17</v>
      </c>
      <c r="C136" s="253">
        <f>1+C133</f>
        <v>45587</v>
      </c>
      <c r="D136" s="223">
        <f>D133</f>
        <v>2</v>
      </c>
      <c r="E136" s="223">
        <f>+E133</f>
        <v>2</v>
      </c>
      <c r="F136" s="223">
        <f>1+F133</f>
        <v>7</v>
      </c>
      <c r="G136" s="223">
        <f>+G133</f>
        <v>8</v>
      </c>
      <c r="H136" s="240">
        <f>1+H133</f>
        <v>36</v>
      </c>
      <c r="I136" s="83" t="s">
        <v>96</v>
      </c>
      <c r="J136" s="75" t="s">
        <v>38</v>
      </c>
      <c r="K136" s="75" t="s">
        <v>97</v>
      </c>
      <c r="L136" s="88" t="s">
        <v>24</v>
      </c>
      <c r="M136" s="88" t="s">
        <v>98</v>
      </c>
      <c r="N136" s="85"/>
      <c r="O136" s="114"/>
      <c r="P136" s="85"/>
      <c r="Q136" s="200" t="s">
        <v>33</v>
      </c>
      <c r="R136" s="220">
        <v>203</v>
      </c>
    </row>
    <row r="137" spans="1:18" ht="15" customHeight="1" x14ac:dyDescent="0.15">
      <c r="A137" s="248"/>
      <c r="B137" s="251"/>
      <c r="C137" s="254"/>
      <c r="D137" s="224"/>
      <c r="E137" s="224"/>
      <c r="F137" s="224"/>
      <c r="G137" s="224"/>
      <c r="H137" s="241"/>
      <c r="I137" s="76"/>
      <c r="J137" s="77"/>
      <c r="K137" s="77"/>
      <c r="L137" s="103" t="s">
        <v>24</v>
      </c>
      <c r="M137" s="103"/>
      <c r="N137" s="78"/>
      <c r="O137" s="78"/>
      <c r="P137" s="78"/>
      <c r="Q137" s="200"/>
      <c r="R137" s="205"/>
    </row>
    <row r="138" spans="1:18" ht="15" customHeight="1" x14ac:dyDescent="0.15">
      <c r="A138" s="258"/>
      <c r="B138" s="259"/>
      <c r="C138" s="260"/>
      <c r="D138" s="225" t="e">
        <f>#REF!</f>
        <v>#REF!</v>
      </c>
      <c r="E138" s="225" t="e">
        <f>+#REF!</f>
        <v>#REF!</v>
      </c>
      <c r="F138" s="225" t="e">
        <f>+#REF!</f>
        <v>#REF!</v>
      </c>
      <c r="G138" s="225" t="e">
        <f>+#REF!</f>
        <v>#REF!</v>
      </c>
      <c r="H138" s="242" t="e">
        <f>+#REF!</f>
        <v>#REF!</v>
      </c>
      <c r="I138" s="104"/>
      <c r="J138" s="82"/>
      <c r="K138" s="82"/>
      <c r="L138" s="105"/>
      <c r="M138" s="105"/>
      <c r="N138" s="106"/>
      <c r="O138" s="106"/>
      <c r="P138" s="106"/>
      <c r="Q138" s="200"/>
      <c r="R138" s="205"/>
    </row>
    <row r="139" spans="1:18" ht="15" customHeight="1" x14ac:dyDescent="0.15">
      <c r="A139" s="247">
        <f>+A136</f>
        <v>43</v>
      </c>
      <c r="B139" s="250" t="s">
        <v>18</v>
      </c>
      <c r="C139" s="253">
        <f>1+C136</f>
        <v>45588</v>
      </c>
      <c r="D139" s="223">
        <f>D136</f>
        <v>2</v>
      </c>
      <c r="E139" s="223">
        <f>+E136</f>
        <v>2</v>
      </c>
      <c r="F139" s="223">
        <f>1+F136</f>
        <v>8</v>
      </c>
      <c r="G139" s="223">
        <f>+G136</f>
        <v>8</v>
      </c>
      <c r="H139" s="240">
        <f>1+H136</f>
        <v>37</v>
      </c>
      <c r="I139" s="79"/>
      <c r="J139" s="75"/>
      <c r="K139" s="75"/>
      <c r="L139" s="88"/>
      <c r="M139" s="88"/>
      <c r="N139" s="85"/>
      <c r="O139" s="85"/>
      <c r="P139" s="85"/>
      <c r="Q139" s="200"/>
      <c r="R139" s="205"/>
    </row>
    <row r="140" spans="1:18" ht="15" customHeight="1" x14ac:dyDescent="0.15">
      <c r="A140" s="248"/>
      <c r="B140" s="251"/>
      <c r="C140" s="254"/>
      <c r="D140" s="224"/>
      <c r="E140" s="224">
        <f t="shared" ref="E140:H141" si="31">+E139</f>
        <v>2</v>
      </c>
      <c r="F140" s="224">
        <f t="shared" si="31"/>
        <v>8</v>
      </c>
      <c r="G140" s="224">
        <f t="shared" si="31"/>
        <v>8</v>
      </c>
      <c r="H140" s="241">
        <f t="shared" si="31"/>
        <v>37</v>
      </c>
      <c r="I140" s="76"/>
      <c r="J140" s="77"/>
      <c r="K140" s="77"/>
      <c r="L140" s="103"/>
      <c r="M140" s="103"/>
      <c r="N140" s="78"/>
      <c r="O140" s="78"/>
      <c r="P140" s="78"/>
      <c r="Q140" s="200"/>
      <c r="R140" s="205"/>
    </row>
    <row r="141" spans="1:18" ht="15" customHeight="1" x14ac:dyDescent="0.15">
      <c r="A141" s="258"/>
      <c r="B141" s="259"/>
      <c r="C141" s="260"/>
      <c r="D141" s="225"/>
      <c r="E141" s="225">
        <f t="shared" si="31"/>
        <v>2</v>
      </c>
      <c r="F141" s="225">
        <f t="shared" si="31"/>
        <v>8</v>
      </c>
      <c r="G141" s="225">
        <f t="shared" si="31"/>
        <v>8</v>
      </c>
      <c r="H141" s="242">
        <f t="shared" si="31"/>
        <v>37</v>
      </c>
      <c r="I141" s="104"/>
      <c r="J141" s="82"/>
      <c r="K141" s="82"/>
      <c r="L141" s="105"/>
      <c r="M141" s="105"/>
      <c r="N141" s="106"/>
      <c r="O141" s="106"/>
      <c r="P141" s="106"/>
      <c r="Q141" s="200"/>
      <c r="R141" s="205"/>
    </row>
    <row r="142" spans="1:18" ht="15" customHeight="1" x14ac:dyDescent="0.15">
      <c r="A142" s="247">
        <f>+A139</f>
        <v>43</v>
      </c>
      <c r="B142" s="250" t="s">
        <v>19</v>
      </c>
      <c r="C142" s="253">
        <f>1+C139</f>
        <v>45589</v>
      </c>
      <c r="D142" s="223">
        <f>D139</f>
        <v>2</v>
      </c>
      <c r="E142" s="223">
        <f>+E139</f>
        <v>2</v>
      </c>
      <c r="F142" s="223">
        <f>1+F139</f>
        <v>9</v>
      </c>
      <c r="G142" s="223">
        <f>+G139</f>
        <v>8</v>
      </c>
      <c r="H142" s="240">
        <f>1+H139</f>
        <v>38</v>
      </c>
      <c r="I142" s="79" t="s">
        <v>99</v>
      </c>
      <c r="J142" s="75" t="s">
        <v>27</v>
      </c>
      <c r="K142" s="75" t="s">
        <v>36</v>
      </c>
      <c r="L142" s="88" t="s">
        <v>30</v>
      </c>
      <c r="M142" s="88"/>
      <c r="N142" s="85"/>
      <c r="O142" s="85"/>
      <c r="P142" s="85"/>
      <c r="Q142" s="200"/>
      <c r="R142" s="202"/>
    </row>
    <row r="143" spans="1:18" ht="15" customHeight="1" x14ac:dyDescent="0.15">
      <c r="A143" s="248"/>
      <c r="B143" s="251"/>
      <c r="C143" s="254"/>
      <c r="D143" s="224"/>
      <c r="E143" s="224">
        <f t="shared" ref="E143:H143" si="32">+E142</f>
        <v>2</v>
      </c>
      <c r="F143" s="224">
        <f t="shared" si="32"/>
        <v>9</v>
      </c>
      <c r="G143" s="224">
        <f t="shared" si="32"/>
        <v>8</v>
      </c>
      <c r="H143" s="241">
        <f t="shared" si="32"/>
        <v>38</v>
      </c>
      <c r="I143" s="76" t="s">
        <v>100</v>
      </c>
      <c r="J143" s="77"/>
      <c r="K143" s="77"/>
      <c r="L143" s="103"/>
      <c r="M143" s="103"/>
      <c r="N143" s="78"/>
      <c r="O143" s="78"/>
      <c r="P143" s="78"/>
      <c r="Q143" s="200"/>
      <c r="R143" s="205"/>
    </row>
    <row r="144" spans="1:18" ht="15" customHeight="1" x14ac:dyDescent="0.15">
      <c r="A144" s="248"/>
      <c r="B144" s="251"/>
      <c r="C144" s="254"/>
      <c r="D144" s="224"/>
      <c r="E144" s="224"/>
      <c r="F144" s="224"/>
      <c r="G144" s="224"/>
      <c r="H144" s="241"/>
      <c r="I144" s="193" t="s">
        <v>84</v>
      </c>
      <c r="J144" s="194"/>
      <c r="K144" s="194"/>
      <c r="L144" s="195"/>
      <c r="M144" s="195" t="s">
        <v>92</v>
      </c>
      <c r="N144" s="196"/>
      <c r="O144" s="196"/>
      <c r="P144" s="196" t="s">
        <v>93</v>
      </c>
      <c r="Q144" s="200" t="s">
        <v>33</v>
      </c>
      <c r="R144" s="220">
        <v>146</v>
      </c>
    </row>
    <row r="145" spans="1:20" ht="15" customHeight="1" x14ac:dyDescent="0.15">
      <c r="A145" s="258"/>
      <c r="B145" s="259"/>
      <c r="C145" s="260"/>
      <c r="D145" s="225"/>
      <c r="E145" s="225">
        <f>+E143</f>
        <v>2</v>
      </c>
      <c r="F145" s="225">
        <f>+F143</f>
        <v>9</v>
      </c>
      <c r="G145" s="225">
        <f>+G143</f>
        <v>8</v>
      </c>
      <c r="H145" s="242">
        <f>+H143</f>
        <v>38</v>
      </c>
      <c r="I145" s="115"/>
      <c r="J145" s="82"/>
      <c r="K145" s="82"/>
      <c r="L145" s="105"/>
      <c r="M145" s="105"/>
      <c r="N145" s="106"/>
      <c r="O145" s="106"/>
      <c r="P145" s="106"/>
      <c r="Q145" s="200" t="s">
        <v>87</v>
      </c>
      <c r="R145" s="205"/>
    </row>
    <row r="146" spans="1:20" ht="15" customHeight="1" x14ac:dyDescent="0.15">
      <c r="A146" s="247">
        <f>+A142</f>
        <v>43</v>
      </c>
      <c r="B146" s="250" t="s">
        <v>20</v>
      </c>
      <c r="C146" s="253">
        <f>1+C142</f>
        <v>45590</v>
      </c>
      <c r="D146" s="263">
        <f>D142</f>
        <v>2</v>
      </c>
      <c r="E146" s="263">
        <f>+E142</f>
        <v>2</v>
      </c>
      <c r="F146" s="263">
        <f>1+F142</f>
        <v>10</v>
      </c>
      <c r="G146" s="263">
        <f>+G142</f>
        <v>8</v>
      </c>
      <c r="H146" s="269">
        <f>1+H142</f>
        <v>39</v>
      </c>
      <c r="I146" s="79"/>
      <c r="J146" s="75"/>
      <c r="K146" s="75"/>
      <c r="L146" s="88"/>
      <c r="M146" s="88"/>
      <c r="N146" s="85"/>
      <c r="O146" s="85"/>
      <c r="P146" s="85"/>
      <c r="Q146" s="200"/>
      <c r="R146" s="202"/>
    </row>
    <row r="147" spans="1:20" ht="15" customHeight="1" x14ac:dyDescent="0.15">
      <c r="A147" s="248"/>
      <c r="B147" s="251"/>
      <c r="C147" s="254"/>
      <c r="D147" s="264">
        <f>D146</f>
        <v>2</v>
      </c>
      <c r="E147" s="264">
        <f t="shared" ref="E147:H148" si="33">+E146</f>
        <v>2</v>
      </c>
      <c r="F147" s="264">
        <f t="shared" si="33"/>
        <v>10</v>
      </c>
      <c r="G147" s="264">
        <f t="shared" si="33"/>
        <v>8</v>
      </c>
      <c r="H147" s="261">
        <f t="shared" si="33"/>
        <v>39</v>
      </c>
      <c r="I147" s="81"/>
      <c r="J147" s="77"/>
      <c r="K147" s="77"/>
      <c r="L147" s="101"/>
      <c r="M147" s="101"/>
      <c r="N147" s="102"/>
      <c r="O147" s="78"/>
      <c r="P147" s="102"/>
      <c r="Q147" s="200"/>
      <c r="R147" s="205"/>
    </row>
    <row r="148" spans="1:20" ht="15" customHeight="1" x14ac:dyDescent="0.15">
      <c r="A148" s="249"/>
      <c r="B148" s="252"/>
      <c r="C148" s="255"/>
      <c r="D148" s="264">
        <f>D147</f>
        <v>2</v>
      </c>
      <c r="E148" s="264">
        <f t="shared" si="33"/>
        <v>2</v>
      </c>
      <c r="F148" s="264">
        <f t="shared" si="33"/>
        <v>10</v>
      </c>
      <c r="G148" s="264">
        <f t="shared" si="33"/>
        <v>8</v>
      </c>
      <c r="H148" s="261">
        <f t="shared" si="33"/>
        <v>39</v>
      </c>
      <c r="I148" s="110"/>
      <c r="J148" s="111" t="s">
        <v>101</v>
      </c>
      <c r="K148" s="111"/>
      <c r="L148" s="112"/>
      <c r="M148" s="112"/>
      <c r="N148" s="113"/>
      <c r="O148" s="113"/>
      <c r="P148" s="113"/>
      <c r="Q148" s="200"/>
      <c r="R148" s="205"/>
      <c r="T148" s="10" t="s">
        <v>101</v>
      </c>
    </row>
    <row r="149" spans="1:20" ht="15" customHeight="1" x14ac:dyDescent="0.15">
      <c r="A149" s="285">
        <f>1+A146</f>
        <v>44</v>
      </c>
      <c r="B149" s="288" t="s">
        <v>16</v>
      </c>
      <c r="C149" s="291">
        <f>3+C146</f>
        <v>45593</v>
      </c>
      <c r="D149" s="230"/>
      <c r="E149" s="230"/>
      <c r="F149" s="230"/>
      <c r="G149" s="230"/>
      <c r="H149" s="232"/>
      <c r="I149" s="172"/>
      <c r="J149" s="179"/>
      <c r="K149" s="179"/>
      <c r="L149" s="179"/>
      <c r="M149" s="179"/>
      <c r="N149" s="180"/>
      <c r="O149" s="180"/>
      <c r="P149" s="180"/>
      <c r="Q149" s="207"/>
      <c r="R149" s="208"/>
    </row>
    <row r="150" spans="1:20" ht="15" customHeight="1" x14ac:dyDescent="0.15">
      <c r="A150" s="286"/>
      <c r="B150" s="289"/>
      <c r="C150" s="292"/>
      <c r="D150" s="227"/>
      <c r="E150" s="227"/>
      <c r="F150" s="227"/>
      <c r="G150" s="227"/>
      <c r="H150" s="229"/>
      <c r="I150" s="175"/>
      <c r="J150" s="173"/>
      <c r="K150" s="173"/>
      <c r="L150" s="173"/>
      <c r="M150" s="173"/>
      <c r="N150" s="174"/>
      <c r="O150" s="174"/>
      <c r="P150" s="174"/>
      <c r="Q150" s="207"/>
      <c r="R150" s="208"/>
    </row>
    <row r="151" spans="1:20" ht="15" customHeight="1" x14ac:dyDescent="0.15">
      <c r="A151" s="287"/>
      <c r="B151" s="290"/>
      <c r="C151" s="293"/>
      <c r="D151" s="231"/>
      <c r="E151" s="231"/>
      <c r="F151" s="231"/>
      <c r="G151" s="231"/>
      <c r="H151" s="233"/>
      <c r="I151" s="175"/>
      <c r="J151" s="173"/>
      <c r="K151" s="173"/>
      <c r="L151" s="173"/>
      <c r="M151" s="173"/>
      <c r="N151" s="174"/>
      <c r="O151" s="174"/>
      <c r="P151" s="174"/>
      <c r="Q151" s="207"/>
      <c r="R151" s="208"/>
    </row>
    <row r="152" spans="1:20" ht="15" customHeight="1" x14ac:dyDescent="0.15">
      <c r="A152" s="294">
        <f>+A149</f>
        <v>44</v>
      </c>
      <c r="B152" s="296" t="s">
        <v>17</v>
      </c>
      <c r="C152" s="298">
        <f>1+C149</f>
        <v>45594</v>
      </c>
      <c r="D152" s="234"/>
      <c r="E152" s="234"/>
      <c r="F152" s="234"/>
      <c r="G152" s="234"/>
      <c r="H152" s="237"/>
      <c r="I152" s="175"/>
      <c r="J152" s="173"/>
      <c r="K152" s="173"/>
      <c r="L152" s="173"/>
      <c r="M152" s="173"/>
      <c r="N152" s="174"/>
      <c r="O152" s="174"/>
      <c r="P152" s="174"/>
      <c r="Q152" s="207"/>
      <c r="R152" s="208"/>
    </row>
    <row r="153" spans="1:20" ht="15" customHeight="1" x14ac:dyDescent="0.15">
      <c r="A153" s="286"/>
      <c r="B153" s="289"/>
      <c r="C153" s="292"/>
      <c r="D153" s="235"/>
      <c r="E153" s="235"/>
      <c r="F153" s="235"/>
      <c r="G153" s="235"/>
      <c r="H153" s="238"/>
      <c r="I153" s="175"/>
      <c r="J153" s="173"/>
      <c r="K153" s="173"/>
      <c r="L153" s="173"/>
      <c r="M153" s="173"/>
      <c r="N153" s="174"/>
      <c r="O153" s="174"/>
      <c r="P153" s="174"/>
      <c r="Q153" s="207"/>
      <c r="R153" s="208"/>
    </row>
    <row r="154" spans="1:20" ht="15" customHeight="1" x14ac:dyDescent="0.15">
      <c r="A154" s="287"/>
      <c r="B154" s="290"/>
      <c r="C154" s="293"/>
      <c r="D154" s="236"/>
      <c r="E154" s="236"/>
      <c r="F154" s="236"/>
      <c r="G154" s="236"/>
      <c r="H154" s="239"/>
      <c r="I154" s="175"/>
      <c r="J154" s="173"/>
      <c r="K154" s="173"/>
      <c r="L154" s="173"/>
      <c r="M154" s="173"/>
      <c r="N154" s="174"/>
      <c r="O154" s="174"/>
      <c r="P154" s="174"/>
      <c r="Q154" s="207"/>
      <c r="R154" s="208"/>
    </row>
    <row r="155" spans="1:20" ht="15" customHeight="1" x14ac:dyDescent="0.15">
      <c r="A155" s="294">
        <f>+A152</f>
        <v>44</v>
      </c>
      <c r="B155" s="296" t="s">
        <v>18</v>
      </c>
      <c r="C155" s="298">
        <f>1+C152</f>
        <v>45595</v>
      </c>
      <c r="D155" s="234"/>
      <c r="E155" s="234"/>
      <c r="F155" s="234"/>
      <c r="G155" s="234"/>
      <c r="H155" s="237"/>
      <c r="I155" s="175"/>
      <c r="J155" s="173"/>
      <c r="K155" s="173"/>
      <c r="L155" s="173"/>
      <c r="M155" s="173"/>
      <c r="N155" s="174"/>
      <c r="O155" s="174"/>
      <c r="P155" s="174"/>
      <c r="Q155" s="207"/>
      <c r="R155" s="208"/>
    </row>
    <row r="156" spans="1:20" ht="15" customHeight="1" x14ac:dyDescent="0.15">
      <c r="A156" s="286"/>
      <c r="B156" s="289"/>
      <c r="C156" s="292"/>
      <c r="D156" s="235"/>
      <c r="E156" s="235"/>
      <c r="F156" s="235"/>
      <c r="G156" s="235"/>
      <c r="H156" s="238"/>
      <c r="I156" s="175"/>
      <c r="J156" s="173"/>
      <c r="K156" s="173"/>
      <c r="L156" s="173"/>
      <c r="M156" s="173"/>
      <c r="N156" s="174"/>
      <c r="O156" s="174"/>
      <c r="P156" s="174"/>
      <c r="Q156" s="207"/>
      <c r="R156" s="208"/>
    </row>
    <row r="157" spans="1:20" ht="15" customHeight="1" x14ac:dyDescent="0.15">
      <c r="A157" s="287"/>
      <c r="B157" s="290"/>
      <c r="C157" s="293"/>
      <c r="D157" s="236"/>
      <c r="E157" s="236"/>
      <c r="F157" s="236"/>
      <c r="G157" s="236"/>
      <c r="H157" s="239"/>
      <c r="I157" s="175"/>
      <c r="J157" s="173"/>
      <c r="K157" s="173"/>
      <c r="L157" s="173"/>
      <c r="M157" s="173"/>
      <c r="N157" s="174"/>
      <c r="O157" s="174"/>
      <c r="P157" s="174"/>
      <c r="Q157" s="207"/>
      <c r="R157" s="208"/>
    </row>
    <row r="158" spans="1:20" ht="15" customHeight="1" x14ac:dyDescent="0.15">
      <c r="A158" s="294">
        <f>+A155</f>
        <v>44</v>
      </c>
      <c r="B158" s="296" t="s">
        <v>19</v>
      </c>
      <c r="C158" s="298">
        <f>1+C155</f>
        <v>45596</v>
      </c>
      <c r="D158" s="234"/>
      <c r="E158" s="234"/>
      <c r="F158" s="234"/>
      <c r="G158" s="234"/>
      <c r="H158" s="237"/>
      <c r="I158" s="175"/>
      <c r="J158" s="173"/>
      <c r="K158" s="173"/>
      <c r="L158" s="173"/>
      <c r="M158" s="173"/>
      <c r="N158" s="174"/>
      <c r="O158" s="174"/>
      <c r="P158" s="174"/>
      <c r="Q158" s="207"/>
      <c r="R158" s="208"/>
    </row>
    <row r="159" spans="1:20" ht="15" customHeight="1" x14ac:dyDescent="0.15">
      <c r="A159" s="286"/>
      <c r="B159" s="289"/>
      <c r="C159" s="292"/>
      <c r="D159" s="235"/>
      <c r="E159" s="235"/>
      <c r="F159" s="235"/>
      <c r="G159" s="235"/>
      <c r="H159" s="238"/>
      <c r="I159" s="175"/>
      <c r="J159" s="173"/>
      <c r="K159" s="173"/>
      <c r="L159" s="173"/>
      <c r="M159" s="173"/>
      <c r="N159" s="174"/>
      <c r="O159" s="174"/>
      <c r="P159" s="174"/>
      <c r="Q159" s="207"/>
      <c r="R159" s="208"/>
    </row>
    <row r="160" spans="1:20" ht="15" customHeight="1" x14ac:dyDescent="0.15">
      <c r="A160" s="287"/>
      <c r="B160" s="290"/>
      <c r="C160" s="293"/>
      <c r="D160" s="236"/>
      <c r="E160" s="236"/>
      <c r="F160" s="236"/>
      <c r="G160" s="236"/>
      <c r="H160" s="239"/>
      <c r="I160" s="175"/>
      <c r="J160" s="173"/>
      <c r="K160" s="173"/>
      <c r="L160" s="173"/>
      <c r="M160" s="173"/>
      <c r="N160" s="174"/>
      <c r="O160" s="174"/>
      <c r="P160" s="174"/>
      <c r="Q160" s="207"/>
      <c r="R160" s="208"/>
    </row>
    <row r="161" spans="1:18" ht="15" customHeight="1" x14ac:dyDescent="0.15">
      <c r="A161" s="294">
        <f>+A158</f>
        <v>44</v>
      </c>
      <c r="B161" s="296" t="s">
        <v>20</v>
      </c>
      <c r="C161" s="298">
        <f>1+C158</f>
        <v>45597</v>
      </c>
      <c r="D161" s="226"/>
      <c r="E161" s="226"/>
      <c r="F161" s="226"/>
      <c r="G161" s="226"/>
      <c r="H161" s="228"/>
      <c r="I161" s="175"/>
      <c r="J161" s="173"/>
      <c r="K161" s="173"/>
      <c r="L161" s="173"/>
      <c r="M161" s="173"/>
      <c r="N161" s="174"/>
      <c r="O161" s="174"/>
      <c r="P161" s="174"/>
      <c r="Q161" s="207"/>
      <c r="R161" s="208"/>
    </row>
    <row r="162" spans="1:18" ht="15" customHeight="1" x14ac:dyDescent="0.15">
      <c r="A162" s="286"/>
      <c r="B162" s="289"/>
      <c r="C162" s="292"/>
      <c r="D162" s="227"/>
      <c r="E162" s="227"/>
      <c r="F162" s="227"/>
      <c r="G162" s="227"/>
      <c r="H162" s="229"/>
      <c r="I162" s="175"/>
      <c r="J162" s="173"/>
      <c r="K162" s="173"/>
      <c r="L162" s="173"/>
      <c r="M162" s="173"/>
      <c r="N162" s="174"/>
      <c r="O162" s="174"/>
      <c r="P162" s="174"/>
      <c r="Q162" s="207"/>
      <c r="R162" s="208"/>
    </row>
    <row r="163" spans="1:18" ht="15" customHeight="1" x14ac:dyDescent="0.15">
      <c r="A163" s="295"/>
      <c r="B163" s="297"/>
      <c r="C163" s="299"/>
      <c r="D163" s="227"/>
      <c r="E163" s="227"/>
      <c r="F163" s="227"/>
      <c r="G163" s="227"/>
      <c r="H163" s="229"/>
      <c r="I163" s="176"/>
      <c r="J163" s="177"/>
      <c r="K163" s="177"/>
      <c r="L163" s="177"/>
      <c r="M163" s="177"/>
      <c r="N163" s="178"/>
      <c r="O163" s="178"/>
      <c r="P163" s="178"/>
      <c r="Q163" s="207"/>
      <c r="R163" s="208"/>
    </row>
    <row r="164" spans="1:18" ht="15" customHeight="1" x14ac:dyDescent="0.15">
      <c r="A164" s="266">
        <f>1+A161</f>
        <v>45</v>
      </c>
      <c r="B164" s="267" t="s">
        <v>16</v>
      </c>
      <c r="C164" s="268">
        <f>3+C161</f>
        <v>45600</v>
      </c>
      <c r="D164" s="264">
        <f>D146</f>
        <v>2</v>
      </c>
      <c r="E164" s="264">
        <f>1+E146</f>
        <v>3</v>
      </c>
      <c r="F164" s="264">
        <f>1+F146</f>
        <v>11</v>
      </c>
      <c r="G164" s="264">
        <f>1+G146</f>
        <v>9</v>
      </c>
      <c r="H164" s="261">
        <f>1+H146</f>
        <v>40</v>
      </c>
      <c r="I164" s="97" t="s">
        <v>102</v>
      </c>
      <c r="J164" s="98"/>
      <c r="K164" s="98"/>
      <c r="L164" s="99"/>
      <c r="M164" s="99"/>
      <c r="N164" s="100"/>
      <c r="O164" s="100"/>
      <c r="P164" s="100"/>
      <c r="Q164" s="203"/>
      <c r="R164" s="206"/>
    </row>
    <row r="165" spans="1:18" ht="15" customHeight="1" x14ac:dyDescent="0.15">
      <c r="A165" s="248"/>
      <c r="B165" s="251"/>
      <c r="C165" s="254"/>
      <c r="D165" s="264">
        <f>D164</f>
        <v>2</v>
      </c>
      <c r="E165" s="264">
        <f t="shared" ref="E165:H166" si="34">+E164</f>
        <v>3</v>
      </c>
      <c r="F165" s="264">
        <f t="shared" si="34"/>
        <v>11</v>
      </c>
      <c r="G165" s="264">
        <f t="shared" si="34"/>
        <v>9</v>
      </c>
      <c r="H165" s="261">
        <f t="shared" si="34"/>
        <v>40</v>
      </c>
      <c r="I165" s="76" t="s">
        <v>84</v>
      </c>
      <c r="J165" s="77"/>
      <c r="K165" s="77"/>
      <c r="L165" s="103"/>
      <c r="M165" s="103" t="s">
        <v>85</v>
      </c>
      <c r="N165" s="78"/>
      <c r="O165" s="78"/>
      <c r="P165" s="78" t="s">
        <v>86</v>
      </c>
      <c r="Q165" s="203" t="s">
        <v>33</v>
      </c>
      <c r="R165" s="220">
        <v>146</v>
      </c>
    </row>
    <row r="166" spans="1:18" ht="15" customHeight="1" x14ac:dyDescent="0.15">
      <c r="A166" s="258"/>
      <c r="B166" s="259"/>
      <c r="C166" s="260"/>
      <c r="D166" s="265">
        <f>D165</f>
        <v>2</v>
      </c>
      <c r="E166" s="265">
        <f t="shared" si="34"/>
        <v>3</v>
      </c>
      <c r="F166" s="265">
        <f t="shared" si="34"/>
        <v>11</v>
      </c>
      <c r="G166" s="265">
        <f t="shared" si="34"/>
        <v>9</v>
      </c>
      <c r="H166" s="262">
        <f t="shared" si="34"/>
        <v>40</v>
      </c>
      <c r="I166" s="104"/>
      <c r="J166" s="82"/>
      <c r="K166" s="82"/>
      <c r="L166" s="105"/>
      <c r="M166" s="105"/>
      <c r="N166" s="106"/>
      <c r="O166" s="106"/>
      <c r="P166" s="106"/>
      <c r="Q166" s="200" t="s">
        <v>87</v>
      </c>
      <c r="R166" s="205"/>
    </row>
    <row r="167" spans="1:18" ht="15" customHeight="1" x14ac:dyDescent="0.15">
      <c r="A167" s="247">
        <f>+A164</f>
        <v>45</v>
      </c>
      <c r="B167" s="250" t="s">
        <v>17</v>
      </c>
      <c r="C167" s="253">
        <f>1+C164</f>
        <v>45601</v>
      </c>
      <c r="D167" s="223">
        <v>2</v>
      </c>
      <c r="E167" s="223">
        <f>+E164</f>
        <v>3</v>
      </c>
      <c r="F167" s="223">
        <f>1+F164</f>
        <v>12</v>
      </c>
      <c r="G167" s="223">
        <f>+G164</f>
        <v>9</v>
      </c>
      <c r="H167" s="240">
        <f>1+H164</f>
        <v>41</v>
      </c>
      <c r="I167" s="83"/>
      <c r="J167" s="75"/>
      <c r="K167" s="75"/>
      <c r="L167" s="88"/>
      <c r="M167" s="88"/>
      <c r="N167" s="114"/>
      <c r="O167" s="114"/>
      <c r="P167" s="114"/>
      <c r="Q167" s="203"/>
      <c r="R167" s="199"/>
    </row>
    <row r="168" spans="1:18" ht="15" customHeight="1" x14ac:dyDescent="0.15">
      <c r="A168" s="248"/>
      <c r="B168" s="251"/>
      <c r="C168" s="254"/>
      <c r="D168" s="224">
        <f>D167</f>
        <v>2</v>
      </c>
      <c r="E168" s="224">
        <f t="shared" ref="E168:G169" si="35">+E167</f>
        <v>3</v>
      </c>
      <c r="F168" s="224">
        <f t="shared" si="35"/>
        <v>12</v>
      </c>
      <c r="G168" s="224">
        <f t="shared" si="35"/>
        <v>9</v>
      </c>
      <c r="H168" s="241">
        <f>+H167</f>
        <v>41</v>
      </c>
      <c r="I168" s="76"/>
      <c r="J168" s="77"/>
      <c r="K168" s="77"/>
      <c r="L168" s="103"/>
      <c r="M168" s="103"/>
      <c r="N168" s="78"/>
      <c r="O168" s="78"/>
      <c r="P168" s="78"/>
      <c r="Q168" s="200"/>
      <c r="R168" s="205"/>
    </row>
    <row r="169" spans="1:18" ht="15" customHeight="1" x14ac:dyDescent="0.15">
      <c r="A169" s="258"/>
      <c r="B169" s="259"/>
      <c r="C169" s="260"/>
      <c r="D169" s="225">
        <f>D168</f>
        <v>2</v>
      </c>
      <c r="E169" s="225">
        <f t="shared" si="35"/>
        <v>3</v>
      </c>
      <c r="F169" s="225">
        <f t="shared" si="35"/>
        <v>12</v>
      </c>
      <c r="G169" s="225">
        <f t="shared" si="35"/>
        <v>9</v>
      </c>
      <c r="H169" s="242">
        <f>+H168</f>
        <v>41</v>
      </c>
      <c r="I169" s="104"/>
      <c r="J169" s="82"/>
      <c r="K169" s="82"/>
      <c r="L169" s="105"/>
      <c r="M169" s="105"/>
      <c r="N169" s="106"/>
      <c r="O169" s="106"/>
      <c r="P169" s="106"/>
      <c r="Q169" s="200"/>
      <c r="R169" s="205"/>
    </row>
    <row r="170" spans="1:18" ht="15" customHeight="1" x14ac:dyDescent="0.15">
      <c r="A170" s="247">
        <f>+A167</f>
        <v>45</v>
      </c>
      <c r="B170" s="250" t="s">
        <v>18</v>
      </c>
      <c r="C170" s="253">
        <f>1+C167</f>
        <v>45602</v>
      </c>
      <c r="D170" s="223">
        <f>D167</f>
        <v>2</v>
      </c>
      <c r="E170" s="223">
        <f>+E167</f>
        <v>3</v>
      </c>
      <c r="F170" s="223">
        <f>1+F167</f>
        <v>13</v>
      </c>
      <c r="G170" s="223">
        <f>+G167</f>
        <v>9</v>
      </c>
      <c r="H170" s="240">
        <f>1+H167</f>
        <v>42</v>
      </c>
      <c r="I170" s="79"/>
      <c r="J170" s="75"/>
      <c r="K170" s="75"/>
      <c r="L170" s="88"/>
      <c r="M170" s="88"/>
      <c r="N170" s="85"/>
      <c r="O170" s="85"/>
      <c r="P170" s="85"/>
      <c r="Q170" s="200"/>
      <c r="R170" s="205"/>
    </row>
    <row r="171" spans="1:18" ht="15" customHeight="1" x14ac:dyDescent="0.15">
      <c r="A171" s="248"/>
      <c r="B171" s="251"/>
      <c r="C171" s="254"/>
      <c r="D171" s="224"/>
      <c r="E171" s="224">
        <f t="shared" ref="E171:G172" si="36">+E170</f>
        <v>3</v>
      </c>
      <c r="F171" s="224">
        <f t="shared" si="36"/>
        <v>13</v>
      </c>
      <c r="G171" s="224">
        <f t="shared" si="36"/>
        <v>9</v>
      </c>
      <c r="H171" s="241">
        <f>+H170</f>
        <v>42</v>
      </c>
      <c r="I171" s="76"/>
      <c r="J171" s="77"/>
      <c r="K171" s="77"/>
      <c r="L171" s="103"/>
      <c r="M171" s="103"/>
      <c r="N171" s="78"/>
      <c r="O171" s="78"/>
      <c r="P171" s="78"/>
      <c r="Q171" s="200"/>
      <c r="R171" s="205"/>
    </row>
    <row r="172" spans="1:18" ht="15" customHeight="1" x14ac:dyDescent="0.15">
      <c r="A172" s="258"/>
      <c r="B172" s="259"/>
      <c r="C172" s="260"/>
      <c r="D172" s="225"/>
      <c r="E172" s="225">
        <f t="shared" si="36"/>
        <v>3</v>
      </c>
      <c r="F172" s="225">
        <f t="shared" si="36"/>
        <v>13</v>
      </c>
      <c r="G172" s="225">
        <f t="shared" si="36"/>
        <v>9</v>
      </c>
      <c r="H172" s="242">
        <f>+H171</f>
        <v>42</v>
      </c>
      <c r="I172" s="104"/>
      <c r="J172" s="82"/>
      <c r="K172" s="82"/>
      <c r="L172" s="105"/>
      <c r="M172" s="105"/>
      <c r="N172" s="106"/>
      <c r="O172" s="106"/>
      <c r="P172" s="106"/>
      <c r="Q172" s="200"/>
      <c r="R172" s="205"/>
    </row>
    <row r="173" spans="1:18" ht="15" customHeight="1" x14ac:dyDescent="0.15">
      <c r="A173" s="247">
        <f>+A170</f>
        <v>45</v>
      </c>
      <c r="B173" s="250" t="s">
        <v>19</v>
      </c>
      <c r="C173" s="253">
        <f>1+C170</f>
        <v>45603</v>
      </c>
      <c r="D173" s="223">
        <f>D170</f>
        <v>2</v>
      </c>
      <c r="E173" s="223">
        <f>+E170</f>
        <v>3</v>
      </c>
      <c r="F173" s="223">
        <f>1+F170</f>
        <v>14</v>
      </c>
      <c r="G173" s="223">
        <f>+G170</f>
        <v>9</v>
      </c>
      <c r="H173" s="240">
        <f>1+H170</f>
        <v>43</v>
      </c>
      <c r="I173" s="84" t="s">
        <v>84</v>
      </c>
      <c r="J173" s="75"/>
      <c r="K173" s="75"/>
      <c r="L173" s="88"/>
      <c r="M173" s="88" t="s">
        <v>92</v>
      </c>
      <c r="N173" s="85"/>
      <c r="O173" s="85"/>
      <c r="P173" s="85" t="s">
        <v>93</v>
      </c>
      <c r="Q173" s="200" t="s">
        <v>33</v>
      </c>
      <c r="R173" s="220">
        <v>146</v>
      </c>
    </row>
    <row r="174" spans="1:18" ht="15" customHeight="1" x14ac:dyDescent="0.15">
      <c r="A174" s="248"/>
      <c r="B174" s="251"/>
      <c r="C174" s="254"/>
      <c r="D174" s="224"/>
      <c r="E174" s="224">
        <f t="shared" ref="E174:G175" si="37">+E173</f>
        <v>3</v>
      </c>
      <c r="F174" s="224">
        <f t="shared" si="37"/>
        <v>14</v>
      </c>
      <c r="G174" s="224">
        <f t="shared" si="37"/>
        <v>9</v>
      </c>
      <c r="H174" s="241">
        <f>+H173</f>
        <v>43</v>
      </c>
      <c r="I174" s="76"/>
      <c r="J174" s="77"/>
      <c r="K174" s="77"/>
      <c r="L174" s="103"/>
      <c r="M174" s="103"/>
      <c r="N174" s="78"/>
      <c r="O174" s="78"/>
      <c r="P174" s="78"/>
      <c r="Q174" s="200" t="s">
        <v>87</v>
      </c>
      <c r="R174" s="205"/>
    </row>
    <row r="175" spans="1:18" ht="15" customHeight="1" x14ac:dyDescent="0.15">
      <c r="A175" s="258"/>
      <c r="B175" s="259"/>
      <c r="C175" s="260"/>
      <c r="D175" s="225"/>
      <c r="E175" s="225">
        <f t="shared" si="37"/>
        <v>3</v>
      </c>
      <c r="F175" s="225">
        <f t="shared" si="37"/>
        <v>14</v>
      </c>
      <c r="G175" s="225">
        <f t="shared" si="37"/>
        <v>9</v>
      </c>
      <c r="H175" s="242">
        <f>+H174</f>
        <v>43</v>
      </c>
      <c r="I175" s="115"/>
      <c r="J175" s="82"/>
      <c r="K175" s="82"/>
      <c r="L175" s="105"/>
      <c r="M175" s="105"/>
      <c r="N175" s="106"/>
      <c r="O175" s="106"/>
      <c r="P175" s="106"/>
      <c r="Q175" s="200"/>
      <c r="R175" s="205"/>
    </row>
    <row r="176" spans="1:18" ht="15" customHeight="1" x14ac:dyDescent="0.15">
      <c r="A176" s="247">
        <f>+A173</f>
        <v>45</v>
      </c>
      <c r="B176" s="250" t="s">
        <v>20</v>
      </c>
      <c r="C176" s="253">
        <f>1+C173</f>
        <v>45604</v>
      </c>
      <c r="D176" s="263">
        <f>D173</f>
        <v>2</v>
      </c>
      <c r="E176" s="263">
        <f>+E173</f>
        <v>3</v>
      </c>
      <c r="F176" s="263">
        <f>1+F173</f>
        <v>15</v>
      </c>
      <c r="G176" s="263">
        <f>+G173</f>
        <v>9</v>
      </c>
      <c r="H176" s="269">
        <f>1+H173</f>
        <v>44</v>
      </c>
      <c r="I176" s="84" t="s">
        <v>103</v>
      </c>
      <c r="J176" s="75" t="s">
        <v>38</v>
      </c>
      <c r="K176" s="75" t="s">
        <v>95</v>
      </c>
      <c r="L176" s="88" t="s">
        <v>24</v>
      </c>
      <c r="M176" s="88"/>
      <c r="N176" s="85"/>
      <c r="O176" s="85"/>
      <c r="P176" s="85"/>
      <c r="Q176" s="200"/>
      <c r="R176" s="205"/>
    </row>
    <row r="177" spans="1:18" ht="15" customHeight="1" x14ac:dyDescent="0.15">
      <c r="A177" s="248"/>
      <c r="B177" s="251"/>
      <c r="C177" s="254"/>
      <c r="D177" s="264">
        <f>D176</f>
        <v>2</v>
      </c>
      <c r="E177" s="264">
        <f t="shared" ref="E177:H178" si="38">+E176</f>
        <v>3</v>
      </c>
      <c r="F177" s="264">
        <f t="shared" si="38"/>
        <v>15</v>
      </c>
      <c r="G177" s="264">
        <f t="shared" si="38"/>
        <v>9</v>
      </c>
      <c r="H177" s="261">
        <f t="shared" si="38"/>
        <v>44</v>
      </c>
      <c r="I177" s="76"/>
      <c r="J177" s="77"/>
      <c r="K177" s="77"/>
      <c r="L177" s="103"/>
      <c r="M177" s="103"/>
      <c r="N177" s="78"/>
      <c r="O177" s="78"/>
      <c r="P177" s="78"/>
      <c r="Q177" s="200"/>
      <c r="R177" s="205"/>
    </row>
    <row r="178" spans="1:18" ht="15" customHeight="1" x14ac:dyDescent="0.15">
      <c r="A178" s="249"/>
      <c r="B178" s="252"/>
      <c r="C178" s="255"/>
      <c r="D178" s="264">
        <f>D177</f>
        <v>2</v>
      </c>
      <c r="E178" s="264">
        <f t="shared" si="38"/>
        <v>3</v>
      </c>
      <c r="F178" s="264">
        <f t="shared" si="38"/>
        <v>15</v>
      </c>
      <c r="G178" s="264">
        <f t="shared" si="38"/>
        <v>9</v>
      </c>
      <c r="H178" s="261">
        <f t="shared" si="38"/>
        <v>44</v>
      </c>
      <c r="I178" s="110"/>
      <c r="J178" s="82"/>
      <c r="K178" s="82"/>
      <c r="L178" s="130"/>
      <c r="M178" s="130"/>
      <c r="N178" s="113"/>
      <c r="O178" s="113"/>
      <c r="P178" s="113"/>
      <c r="Q178" s="200"/>
      <c r="R178" s="205"/>
    </row>
    <row r="179" spans="1:18" ht="15" customHeight="1" x14ac:dyDescent="0.15">
      <c r="A179" s="266">
        <f>1+A176</f>
        <v>46</v>
      </c>
      <c r="B179" s="267" t="s">
        <v>16</v>
      </c>
      <c r="C179" s="268">
        <f>3+C176</f>
        <v>45607</v>
      </c>
      <c r="D179" s="264">
        <f>D176</f>
        <v>2</v>
      </c>
      <c r="E179" s="264">
        <f>1+E176</f>
        <v>4</v>
      </c>
      <c r="F179" s="264">
        <f>1+F176</f>
        <v>16</v>
      </c>
      <c r="G179" s="264">
        <f>1+G176</f>
        <v>10</v>
      </c>
      <c r="H179" s="261">
        <f>1+H176</f>
        <v>45</v>
      </c>
      <c r="I179" s="131" t="s">
        <v>84</v>
      </c>
      <c r="J179" s="98"/>
      <c r="K179" s="98"/>
      <c r="L179" s="99"/>
      <c r="M179" s="99" t="s">
        <v>85</v>
      </c>
      <c r="N179" s="100"/>
      <c r="O179" s="100"/>
      <c r="P179" s="100" t="s">
        <v>86</v>
      </c>
      <c r="Q179" s="200" t="s">
        <v>33</v>
      </c>
      <c r="R179" s="220">
        <v>146</v>
      </c>
    </row>
    <row r="180" spans="1:18" ht="15" customHeight="1" x14ac:dyDescent="0.15">
      <c r="A180" s="248"/>
      <c r="B180" s="251"/>
      <c r="C180" s="254"/>
      <c r="D180" s="264">
        <f>D179</f>
        <v>2</v>
      </c>
      <c r="E180" s="264">
        <f t="shared" ref="E180:H181" si="39">+E179</f>
        <v>4</v>
      </c>
      <c r="F180" s="264">
        <f t="shared" si="39"/>
        <v>16</v>
      </c>
      <c r="G180" s="264">
        <f t="shared" si="39"/>
        <v>10</v>
      </c>
      <c r="H180" s="261">
        <f t="shared" si="39"/>
        <v>45</v>
      </c>
      <c r="I180" s="76"/>
      <c r="J180" s="77"/>
      <c r="K180" s="77"/>
      <c r="L180" s="103"/>
      <c r="M180" s="103"/>
      <c r="N180" s="78"/>
      <c r="O180" s="78"/>
      <c r="P180" s="78"/>
      <c r="Q180" s="203" t="s">
        <v>87</v>
      </c>
      <c r="R180" s="206"/>
    </row>
    <row r="181" spans="1:18" ht="15" customHeight="1" x14ac:dyDescent="0.15">
      <c r="A181" s="258"/>
      <c r="B181" s="259"/>
      <c r="C181" s="260"/>
      <c r="D181" s="265">
        <f>D180</f>
        <v>2</v>
      </c>
      <c r="E181" s="265">
        <f t="shared" si="39"/>
        <v>4</v>
      </c>
      <c r="F181" s="265">
        <f t="shared" si="39"/>
        <v>16</v>
      </c>
      <c r="G181" s="265">
        <f t="shared" si="39"/>
        <v>10</v>
      </c>
      <c r="H181" s="262">
        <f t="shared" si="39"/>
        <v>45</v>
      </c>
      <c r="I181" s="104"/>
      <c r="J181" s="119"/>
      <c r="K181" s="74"/>
      <c r="L181" s="74"/>
      <c r="M181" s="74"/>
      <c r="N181" s="106"/>
      <c r="O181" s="106"/>
      <c r="P181" s="106"/>
      <c r="Q181" s="200"/>
      <c r="R181" s="205"/>
    </row>
    <row r="182" spans="1:18" ht="15" customHeight="1" x14ac:dyDescent="0.15">
      <c r="A182" s="247">
        <f>+A179</f>
        <v>46</v>
      </c>
      <c r="B182" s="250" t="s">
        <v>17</v>
      </c>
      <c r="C182" s="253">
        <f>1+C179</f>
        <v>45608</v>
      </c>
      <c r="D182" s="223">
        <f>D179</f>
        <v>2</v>
      </c>
      <c r="E182" s="223">
        <f>+E179</f>
        <v>4</v>
      </c>
      <c r="F182" s="223">
        <f>1+F179</f>
        <v>17</v>
      </c>
      <c r="G182" s="223">
        <f>+G179</f>
        <v>10</v>
      </c>
      <c r="H182" s="240">
        <f>1+H179</f>
        <v>46</v>
      </c>
      <c r="I182" s="81" t="s">
        <v>104</v>
      </c>
      <c r="J182" s="75"/>
      <c r="K182" s="75"/>
      <c r="L182" s="88"/>
      <c r="M182" s="88"/>
      <c r="N182" s="85"/>
      <c r="O182" s="114"/>
      <c r="P182" s="114"/>
      <c r="Q182" s="203"/>
      <c r="R182" s="199"/>
    </row>
    <row r="183" spans="1:18" ht="15" customHeight="1" x14ac:dyDescent="0.15">
      <c r="A183" s="248"/>
      <c r="B183" s="251"/>
      <c r="C183" s="254"/>
      <c r="D183" s="224">
        <f>D182</f>
        <v>2</v>
      </c>
      <c r="E183" s="224">
        <f t="shared" ref="E183:G184" si="40">+E182</f>
        <v>4</v>
      </c>
      <c r="F183" s="224">
        <f t="shared" si="40"/>
        <v>17</v>
      </c>
      <c r="G183" s="224">
        <f t="shared" si="40"/>
        <v>10</v>
      </c>
      <c r="H183" s="241">
        <f>+H182</f>
        <v>46</v>
      </c>
      <c r="I183" s="76" t="s">
        <v>105</v>
      </c>
      <c r="J183" s="77"/>
      <c r="K183" s="77"/>
      <c r="L183" s="103"/>
      <c r="M183" s="103"/>
      <c r="N183" s="78"/>
      <c r="O183" s="78"/>
      <c r="P183" s="78"/>
      <c r="Q183" s="200"/>
      <c r="R183" s="202"/>
    </row>
    <row r="184" spans="1:18" ht="15" customHeight="1" x14ac:dyDescent="0.15">
      <c r="A184" s="258"/>
      <c r="B184" s="259"/>
      <c r="C184" s="260"/>
      <c r="D184" s="225">
        <f>D183</f>
        <v>2</v>
      </c>
      <c r="E184" s="225">
        <f t="shared" si="40"/>
        <v>4</v>
      </c>
      <c r="F184" s="225">
        <f t="shared" si="40"/>
        <v>17</v>
      </c>
      <c r="G184" s="225">
        <f t="shared" si="40"/>
        <v>10</v>
      </c>
      <c r="H184" s="242">
        <f>+H183</f>
        <v>46</v>
      </c>
      <c r="I184" s="104" t="s">
        <v>106</v>
      </c>
      <c r="J184" s="82"/>
      <c r="K184" s="82"/>
      <c r="L184" s="105"/>
      <c r="M184" s="105" t="s">
        <v>107</v>
      </c>
      <c r="N184" s="106" t="s">
        <v>32</v>
      </c>
      <c r="O184" s="106"/>
      <c r="P184" s="106" t="s">
        <v>49</v>
      </c>
      <c r="Q184" s="200" t="s">
        <v>33</v>
      </c>
      <c r="R184" s="220">
        <v>40</v>
      </c>
    </row>
    <row r="185" spans="1:18" ht="15" customHeight="1" x14ac:dyDescent="0.15">
      <c r="A185" s="247">
        <f>+A182</f>
        <v>46</v>
      </c>
      <c r="B185" s="250" t="s">
        <v>18</v>
      </c>
      <c r="C185" s="253">
        <f>1+C182</f>
        <v>45609</v>
      </c>
      <c r="D185" s="223">
        <f>D182</f>
        <v>2</v>
      </c>
      <c r="E185" s="223">
        <f>+E182</f>
        <v>4</v>
      </c>
      <c r="F185" s="223">
        <f>1+F182</f>
        <v>18</v>
      </c>
      <c r="G185" s="223">
        <f>+G182</f>
        <v>10</v>
      </c>
      <c r="H185" s="240">
        <f>1+H182</f>
        <v>47</v>
      </c>
      <c r="I185" s="79"/>
      <c r="J185" s="75"/>
      <c r="K185" s="75"/>
      <c r="L185" s="88"/>
      <c r="M185" s="88"/>
      <c r="N185" s="85"/>
      <c r="O185" s="85"/>
      <c r="P185" s="85"/>
      <c r="Q185" s="200"/>
      <c r="R185" s="205"/>
    </row>
    <row r="186" spans="1:18" ht="15" customHeight="1" x14ac:dyDescent="0.15">
      <c r="A186" s="248"/>
      <c r="B186" s="251"/>
      <c r="C186" s="254"/>
      <c r="D186" s="224"/>
      <c r="E186" s="224">
        <f t="shared" ref="E186:G187" si="41">+E185</f>
        <v>4</v>
      </c>
      <c r="F186" s="224">
        <f t="shared" si="41"/>
        <v>18</v>
      </c>
      <c r="G186" s="224">
        <f t="shared" si="41"/>
        <v>10</v>
      </c>
      <c r="H186" s="241">
        <f>+H185</f>
        <v>47</v>
      </c>
      <c r="I186" s="76"/>
      <c r="J186" s="77"/>
      <c r="K186" s="77"/>
      <c r="L186" s="103"/>
      <c r="M186" s="103"/>
      <c r="N186" s="78"/>
      <c r="O186" s="78"/>
      <c r="P186" s="78"/>
      <c r="Q186" s="200"/>
      <c r="R186" s="205"/>
    </row>
    <row r="187" spans="1:18" ht="15" customHeight="1" x14ac:dyDescent="0.15">
      <c r="A187" s="258"/>
      <c r="B187" s="259"/>
      <c r="C187" s="260"/>
      <c r="D187" s="225"/>
      <c r="E187" s="225">
        <f t="shared" si="41"/>
        <v>4</v>
      </c>
      <c r="F187" s="225">
        <f t="shared" si="41"/>
        <v>18</v>
      </c>
      <c r="G187" s="225">
        <f t="shared" si="41"/>
        <v>10</v>
      </c>
      <c r="H187" s="242">
        <f>+H186</f>
        <v>47</v>
      </c>
      <c r="I187" s="104"/>
      <c r="J187" s="82"/>
      <c r="K187" s="82"/>
      <c r="L187" s="105"/>
      <c r="M187" s="105"/>
      <c r="N187" s="106"/>
      <c r="O187" s="106"/>
      <c r="P187" s="106"/>
      <c r="Q187" s="200"/>
      <c r="R187" s="205"/>
    </row>
    <row r="188" spans="1:18" ht="15" customHeight="1" x14ac:dyDescent="0.15">
      <c r="A188" s="247">
        <f>+A185</f>
        <v>46</v>
      </c>
      <c r="B188" s="250" t="s">
        <v>19</v>
      </c>
      <c r="C188" s="253">
        <f>1+C185</f>
        <v>45610</v>
      </c>
      <c r="D188" s="223">
        <f>D185</f>
        <v>2</v>
      </c>
      <c r="E188" s="223">
        <f>+E185</f>
        <v>4</v>
      </c>
      <c r="F188" s="223">
        <f>1+F185</f>
        <v>19</v>
      </c>
      <c r="G188" s="223">
        <f>+G185</f>
        <v>10</v>
      </c>
      <c r="H188" s="240">
        <f>1+H185</f>
        <v>48</v>
      </c>
      <c r="I188" s="84" t="s">
        <v>108</v>
      </c>
      <c r="J188" s="75" t="s">
        <v>60</v>
      </c>
      <c r="K188" s="75" t="s">
        <v>90</v>
      </c>
      <c r="L188" s="88" t="s">
        <v>24</v>
      </c>
      <c r="M188" s="88" t="s">
        <v>109</v>
      </c>
      <c r="N188" s="85" t="s">
        <v>55</v>
      </c>
      <c r="O188" s="85"/>
      <c r="P188" s="85" t="s">
        <v>110</v>
      </c>
      <c r="Q188" s="200" t="s">
        <v>33</v>
      </c>
      <c r="R188" s="220">
        <v>45</v>
      </c>
    </row>
    <row r="189" spans="1:18" ht="15" customHeight="1" x14ac:dyDescent="0.15">
      <c r="A189" s="248"/>
      <c r="B189" s="251"/>
      <c r="C189" s="254"/>
      <c r="D189" s="224"/>
      <c r="E189" s="224">
        <f t="shared" ref="E189:G189" si="42">+E188</f>
        <v>4</v>
      </c>
      <c r="F189" s="224">
        <f t="shared" si="42"/>
        <v>19</v>
      </c>
      <c r="G189" s="224">
        <f t="shared" si="42"/>
        <v>10</v>
      </c>
      <c r="H189" s="241">
        <f>+H188</f>
        <v>48</v>
      </c>
      <c r="M189" s="9" t="s">
        <v>111</v>
      </c>
      <c r="N189" s="10" t="s">
        <v>48</v>
      </c>
      <c r="Q189" s="209" t="s">
        <v>33</v>
      </c>
      <c r="R189" s="220"/>
    </row>
    <row r="190" spans="1:18" ht="15" customHeight="1" x14ac:dyDescent="0.15">
      <c r="A190" s="248"/>
      <c r="B190" s="251"/>
      <c r="C190" s="254"/>
      <c r="D190" s="224"/>
      <c r="E190" s="224"/>
      <c r="F190" s="224"/>
      <c r="G190" s="224"/>
      <c r="H190" s="241"/>
      <c r="I190" s="215" t="s">
        <v>84</v>
      </c>
      <c r="J190" s="216"/>
      <c r="K190" s="216"/>
      <c r="L190" s="217"/>
      <c r="M190" s="217" t="s">
        <v>112</v>
      </c>
      <c r="N190" s="218"/>
      <c r="O190" s="218"/>
      <c r="P190" s="218" t="s">
        <v>93</v>
      </c>
      <c r="Q190" s="209" t="s">
        <v>33</v>
      </c>
      <c r="R190" s="220">
        <v>146</v>
      </c>
    </row>
    <row r="191" spans="1:18" ht="15" customHeight="1" x14ac:dyDescent="0.15">
      <c r="A191" s="258"/>
      <c r="B191" s="259"/>
      <c r="C191" s="260"/>
      <c r="D191" s="225"/>
      <c r="E191" s="225">
        <f>+E189</f>
        <v>4</v>
      </c>
      <c r="F191" s="225">
        <f>+F189</f>
        <v>19</v>
      </c>
      <c r="G191" s="225">
        <f>+G189</f>
        <v>10</v>
      </c>
      <c r="H191" s="242">
        <f>+H189</f>
        <v>48</v>
      </c>
      <c r="I191" s="76"/>
      <c r="J191" s="77"/>
      <c r="K191" s="77"/>
      <c r="L191" s="103"/>
      <c r="M191" s="103"/>
      <c r="N191" s="78"/>
      <c r="O191" s="78"/>
      <c r="P191" s="78"/>
      <c r="Q191" s="200" t="s">
        <v>87</v>
      </c>
      <c r="R191" s="205"/>
    </row>
    <row r="192" spans="1:18" ht="15" customHeight="1" x14ac:dyDescent="0.15">
      <c r="A192" s="247">
        <f>+A188</f>
        <v>46</v>
      </c>
      <c r="B192" s="250" t="s">
        <v>20</v>
      </c>
      <c r="C192" s="253">
        <f>1+C188</f>
        <v>45611</v>
      </c>
      <c r="D192" s="263">
        <f>D188</f>
        <v>2</v>
      </c>
      <c r="E192" s="263">
        <f>+E188</f>
        <v>4</v>
      </c>
      <c r="F192" s="263">
        <f>1+F188</f>
        <v>20</v>
      </c>
      <c r="G192" s="263">
        <f>+G188</f>
        <v>10</v>
      </c>
      <c r="H192" s="269">
        <f>1+H188</f>
        <v>49</v>
      </c>
      <c r="I192" s="83"/>
      <c r="J192" s="75"/>
      <c r="K192" s="75"/>
      <c r="L192" s="88"/>
      <c r="M192" s="88"/>
      <c r="N192" s="85"/>
      <c r="O192" s="85"/>
      <c r="P192" s="85"/>
      <c r="Q192" s="200"/>
      <c r="R192" s="205"/>
    </row>
    <row r="193" spans="1:18" ht="15" customHeight="1" x14ac:dyDescent="0.15">
      <c r="A193" s="248"/>
      <c r="B193" s="251"/>
      <c r="C193" s="254"/>
      <c r="D193" s="264">
        <f>D192</f>
        <v>2</v>
      </c>
      <c r="E193" s="264">
        <f t="shared" ref="E193:H194" si="43">+E192</f>
        <v>4</v>
      </c>
      <c r="F193" s="264">
        <f t="shared" si="43"/>
        <v>20</v>
      </c>
      <c r="G193" s="264">
        <f t="shared" si="43"/>
        <v>10</v>
      </c>
      <c r="H193" s="261">
        <f t="shared" si="43"/>
        <v>49</v>
      </c>
      <c r="I193" s="76"/>
      <c r="J193" s="77"/>
      <c r="K193" s="77"/>
      <c r="L193" s="103"/>
      <c r="M193" s="103"/>
      <c r="N193" s="78"/>
      <c r="O193" s="78"/>
      <c r="P193" s="78"/>
      <c r="Q193" s="200"/>
      <c r="R193" s="205"/>
    </row>
    <row r="194" spans="1:18" ht="15" customHeight="1" x14ac:dyDescent="0.15">
      <c r="A194" s="249"/>
      <c r="B194" s="252"/>
      <c r="C194" s="255"/>
      <c r="D194" s="264">
        <f>D193</f>
        <v>2</v>
      </c>
      <c r="E194" s="264">
        <f t="shared" si="43"/>
        <v>4</v>
      </c>
      <c r="F194" s="264">
        <f t="shared" si="43"/>
        <v>20</v>
      </c>
      <c r="G194" s="264">
        <f t="shared" si="43"/>
        <v>10</v>
      </c>
      <c r="H194" s="261">
        <f t="shared" si="43"/>
        <v>49</v>
      </c>
      <c r="I194" s="110"/>
      <c r="J194" s="111"/>
      <c r="K194" s="111"/>
      <c r="L194" s="112"/>
      <c r="M194" s="112"/>
      <c r="N194" s="113"/>
      <c r="O194" s="113"/>
      <c r="P194" s="113"/>
      <c r="Q194" s="200"/>
      <c r="R194" s="205"/>
    </row>
    <row r="195" spans="1:18" ht="15" customHeight="1" x14ac:dyDescent="0.15">
      <c r="A195" s="266">
        <f>1+A192</f>
        <v>47</v>
      </c>
      <c r="B195" s="267" t="s">
        <v>16</v>
      </c>
      <c r="C195" s="268">
        <f>3+C192</f>
        <v>45614</v>
      </c>
      <c r="D195" s="264">
        <f>D192</f>
        <v>2</v>
      </c>
      <c r="E195" s="264">
        <f>1+E192</f>
        <v>5</v>
      </c>
      <c r="F195" s="264">
        <f>1+F192</f>
        <v>21</v>
      </c>
      <c r="G195" s="264">
        <f>1+G192</f>
        <v>11</v>
      </c>
      <c r="H195" s="261">
        <f>1+H192</f>
        <v>50</v>
      </c>
      <c r="I195" s="97" t="s">
        <v>84</v>
      </c>
      <c r="J195" s="98"/>
      <c r="K195" s="98"/>
      <c r="L195" s="99"/>
      <c r="M195" s="99" t="s">
        <v>85</v>
      </c>
      <c r="N195" s="100"/>
      <c r="O195" s="100"/>
      <c r="P195" s="85" t="s">
        <v>86</v>
      </c>
      <c r="Q195" s="200" t="s">
        <v>33</v>
      </c>
      <c r="R195" s="220">
        <v>146</v>
      </c>
    </row>
    <row r="196" spans="1:18" ht="15" customHeight="1" x14ac:dyDescent="0.15">
      <c r="A196" s="248"/>
      <c r="B196" s="251"/>
      <c r="C196" s="254"/>
      <c r="D196" s="264">
        <f>D195</f>
        <v>2</v>
      </c>
      <c r="E196" s="264">
        <f t="shared" ref="E196:H197" si="44">+E195</f>
        <v>5</v>
      </c>
      <c r="F196" s="264">
        <f t="shared" si="44"/>
        <v>21</v>
      </c>
      <c r="G196" s="264">
        <f t="shared" si="44"/>
        <v>11</v>
      </c>
      <c r="H196" s="261">
        <f t="shared" si="44"/>
        <v>50</v>
      </c>
      <c r="I196" s="76"/>
      <c r="J196" s="77"/>
      <c r="K196" s="77"/>
      <c r="L196" s="103"/>
      <c r="M196" s="103"/>
      <c r="N196" s="78"/>
      <c r="O196" s="78"/>
      <c r="P196" s="78"/>
      <c r="Q196" s="203" t="s">
        <v>87</v>
      </c>
      <c r="R196" s="206"/>
    </row>
    <row r="197" spans="1:18" ht="15" customHeight="1" x14ac:dyDescent="0.15">
      <c r="A197" s="258"/>
      <c r="B197" s="259"/>
      <c r="C197" s="260"/>
      <c r="D197" s="265">
        <f>D196</f>
        <v>2</v>
      </c>
      <c r="E197" s="265">
        <f t="shared" si="44"/>
        <v>5</v>
      </c>
      <c r="F197" s="265">
        <f t="shared" si="44"/>
        <v>21</v>
      </c>
      <c r="G197" s="265">
        <f t="shared" si="44"/>
        <v>11</v>
      </c>
      <c r="H197" s="262">
        <f t="shared" si="44"/>
        <v>50</v>
      </c>
      <c r="I197" s="104"/>
      <c r="J197" s="82"/>
      <c r="K197" s="82"/>
      <c r="L197" s="105"/>
      <c r="M197" s="105"/>
      <c r="N197" s="106"/>
      <c r="O197" s="106"/>
      <c r="P197" s="106"/>
      <c r="Q197" s="200"/>
      <c r="R197" s="205"/>
    </row>
    <row r="198" spans="1:18" ht="15" customHeight="1" x14ac:dyDescent="0.15">
      <c r="A198" s="247">
        <f>+A195</f>
        <v>47</v>
      </c>
      <c r="B198" s="250" t="s">
        <v>17</v>
      </c>
      <c r="C198" s="253">
        <f>1+C195</f>
        <v>45615</v>
      </c>
      <c r="D198" s="223">
        <f>D195</f>
        <v>2</v>
      </c>
      <c r="E198" s="223">
        <f>+E195</f>
        <v>5</v>
      </c>
      <c r="F198" s="223">
        <f>1+F195</f>
        <v>22</v>
      </c>
      <c r="G198" s="223">
        <f>+G195</f>
        <v>11</v>
      </c>
      <c r="H198" s="240">
        <f>1+H195</f>
        <v>51</v>
      </c>
      <c r="I198" s="83"/>
      <c r="J198" s="75"/>
      <c r="K198" s="75"/>
      <c r="L198" s="88"/>
      <c r="M198" s="88"/>
      <c r="N198" s="114"/>
      <c r="O198" s="114"/>
      <c r="P198" s="114"/>
      <c r="Q198" s="203"/>
      <c r="R198" s="199"/>
    </row>
    <row r="199" spans="1:18" ht="15" customHeight="1" x14ac:dyDescent="0.15">
      <c r="A199" s="248"/>
      <c r="B199" s="251"/>
      <c r="C199" s="254"/>
      <c r="D199" s="224">
        <f>D198</f>
        <v>2</v>
      </c>
      <c r="E199" s="224">
        <f t="shared" ref="E199:G200" si="45">+E198</f>
        <v>5</v>
      </c>
      <c r="F199" s="224">
        <f t="shared" si="45"/>
        <v>22</v>
      </c>
      <c r="G199" s="224">
        <f t="shared" si="45"/>
        <v>11</v>
      </c>
      <c r="H199" s="241">
        <f>+H198</f>
        <v>51</v>
      </c>
      <c r="I199" s="76"/>
      <c r="J199" s="77"/>
      <c r="K199" s="77"/>
      <c r="L199" s="103"/>
      <c r="M199" s="103"/>
      <c r="N199" s="78"/>
      <c r="O199" s="78"/>
      <c r="P199" s="78"/>
      <c r="Q199" s="200"/>
      <c r="R199" s="205"/>
    </row>
    <row r="200" spans="1:18" ht="15" customHeight="1" x14ac:dyDescent="0.15">
      <c r="A200" s="258"/>
      <c r="B200" s="259"/>
      <c r="C200" s="260"/>
      <c r="D200" s="225">
        <f>D199</f>
        <v>2</v>
      </c>
      <c r="E200" s="225">
        <f t="shared" si="45"/>
        <v>5</v>
      </c>
      <c r="F200" s="225">
        <f t="shared" si="45"/>
        <v>22</v>
      </c>
      <c r="G200" s="225">
        <f t="shared" si="45"/>
        <v>11</v>
      </c>
      <c r="H200" s="242">
        <f>+H199</f>
        <v>51</v>
      </c>
      <c r="I200" s="104"/>
      <c r="J200" s="82"/>
      <c r="K200" s="82"/>
      <c r="L200" s="105"/>
      <c r="M200" s="105"/>
      <c r="N200" s="106"/>
      <c r="O200" s="106"/>
      <c r="P200" s="106"/>
      <c r="Q200" s="200"/>
      <c r="R200" s="205"/>
    </row>
    <row r="201" spans="1:18" ht="15" customHeight="1" x14ac:dyDescent="0.15">
      <c r="A201" s="247">
        <f>+A198</f>
        <v>47</v>
      </c>
      <c r="B201" s="250" t="s">
        <v>18</v>
      </c>
      <c r="C201" s="253">
        <f>1+C198</f>
        <v>45616</v>
      </c>
      <c r="D201" s="223">
        <f>D198</f>
        <v>2</v>
      </c>
      <c r="E201" s="223">
        <f>+E198</f>
        <v>5</v>
      </c>
      <c r="F201" s="223">
        <f>1+F198</f>
        <v>23</v>
      </c>
      <c r="G201" s="223">
        <f>+G198</f>
        <v>11</v>
      </c>
      <c r="H201" s="240">
        <f>1+H198</f>
        <v>52</v>
      </c>
      <c r="I201" s="76"/>
      <c r="J201" s="75"/>
      <c r="K201" s="75"/>
      <c r="L201" s="88"/>
      <c r="M201" s="88"/>
      <c r="N201" s="85"/>
      <c r="O201" s="85"/>
      <c r="P201" s="85"/>
      <c r="Q201" s="200"/>
      <c r="R201" s="201"/>
    </row>
    <row r="202" spans="1:18" ht="15" customHeight="1" x14ac:dyDescent="0.15">
      <c r="A202" s="248"/>
      <c r="B202" s="251"/>
      <c r="C202" s="254"/>
      <c r="D202" s="224"/>
      <c r="E202" s="224">
        <f t="shared" ref="E202:G203" si="46">+E201</f>
        <v>5</v>
      </c>
      <c r="F202" s="224">
        <f t="shared" si="46"/>
        <v>23</v>
      </c>
      <c r="G202" s="224">
        <f t="shared" si="46"/>
        <v>11</v>
      </c>
      <c r="H202" s="241">
        <f>+H201</f>
        <v>52</v>
      </c>
      <c r="I202" s="81"/>
      <c r="J202" s="77"/>
      <c r="K202" s="77"/>
      <c r="L202" s="103"/>
      <c r="M202" s="103"/>
      <c r="N202" s="78"/>
      <c r="O202" s="78"/>
      <c r="P202" s="78"/>
      <c r="Q202" s="200"/>
      <c r="R202" s="205"/>
    </row>
    <row r="203" spans="1:18" ht="15" customHeight="1" x14ac:dyDescent="0.15">
      <c r="A203" s="258"/>
      <c r="B203" s="259"/>
      <c r="C203" s="260"/>
      <c r="D203" s="225"/>
      <c r="E203" s="225">
        <f t="shared" si="46"/>
        <v>5</v>
      </c>
      <c r="F203" s="225">
        <f t="shared" si="46"/>
        <v>23</v>
      </c>
      <c r="G203" s="225">
        <f t="shared" si="46"/>
        <v>11</v>
      </c>
      <c r="H203" s="242">
        <f>+H202</f>
        <v>52</v>
      </c>
      <c r="I203" s="104"/>
      <c r="J203" s="82"/>
      <c r="K203" s="82"/>
      <c r="L203" s="105"/>
      <c r="M203" s="105"/>
      <c r="N203" s="106"/>
      <c r="O203" s="106"/>
      <c r="P203" s="106"/>
      <c r="Q203" s="200"/>
      <c r="R203" s="205"/>
    </row>
    <row r="204" spans="1:18" ht="15" customHeight="1" x14ac:dyDescent="0.15">
      <c r="A204" s="247">
        <f>+A201</f>
        <v>47</v>
      </c>
      <c r="B204" s="250" t="s">
        <v>19</v>
      </c>
      <c r="C204" s="253">
        <f>1+C201</f>
        <v>45617</v>
      </c>
      <c r="D204" s="223">
        <f>D201</f>
        <v>2</v>
      </c>
      <c r="E204" s="223">
        <f>+E201</f>
        <v>5</v>
      </c>
      <c r="F204" s="223">
        <f>1+F201</f>
        <v>24</v>
      </c>
      <c r="G204" s="223">
        <f>+G201</f>
        <v>11</v>
      </c>
      <c r="H204" s="240">
        <f>1+H201</f>
        <v>53</v>
      </c>
      <c r="I204" s="76" t="s">
        <v>113</v>
      </c>
      <c r="J204" s="75" t="s">
        <v>60</v>
      </c>
      <c r="K204" s="75" t="s">
        <v>114</v>
      </c>
      <c r="L204" s="88" t="s">
        <v>30</v>
      </c>
      <c r="M204" s="88" t="s">
        <v>115</v>
      </c>
      <c r="N204" s="85" t="s">
        <v>116</v>
      </c>
      <c r="O204" s="85"/>
      <c r="P204" s="85" t="s">
        <v>110</v>
      </c>
      <c r="Q204" s="200" t="s">
        <v>33</v>
      </c>
      <c r="R204" s="220">
        <v>45</v>
      </c>
    </row>
    <row r="205" spans="1:18" ht="15" customHeight="1" x14ac:dyDescent="0.15">
      <c r="A205" s="248"/>
      <c r="B205" s="251"/>
      <c r="C205" s="254"/>
      <c r="D205" s="224"/>
      <c r="E205" s="224">
        <f t="shared" ref="E205:G206" si="47">+E204</f>
        <v>5</v>
      </c>
      <c r="F205" s="224">
        <f t="shared" si="47"/>
        <v>24</v>
      </c>
      <c r="G205" s="224">
        <f t="shared" si="47"/>
        <v>11</v>
      </c>
      <c r="H205" s="241">
        <f>+H204</f>
        <v>53</v>
      </c>
      <c r="I205" s="10" t="s">
        <v>84</v>
      </c>
      <c r="J205" s="77" t="s">
        <v>60</v>
      </c>
      <c r="K205" s="77" t="s">
        <v>90</v>
      </c>
      <c r="L205" s="103" t="s">
        <v>24</v>
      </c>
      <c r="M205" s="103" t="s">
        <v>112</v>
      </c>
      <c r="N205" s="78"/>
      <c r="O205" s="78"/>
      <c r="P205" s="78" t="s">
        <v>93</v>
      </c>
      <c r="Q205" s="200" t="s">
        <v>33</v>
      </c>
      <c r="R205" s="220">
        <v>146</v>
      </c>
    </row>
    <row r="206" spans="1:18" ht="15" customHeight="1" x14ac:dyDescent="0.15">
      <c r="A206" s="258"/>
      <c r="B206" s="259"/>
      <c r="C206" s="260"/>
      <c r="D206" s="225"/>
      <c r="E206" s="225">
        <f t="shared" si="47"/>
        <v>5</v>
      </c>
      <c r="F206" s="225">
        <f t="shared" si="47"/>
        <v>24</v>
      </c>
      <c r="G206" s="225">
        <f t="shared" si="47"/>
        <v>11</v>
      </c>
      <c r="H206" s="242">
        <f>+H205</f>
        <v>53</v>
      </c>
      <c r="I206" s="115"/>
      <c r="J206" s="82"/>
      <c r="K206" s="82"/>
      <c r="L206" s="105"/>
      <c r="M206" s="105"/>
      <c r="N206" s="106"/>
      <c r="O206" s="106"/>
      <c r="P206" s="106"/>
      <c r="Q206" s="200" t="s">
        <v>87</v>
      </c>
      <c r="R206" s="205"/>
    </row>
    <row r="207" spans="1:18" ht="15" customHeight="1" x14ac:dyDescent="0.15">
      <c r="A207" s="247">
        <f>+A204</f>
        <v>47</v>
      </c>
      <c r="B207" s="250" t="s">
        <v>20</v>
      </c>
      <c r="C207" s="253">
        <f>1+C204</f>
        <v>45618</v>
      </c>
      <c r="D207" s="263">
        <f>D204</f>
        <v>2</v>
      </c>
      <c r="E207" s="263">
        <f>+E204</f>
        <v>5</v>
      </c>
      <c r="F207" s="263">
        <f>1+F204</f>
        <v>25</v>
      </c>
      <c r="G207" s="263">
        <f>+G204</f>
        <v>11</v>
      </c>
      <c r="H207" s="269">
        <f>1+H204</f>
        <v>54</v>
      </c>
      <c r="I207" s="84"/>
      <c r="J207" s="75" t="s">
        <v>60</v>
      </c>
      <c r="K207" s="75" t="s">
        <v>114</v>
      </c>
      <c r="L207" s="88" t="s">
        <v>30</v>
      </c>
      <c r="M207" s="88"/>
      <c r="N207" s="85"/>
      <c r="O207" s="85"/>
      <c r="P207" s="85"/>
      <c r="Q207" s="200"/>
      <c r="R207" s="201"/>
    </row>
    <row r="208" spans="1:18" ht="15" customHeight="1" x14ac:dyDescent="0.15">
      <c r="A208" s="248"/>
      <c r="B208" s="251"/>
      <c r="C208" s="254"/>
      <c r="D208" s="264">
        <f>D207</f>
        <v>2</v>
      </c>
      <c r="E208" s="264">
        <f t="shared" ref="E208:H209" si="48">+E207</f>
        <v>5</v>
      </c>
      <c r="F208" s="264">
        <f t="shared" si="48"/>
        <v>25</v>
      </c>
      <c r="G208" s="264">
        <f t="shared" si="48"/>
        <v>11</v>
      </c>
      <c r="H208" s="261">
        <f t="shared" si="48"/>
        <v>54</v>
      </c>
      <c r="I208" s="76"/>
      <c r="J208" s="77"/>
      <c r="K208" s="77"/>
      <c r="L208" s="103"/>
      <c r="M208" s="103"/>
      <c r="N208" s="78"/>
      <c r="O208" s="78"/>
      <c r="P208" s="78"/>
      <c r="Q208" s="200"/>
      <c r="R208" s="205"/>
    </row>
    <row r="209" spans="1:18" ht="15" customHeight="1" x14ac:dyDescent="0.15">
      <c r="A209" s="249"/>
      <c r="B209" s="252"/>
      <c r="C209" s="255"/>
      <c r="D209" s="264">
        <f>D208</f>
        <v>2</v>
      </c>
      <c r="E209" s="264">
        <f t="shared" si="48"/>
        <v>5</v>
      </c>
      <c r="F209" s="264">
        <f t="shared" si="48"/>
        <v>25</v>
      </c>
      <c r="G209" s="264">
        <f t="shared" si="48"/>
        <v>11</v>
      </c>
      <c r="H209" s="261">
        <f t="shared" si="48"/>
        <v>54</v>
      </c>
      <c r="I209" s="110"/>
      <c r="J209" s="111"/>
      <c r="K209" s="111"/>
      <c r="L209" s="112"/>
      <c r="M209" s="112"/>
      <c r="N209" s="113"/>
      <c r="O209" s="113"/>
      <c r="P209" s="113"/>
      <c r="Q209" s="200"/>
      <c r="R209" s="205"/>
    </row>
    <row r="210" spans="1:18" ht="15" customHeight="1" x14ac:dyDescent="0.15">
      <c r="A210" s="266">
        <f>1+A207</f>
        <v>48</v>
      </c>
      <c r="B210" s="267" t="s">
        <v>16</v>
      </c>
      <c r="C210" s="268">
        <f>3+C207</f>
        <v>45621</v>
      </c>
      <c r="D210" s="264">
        <f>D207</f>
        <v>2</v>
      </c>
      <c r="E210" s="264">
        <f>1+E207</f>
        <v>6</v>
      </c>
      <c r="F210" s="264">
        <f>1+F207</f>
        <v>26</v>
      </c>
      <c r="G210" s="264">
        <f>1+G207</f>
        <v>12</v>
      </c>
      <c r="H210" s="261">
        <f>1+H207</f>
        <v>55</v>
      </c>
      <c r="I210" s="97" t="s">
        <v>117</v>
      </c>
      <c r="J210" s="98" t="s">
        <v>27</v>
      </c>
      <c r="K210" s="98" t="s">
        <v>64</v>
      </c>
      <c r="L210" s="99" t="s">
        <v>24</v>
      </c>
      <c r="M210" s="99"/>
      <c r="N210" s="100"/>
      <c r="O210" s="100"/>
      <c r="P210" s="100"/>
      <c r="Q210" s="200"/>
      <c r="R210" s="202"/>
    </row>
    <row r="211" spans="1:18" ht="15" customHeight="1" x14ac:dyDescent="0.15">
      <c r="A211" s="248"/>
      <c r="B211" s="251"/>
      <c r="C211" s="254"/>
      <c r="D211" s="264">
        <f>D210</f>
        <v>2</v>
      </c>
      <c r="E211" s="264">
        <f t="shared" ref="E211:H212" si="49">+E210</f>
        <v>6</v>
      </c>
      <c r="F211" s="264">
        <f t="shared" si="49"/>
        <v>26</v>
      </c>
      <c r="G211" s="264">
        <f t="shared" si="49"/>
        <v>12</v>
      </c>
      <c r="H211" s="261">
        <f t="shared" si="49"/>
        <v>55</v>
      </c>
      <c r="I211" s="76" t="s">
        <v>84</v>
      </c>
      <c r="J211" s="77"/>
      <c r="K211" s="77"/>
      <c r="L211" s="103"/>
      <c r="M211" s="103" t="s">
        <v>85</v>
      </c>
      <c r="N211" s="78"/>
      <c r="O211" s="78"/>
      <c r="P211" s="78" t="s">
        <v>86</v>
      </c>
      <c r="Q211" s="203" t="s">
        <v>33</v>
      </c>
      <c r="R211" s="220">
        <v>146</v>
      </c>
    </row>
    <row r="212" spans="1:18" ht="15" customHeight="1" x14ac:dyDescent="0.15">
      <c r="A212" s="258"/>
      <c r="B212" s="259"/>
      <c r="C212" s="260"/>
      <c r="D212" s="265">
        <f>D211</f>
        <v>2</v>
      </c>
      <c r="E212" s="265">
        <f t="shared" si="49"/>
        <v>6</v>
      </c>
      <c r="F212" s="265">
        <f t="shared" si="49"/>
        <v>26</v>
      </c>
      <c r="G212" s="265">
        <f t="shared" si="49"/>
        <v>12</v>
      </c>
      <c r="H212" s="262">
        <f t="shared" si="49"/>
        <v>55</v>
      </c>
      <c r="I212" s="104"/>
      <c r="J212" s="82"/>
      <c r="K212" s="82"/>
      <c r="L212" s="105"/>
      <c r="M212" s="105"/>
      <c r="N212" s="106"/>
      <c r="O212" s="106"/>
      <c r="P212" s="106"/>
      <c r="Q212" s="200" t="s">
        <v>87</v>
      </c>
      <c r="R212" s="205"/>
    </row>
    <row r="213" spans="1:18" ht="15" customHeight="1" x14ac:dyDescent="0.15">
      <c r="A213" s="247">
        <f>+A210</f>
        <v>48</v>
      </c>
      <c r="B213" s="250" t="s">
        <v>17</v>
      </c>
      <c r="C213" s="253">
        <f>1+C210</f>
        <v>45622</v>
      </c>
      <c r="D213" s="223"/>
      <c r="E213" s="223"/>
      <c r="F213" s="223"/>
      <c r="G213" s="223"/>
      <c r="H213" s="240"/>
      <c r="I213" s="83"/>
      <c r="J213" s="75"/>
      <c r="K213" s="75"/>
      <c r="L213" s="88"/>
      <c r="M213" s="88"/>
      <c r="N213" s="114"/>
      <c r="O213" s="114"/>
      <c r="P213" s="114"/>
      <c r="Q213" s="203"/>
      <c r="R213" s="199"/>
    </row>
    <row r="214" spans="1:18" ht="15" customHeight="1" x14ac:dyDescent="0.15">
      <c r="A214" s="248"/>
      <c r="B214" s="251"/>
      <c r="C214" s="254"/>
      <c r="D214" s="224"/>
      <c r="E214" s="224"/>
      <c r="F214" s="224"/>
      <c r="G214" s="224"/>
      <c r="H214" s="241"/>
      <c r="I214" s="76"/>
      <c r="J214" s="77"/>
      <c r="K214" s="77"/>
      <c r="L214" s="103"/>
      <c r="M214" s="103"/>
      <c r="N214" s="78"/>
      <c r="O214" s="78"/>
      <c r="P214" s="78"/>
      <c r="Q214" s="200"/>
      <c r="R214" s="201"/>
    </row>
    <row r="215" spans="1:18" ht="15" customHeight="1" x14ac:dyDescent="0.15">
      <c r="A215" s="258"/>
      <c r="B215" s="259"/>
      <c r="C215" s="260"/>
      <c r="D215" s="225"/>
      <c r="E215" s="225"/>
      <c r="F215" s="225"/>
      <c r="G215" s="225"/>
      <c r="H215" s="242"/>
      <c r="I215" s="104"/>
      <c r="J215" s="82"/>
      <c r="K215" s="82"/>
      <c r="L215" s="105"/>
      <c r="M215" s="105"/>
      <c r="N215" s="106"/>
      <c r="O215" s="106"/>
      <c r="P215" s="106"/>
      <c r="Q215" s="200"/>
      <c r="R215" s="201"/>
    </row>
    <row r="216" spans="1:18" ht="15" customHeight="1" x14ac:dyDescent="0.15">
      <c r="A216" s="247">
        <f>+A213</f>
        <v>48</v>
      </c>
      <c r="B216" s="250" t="s">
        <v>18</v>
      </c>
      <c r="C216" s="253">
        <f>1+C213</f>
        <v>45623</v>
      </c>
      <c r="D216" s="223">
        <f>D210</f>
        <v>2</v>
      </c>
      <c r="E216" s="223">
        <f>E210</f>
        <v>6</v>
      </c>
      <c r="F216" s="223">
        <f>1+F210</f>
        <v>27</v>
      </c>
      <c r="G216" s="223">
        <f>G210</f>
        <v>12</v>
      </c>
      <c r="H216" s="240">
        <f>1+H210</f>
        <v>56</v>
      </c>
      <c r="I216" s="76" t="s">
        <v>118</v>
      </c>
      <c r="J216" s="75" t="s">
        <v>27</v>
      </c>
      <c r="K216" s="75" t="s">
        <v>89</v>
      </c>
      <c r="L216" s="88" t="s">
        <v>30</v>
      </c>
      <c r="M216" s="88" t="s">
        <v>119</v>
      </c>
      <c r="N216" s="85" t="s">
        <v>48</v>
      </c>
      <c r="O216" s="85"/>
      <c r="P216" s="85" t="s">
        <v>110</v>
      </c>
      <c r="Q216" s="200" t="s">
        <v>33</v>
      </c>
      <c r="R216" s="220">
        <v>45</v>
      </c>
    </row>
    <row r="217" spans="1:18" ht="15" customHeight="1" x14ac:dyDescent="0.15">
      <c r="A217" s="248"/>
      <c r="B217" s="251"/>
      <c r="C217" s="254"/>
      <c r="D217" s="224">
        <f>D216</f>
        <v>2</v>
      </c>
      <c r="E217" s="224">
        <f t="shared" ref="E217:H218" si="50">+E216</f>
        <v>6</v>
      </c>
      <c r="F217" s="224">
        <f t="shared" si="50"/>
        <v>27</v>
      </c>
      <c r="G217" s="224">
        <f t="shared" si="50"/>
        <v>12</v>
      </c>
      <c r="H217" s="241">
        <f t="shared" si="50"/>
        <v>56</v>
      </c>
      <c r="J217" s="77" t="s">
        <v>60</v>
      </c>
      <c r="K217" s="77" t="s">
        <v>90</v>
      </c>
      <c r="L217" s="103" t="s">
        <v>24</v>
      </c>
      <c r="M217" s="103"/>
      <c r="N217" s="78"/>
      <c r="O217" s="78"/>
      <c r="P217" s="78"/>
      <c r="Q217" s="200"/>
      <c r="R217" s="205"/>
    </row>
    <row r="218" spans="1:18" ht="15" customHeight="1" x14ac:dyDescent="0.15">
      <c r="A218" s="258"/>
      <c r="B218" s="259"/>
      <c r="C218" s="260"/>
      <c r="D218" s="225">
        <f>D217</f>
        <v>2</v>
      </c>
      <c r="E218" s="225">
        <f t="shared" si="50"/>
        <v>6</v>
      </c>
      <c r="F218" s="225">
        <f t="shared" si="50"/>
        <v>27</v>
      </c>
      <c r="G218" s="225">
        <f t="shared" si="50"/>
        <v>12</v>
      </c>
      <c r="H218" s="242">
        <f t="shared" si="50"/>
        <v>56</v>
      </c>
      <c r="I218" s="104"/>
      <c r="J218" s="82"/>
      <c r="K218" s="82"/>
      <c r="L218" s="105"/>
      <c r="M218" s="105"/>
      <c r="N218" s="106"/>
      <c r="O218" s="106"/>
      <c r="P218" s="106"/>
      <c r="Q218" s="200"/>
      <c r="R218" s="205"/>
    </row>
    <row r="219" spans="1:18" ht="15" customHeight="1" x14ac:dyDescent="0.15">
      <c r="A219" s="247">
        <f>+A216</f>
        <v>48</v>
      </c>
      <c r="B219" s="250" t="s">
        <v>19</v>
      </c>
      <c r="C219" s="253">
        <f>1+C216</f>
        <v>45624</v>
      </c>
      <c r="D219" s="223">
        <f>D216</f>
        <v>2</v>
      </c>
      <c r="E219" s="223">
        <f>+E216</f>
        <v>6</v>
      </c>
      <c r="F219" s="223">
        <f>1+F216</f>
        <v>28</v>
      </c>
      <c r="G219" s="223">
        <f>+G216</f>
        <v>12</v>
      </c>
      <c r="H219" s="240">
        <f>1+H216</f>
        <v>57</v>
      </c>
      <c r="I219" s="76" t="s">
        <v>120</v>
      </c>
      <c r="J219" s="75" t="s">
        <v>27</v>
      </c>
      <c r="K219" s="75" t="s">
        <v>89</v>
      </c>
      <c r="L219" s="88" t="s">
        <v>30</v>
      </c>
      <c r="M219" s="88" t="s">
        <v>121</v>
      </c>
      <c r="N219" s="114" t="s">
        <v>55</v>
      </c>
      <c r="O219" s="114"/>
      <c r="P219" s="78" t="s">
        <v>122</v>
      </c>
      <c r="Q219" s="200" t="s">
        <v>33</v>
      </c>
      <c r="R219" s="220">
        <v>36</v>
      </c>
    </row>
    <row r="220" spans="1:18" ht="15" customHeight="1" x14ac:dyDescent="0.15">
      <c r="A220" s="248"/>
      <c r="B220" s="251"/>
      <c r="C220" s="254"/>
      <c r="D220" s="224"/>
      <c r="E220" s="224">
        <f t="shared" ref="E220:G221" si="51">+E219</f>
        <v>6</v>
      </c>
      <c r="F220" s="224">
        <f t="shared" si="51"/>
        <v>28</v>
      </c>
      <c r="G220" s="224">
        <f t="shared" si="51"/>
        <v>12</v>
      </c>
      <c r="H220" s="241">
        <f>+H219</f>
        <v>57</v>
      </c>
      <c r="I220" s="10" t="s">
        <v>84</v>
      </c>
      <c r="J220" s="77"/>
      <c r="K220" s="77"/>
      <c r="L220" s="103"/>
      <c r="M220" s="103" t="s">
        <v>112</v>
      </c>
      <c r="N220" s="78"/>
      <c r="O220" s="78"/>
      <c r="P220" s="78" t="s">
        <v>93</v>
      </c>
      <c r="Q220" s="200" t="s">
        <v>33</v>
      </c>
      <c r="R220" s="220">
        <v>146</v>
      </c>
    </row>
    <row r="221" spans="1:18" ht="15" customHeight="1" x14ac:dyDescent="0.15">
      <c r="A221" s="258"/>
      <c r="B221" s="259"/>
      <c r="C221" s="260"/>
      <c r="D221" s="225"/>
      <c r="E221" s="225">
        <f t="shared" si="51"/>
        <v>6</v>
      </c>
      <c r="F221" s="225">
        <f t="shared" si="51"/>
        <v>28</v>
      </c>
      <c r="G221" s="225">
        <f t="shared" si="51"/>
        <v>12</v>
      </c>
      <c r="H221" s="242">
        <f>+H220</f>
        <v>57</v>
      </c>
      <c r="I221" s="104"/>
      <c r="J221" s="82"/>
      <c r="K221" s="82"/>
      <c r="L221" s="105"/>
      <c r="M221" s="105"/>
      <c r="N221" s="106"/>
      <c r="O221" s="106"/>
      <c r="P221" s="106"/>
      <c r="Q221" s="200" t="s">
        <v>87</v>
      </c>
      <c r="R221" s="205"/>
    </row>
    <row r="222" spans="1:18" ht="15" customHeight="1" x14ac:dyDescent="0.15">
      <c r="A222" s="247">
        <f>+A219</f>
        <v>48</v>
      </c>
      <c r="B222" s="250" t="s">
        <v>20</v>
      </c>
      <c r="C222" s="253">
        <f>1+C219</f>
        <v>45625</v>
      </c>
      <c r="D222" s="263">
        <f>D219</f>
        <v>2</v>
      </c>
      <c r="E222" s="263">
        <f>+E219</f>
        <v>6</v>
      </c>
      <c r="F222" s="263">
        <f>1+F219</f>
        <v>29</v>
      </c>
      <c r="G222" s="263">
        <f>+G219</f>
        <v>12</v>
      </c>
      <c r="H222" s="269">
        <f>1+H219</f>
        <v>58</v>
      </c>
      <c r="I222" s="83" t="s">
        <v>123</v>
      </c>
      <c r="J222" s="75" t="s">
        <v>60</v>
      </c>
      <c r="K222" s="75" t="s">
        <v>95</v>
      </c>
      <c r="L222" s="88" t="s">
        <v>24</v>
      </c>
      <c r="M222" s="88"/>
      <c r="N222" s="85"/>
      <c r="O222" s="85"/>
      <c r="P222" s="114"/>
      <c r="Q222" s="200"/>
      <c r="R222" s="201"/>
    </row>
    <row r="223" spans="1:18" ht="15" customHeight="1" x14ac:dyDescent="0.15">
      <c r="A223" s="248"/>
      <c r="B223" s="251"/>
      <c r="C223" s="254"/>
      <c r="D223" s="264">
        <f>D222</f>
        <v>2</v>
      </c>
      <c r="E223" s="264">
        <f t="shared" ref="E223:H224" si="52">+E222</f>
        <v>6</v>
      </c>
      <c r="F223" s="264">
        <f t="shared" si="52"/>
        <v>29</v>
      </c>
      <c r="G223" s="264">
        <f t="shared" si="52"/>
        <v>12</v>
      </c>
      <c r="H223" s="261">
        <f t="shared" si="52"/>
        <v>58</v>
      </c>
      <c r="I223" s="76"/>
      <c r="J223" s="77"/>
      <c r="K223" s="77"/>
      <c r="L223" s="103"/>
      <c r="M223" s="103"/>
      <c r="N223" s="78"/>
      <c r="O223" s="78"/>
      <c r="P223" s="78"/>
      <c r="Q223" s="200"/>
      <c r="R223" s="202"/>
    </row>
    <row r="224" spans="1:18" ht="15" customHeight="1" x14ac:dyDescent="0.15">
      <c r="A224" s="249"/>
      <c r="B224" s="252"/>
      <c r="C224" s="255"/>
      <c r="D224" s="264">
        <f>D223</f>
        <v>2</v>
      </c>
      <c r="E224" s="264">
        <f t="shared" si="52"/>
        <v>6</v>
      </c>
      <c r="F224" s="264">
        <f t="shared" si="52"/>
        <v>29</v>
      </c>
      <c r="G224" s="264">
        <f t="shared" si="52"/>
        <v>12</v>
      </c>
      <c r="H224" s="261">
        <f t="shared" si="52"/>
        <v>58</v>
      </c>
      <c r="I224" s="110"/>
      <c r="J224" s="111"/>
      <c r="K224" s="111"/>
      <c r="L224" s="112"/>
      <c r="M224" s="112"/>
      <c r="N224" s="113"/>
      <c r="O224" s="113"/>
      <c r="P224" s="113"/>
      <c r="Q224" s="200"/>
      <c r="R224" s="205"/>
    </row>
    <row r="225" spans="1:18" ht="15" customHeight="1" x14ac:dyDescent="0.15">
      <c r="A225" s="266">
        <f>1+A222</f>
        <v>49</v>
      </c>
      <c r="B225" s="267" t="s">
        <v>16</v>
      </c>
      <c r="C225" s="268">
        <f>3+C222</f>
        <v>45628</v>
      </c>
      <c r="D225" s="264">
        <v>3</v>
      </c>
      <c r="E225" s="264">
        <v>1</v>
      </c>
      <c r="F225" s="264">
        <v>1</v>
      </c>
      <c r="G225" s="264">
        <f>1+G222</f>
        <v>13</v>
      </c>
      <c r="H225" s="261">
        <f>1+H222</f>
        <v>59</v>
      </c>
      <c r="I225" s="132" t="s">
        <v>124</v>
      </c>
      <c r="J225" s="98"/>
      <c r="K225" s="98"/>
      <c r="L225" s="99"/>
      <c r="M225" s="99"/>
      <c r="N225" s="100"/>
      <c r="O225" s="100"/>
      <c r="P225" s="100"/>
      <c r="Q225" s="200"/>
      <c r="R225" s="205"/>
    </row>
    <row r="226" spans="1:18" ht="15" customHeight="1" x14ac:dyDescent="0.15">
      <c r="A226" s="248"/>
      <c r="B226" s="251"/>
      <c r="C226" s="254"/>
      <c r="D226" s="264">
        <f>D225</f>
        <v>3</v>
      </c>
      <c r="E226" s="264">
        <f t="shared" ref="E226:H227" si="53">+E225</f>
        <v>1</v>
      </c>
      <c r="F226" s="264">
        <f t="shared" si="53"/>
        <v>1</v>
      </c>
      <c r="G226" s="264">
        <f t="shared" si="53"/>
        <v>13</v>
      </c>
      <c r="H226" s="261">
        <f t="shared" si="53"/>
        <v>59</v>
      </c>
      <c r="I226" s="76" t="s">
        <v>125</v>
      </c>
      <c r="J226" s="77" t="s">
        <v>27</v>
      </c>
      <c r="K226" s="77" t="s">
        <v>126</v>
      </c>
      <c r="L226" s="103" t="s">
        <v>24</v>
      </c>
      <c r="M226" s="103"/>
      <c r="N226" s="78"/>
      <c r="O226" s="78"/>
      <c r="P226" s="78"/>
      <c r="Q226" s="203"/>
      <c r="R226" s="206"/>
    </row>
    <row r="227" spans="1:18" ht="15" customHeight="1" x14ac:dyDescent="0.15">
      <c r="A227" s="258"/>
      <c r="B227" s="259"/>
      <c r="C227" s="260"/>
      <c r="D227" s="265">
        <f>D226</f>
        <v>3</v>
      </c>
      <c r="E227" s="265">
        <f t="shared" si="53"/>
        <v>1</v>
      </c>
      <c r="F227" s="265">
        <f t="shared" si="53"/>
        <v>1</v>
      </c>
      <c r="G227" s="265">
        <f t="shared" si="53"/>
        <v>13</v>
      </c>
      <c r="H227" s="262">
        <f t="shared" si="53"/>
        <v>59</v>
      </c>
      <c r="I227" s="104" t="s">
        <v>84</v>
      </c>
      <c r="J227" s="82" t="s">
        <v>27</v>
      </c>
      <c r="K227" s="82" t="s">
        <v>89</v>
      </c>
      <c r="L227" s="105" t="s">
        <v>30</v>
      </c>
      <c r="M227" s="105" t="s">
        <v>127</v>
      </c>
      <c r="N227" s="106"/>
      <c r="O227" s="106"/>
      <c r="P227" s="106" t="s">
        <v>86</v>
      </c>
      <c r="Q227" s="200" t="s">
        <v>33</v>
      </c>
      <c r="R227" s="220">
        <v>146</v>
      </c>
    </row>
    <row r="228" spans="1:18" ht="15" customHeight="1" x14ac:dyDescent="0.15">
      <c r="A228" s="247">
        <f>+A225</f>
        <v>49</v>
      </c>
      <c r="B228" s="250" t="s">
        <v>17</v>
      </c>
      <c r="C228" s="253">
        <f>1+C225</f>
        <v>45629</v>
      </c>
      <c r="D228" s="223">
        <f>D225</f>
        <v>3</v>
      </c>
      <c r="E228" s="223">
        <f>+E225</f>
        <v>1</v>
      </c>
      <c r="F228" s="223">
        <f>1+F225</f>
        <v>2</v>
      </c>
      <c r="G228" s="223">
        <f>+G225</f>
        <v>13</v>
      </c>
      <c r="H228" s="240">
        <f>1+H225</f>
        <v>60</v>
      </c>
      <c r="I228" s="83"/>
      <c r="J228" s="75" t="s">
        <v>60</v>
      </c>
      <c r="K228" s="75" t="s">
        <v>95</v>
      </c>
      <c r="L228" s="88" t="s">
        <v>24</v>
      </c>
      <c r="M228" s="88"/>
      <c r="N228" s="85"/>
      <c r="O228" s="114"/>
      <c r="P228" s="114"/>
      <c r="Q228" s="203"/>
      <c r="R228" s="199"/>
    </row>
    <row r="229" spans="1:18" ht="15" customHeight="1" x14ac:dyDescent="0.15">
      <c r="A229" s="336"/>
      <c r="B229" s="338"/>
      <c r="C229" s="340"/>
      <c r="D229" s="342">
        <f>D228</f>
        <v>3</v>
      </c>
      <c r="E229" s="342">
        <f t="shared" ref="E229:H230" si="54">+E228</f>
        <v>1</v>
      </c>
      <c r="F229" s="342">
        <f t="shared" si="54"/>
        <v>2</v>
      </c>
      <c r="G229" s="342">
        <f t="shared" si="54"/>
        <v>13</v>
      </c>
      <c r="H229" s="344">
        <f t="shared" si="54"/>
        <v>60</v>
      </c>
      <c r="I229" s="76"/>
      <c r="J229" s="77" t="s">
        <v>60</v>
      </c>
      <c r="K229" s="77" t="s">
        <v>89</v>
      </c>
      <c r="L229" s="103" t="s">
        <v>30</v>
      </c>
      <c r="M229" s="103"/>
      <c r="N229" s="78"/>
      <c r="O229" s="78"/>
      <c r="P229" s="78"/>
      <c r="Q229" s="200"/>
      <c r="R229" s="205"/>
    </row>
    <row r="230" spans="1:18" ht="15" customHeight="1" x14ac:dyDescent="0.15">
      <c r="A230" s="337"/>
      <c r="B230" s="339"/>
      <c r="C230" s="341"/>
      <c r="D230" s="343">
        <f>D229</f>
        <v>3</v>
      </c>
      <c r="E230" s="343">
        <f t="shared" si="54"/>
        <v>1</v>
      </c>
      <c r="F230" s="343">
        <f t="shared" si="54"/>
        <v>2</v>
      </c>
      <c r="G230" s="343">
        <f t="shared" si="54"/>
        <v>13</v>
      </c>
      <c r="H230" s="345">
        <f t="shared" si="54"/>
        <v>60</v>
      </c>
      <c r="I230" s="104"/>
      <c r="J230" s="82"/>
      <c r="K230" s="82"/>
      <c r="L230" s="105"/>
      <c r="M230" s="105"/>
      <c r="N230" s="106"/>
      <c r="O230" s="106"/>
      <c r="P230" s="106"/>
      <c r="Q230" s="200"/>
      <c r="R230" s="205"/>
    </row>
    <row r="231" spans="1:18" ht="15" customHeight="1" x14ac:dyDescent="0.15">
      <c r="A231" s="247">
        <f>+A228</f>
        <v>49</v>
      </c>
      <c r="B231" s="250" t="s">
        <v>18</v>
      </c>
      <c r="C231" s="253">
        <f>1+C228</f>
        <v>45630</v>
      </c>
      <c r="D231" s="223">
        <f>D225</f>
        <v>3</v>
      </c>
      <c r="E231" s="223">
        <f>E225</f>
        <v>1</v>
      </c>
      <c r="F231" s="223">
        <f>1+F228</f>
        <v>3</v>
      </c>
      <c r="G231" s="223">
        <f>G225</f>
        <v>13</v>
      </c>
      <c r="H231" s="240">
        <f>1+H228</f>
        <v>61</v>
      </c>
      <c r="I231" s="79"/>
      <c r="J231" s="75"/>
      <c r="K231" s="75"/>
      <c r="L231" s="88"/>
      <c r="M231" s="88"/>
      <c r="N231" s="85"/>
      <c r="O231" s="85"/>
      <c r="P231" s="85"/>
      <c r="Q231" s="200"/>
      <c r="R231" s="205"/>
    </row>
    <row r="232" spans="1:18" ht="15" customHeight="1" x14ac:dyDescent="0.15">
      <c r="A232" s="248"/>
      <c r="B232" s="251"/>
      <c r="C232" s="254"/>
      <c r="D232" s="224">
        <f t="shared" ref="D232:D236" si="55">D231</f>
        <v>3</v>
      </c>
      <c r="E232" s="224">
        <f t="shared" ref="E232:H236" si="56">+E231</f>
        <v>1</v>
      </c>
      <c r="F232" s="224">
        <f t="shared" si="56"/>
        <v>3</v>
      </c>
      <c r="G232" s="224">
        <f t="shared" si="56"/>
        <v>13</v>
      </c>
      <c r="H232" s="241">
        <f t="shared" si="56"/>
        <v>61</v>
      </c>
      <c r="I232" s="76"/>
      <c r="J232" s="77"/>
      <c r="K232" s="77"/>
      <c r="L232" s="103"/>
      <c r="M232" s="103"/>
      <c r="N232" s="78"/>
      <c r="O232" s="78"/>
      <c r="P232" s="78"/>
      <c r="Q232" s="200"/>
      <c r="R232" s="205"/>
    </row>
    <row r="233" spans="1:18" ht="15" customHeight="1" x14ac:dyDescent="0.15">
      <c r="A233" s="258"/>
      <c r="B233" s="259"/>
      <c r="C233" s="260"/>
      <c r="D233" s="225">
        <f t="shared" si="55"/>
        <v>3</v>
      </c>
      <c r="E233" s="225">
        <f t="shared" si="56"/>
        <v>1</v>
      </c>
      <c r="F233" s="225">
        <f t="shared" si="56"/>
        <v>3</v>
      </c>
      <c r="G233" s="225">
        <f t="shared" si="56"/>
        <v>13</v>
      </c>
      <c r="H233" s="242">
        <f t="shared" si="56"/>
        <v>61</v>
      </c>
      <c r="I233" s="104"/>
      <c r="J233" s="82"/>
      <c r="K233" s="82"/>
      <c r="L233" s="105"/>
      <c r="M233" s="105"/>
      <c r="N233" s="106"/>
      <c r="O233" s="106"/>
      <c r="P233" s="106"/>
      <c r="Q233" s="200"/>
      <c r="R233" s="205"/>
    </row>
    <row r="234" spans="1:18" ht="15" customHeight="1" x14ac:dyDescent="0.15">
      <c r="A234" s="247">
        <f>+A231</f>
        <v>49</v>
      </c>
      <c r="B234" s="250" t="s">
        <v>19</v>
      </c>
      <c r="C234" s="253">
        <f>1+C231</f>
        <v>45631</v>
      </c>
      <c r="D234" s="223">
        <f t="shared" si="55"/>
        <v>3</v>
      </c>
      <c r="E234" s="223">
        <f t="shared" si="56"/>
        <v>1</v>
      </c>
      <c r="F234" s="223">
        <f>1+F233</f>
        <v>4</v>
      </c>
      <c r="G234" s="223">
        <f>+G233</f>
        <v>13</v>
      </c>
      <c r="H234" s="240">
        <f>1+H233</f>
        <v>62</v>
      </c>
      <c r="I234" s="84"/>
      <c r="J234" s="75"/>
      <c r="K234" s="75"/>
      <c r="L234" s="88"/>
      <c r="M234" s="88"/>
      <c r="N234" s="85"/>
      <c r="O234" s="85"/>
      <c r="P234" s="85"/>
      <c r="Q234" s="200"/>
      <c r="R234" s="205"/>
    </row>
    <row r="235" spans="1:18" ht="15" customHeight="1" x14ac:dyDescent="0.15">
      <c r="A235" s="248"/>
      <c r="B235" s="251"/>
      <c r="C235" s="254"/>
      <c r="D235" s="224">
        <f t="shared" si="55"/>
        <v>3</v>
      </c>
      <c r="E235" s="224">
        <f t="shared" si="56"/>
        <v>1</v>
      </c>
      <c r="F235" s="224">
        <f t="shared" si="56"/>
        <v>4</v>
      </c>
      <c r="G235" s="224">
        <f>+G234</f>
        <v>13</v>
      </c>
      <c r="H235" s="241">
        <f t="shared" si="56"/>
        <v>62</v>
      </c>
      <c r="I235" s="76"/>
      <c r="J235" s="77"/>
      <c r="K235" s="77"/>
      <c r="L235" s="103"/>
      <c r="M235" s="103"/>
      <c r="N235" s="78"/>
      <c r="O235" s="78"/>
      <c r="P235" s="78"/>
      <c r="Q235" s="200"/>
      <c r="R235" s="205"/>
    </row>
    <row r="236" spans="1:18" ht="15" customHeight="1" x14ac:dyDescent="0.15">
      <c r="A236" s="258"/>
      <c r="B236" s="259"/>
      <c r="C236" s="260"/>
      <c r="D236" s="225">
        <f t="shared" si="55"/>
        <v>3</v>
      </c>
      <c r="E236" s="225">
        <f t="shared" si="56"/>
        <v>1</v>
      </c>
      <c r="F236" s="225">
        <f t="shared" si="56"/>
        <v>4</v>
      </c>
      <c r="G236" s="225">
        <f>+G235</f>
        <v>13</v>
      </c>
      <c r="H236" s="242">
        <f t="shared" si="56"/>
        <v>62</v>
      </c>
      <c r="I236" s="104"/>
      <c r="J236" s="82"/>
      <c r="K236" s="82"/>
      <c r="L236" s="105"/>
      <c r="M236" s="105"/>
      <c r="N236" s="106"/>
      <c r="O236" s="106"/>
      <c r="P236" s="106"/>
      <c r="Q236" s="200"/>
      <c r="R236" s="205"/>
    </row>
    <row r="237" spans="1:18" ht="15" customHeight="1" x14ac:dyDescent="0.15">
      <c r="A237" s="247">
        <f>+A234</f>
        <v>49</v>
      </c>
      <c r="B237" s="250" t="s">
        <v>20</v>
      </c>
      <c r="C237" s="253">
        <f>1+C234</f>
        <v>45632</v>
      </c>
      <c r="D237" s="263">
        <f>D233</f>
        <v>3</v>
      </c>
      <c r="E237" s="263">
        <f>+E233</f>
        <v>1</v>
      </c>
      <c r="F237" s="263">
        <f>1+F236</f>
        <v>5</v>
      </c>
      <c r="G237" s="263">
        <f>+G233</f>
        <v>13</v>
      </c>
      <c r="H237" s="269">
        <f>1+H236</f>
        <v>63</v>
      </c>
      <c r="I237" s="133"/>
      <c r="J237" s="75"/>
      <c r="K237" s="75"/>
      <c r="L237" s="88"/>
      <c r="M237" s="88"/>
      <c r="N237" s="85"/>
      <c r="O237" s="85"/>
      <c r="P237" s="85"/>
      <c r="Q237" s="200"/>
      <c r="R237" s="205"/>
    </row>
    <row r="238" spans="1:18" ht="15" customHeight="1" x14ac:dyDescent="0.15">
      <c r="A238" s="248"/>
      <c r="B238" s="251"/>
      <c r="C238" s="254"/>
      <c r="D238" s="264">
        <f>D237</f>
        <v>3</v>
      </c>
      <c r="E238" s="264">
        <f t="shared" ref="E238:H239" si="57">+E237</f>
        <v>1</v>
      </c>
      <c r="F238" s="264">
        <f t="shared" si="57"/>
        <v>5</v>
      </c>
      <c r="G238" s="264">
        <f>+G237</f>
        <v>13</v>
      </c>
      <c r="H238" s="261">
        <f t="shared" si="57"/>
        <v>63</v>
      </c>
      <c r="I238" s="76"/>
      <c r="J238" s="77"/>
      <c r="K238" s="77"/>
      <c r="L238" s="103"/>
      <c r="M238" s="103"/>
      <c r="N238" s="78"/>
      <c r="O238" s="78"/>
      <c r="P238" s="78"/>
      <c r="Q238" s="200"/>
      <c r="R238" s="205"/>
    </row>
    <row r="239" spans="1:18" ht="15" customHeight="1" x14ac:dyDescent="0.15">
      <c r="A239" s="249"/>
      <c r="B239" s="252"/>
      <c r="C239" s="255"/>
      <c r="D239" s="264">
        <f>D238</f>
        <v>3</v>
      </c>
      <c r="E239" s="264">
        <f t="shared" si="57"/>
        <v>1</v>
      </c>
      <c r="F239" s="264">
        <f t="shared" si="57"/>
        <v>5</v>
      </c>
      <c r="G239" s="264">
        <f>+G238</f>
        <v>13</v>
      </c>
      <c r="H239" s="261">
        <f t="shared" si="57"/>
        <v>63</v>
      </c>
      <c r="I239" s="110"/>
      <c r="J239" s="111"/>
      <c r="K239" s="111"/>
      <c r="L239" s="112"/>
      <c r="M239" s="112"/>
      <c r="N239" s="113"/>
      <c r="O239" s="113"/>
      <c r="P239" s="113"/>
      <c r="Q239" s="200"/>
      <c r="R239" s="205"/>
    </row>
    <row r="240" spans="1:18" ht="15" customHeight="1" x14ac:dyDescent="0.15">
      <c r="A240" s="266">
        <f>1+A237</f>
        <v>50</v>
      </c>
      <c r="B240" s="267" t="s">
        <v>16</v>
      </c>
      <c r="C240" s="268">
        <f>3+C237</f>
        <v>45635</v>
      </c>
      <c r="D240" s="327">
        <f>D237</f>
        <v>3</v>
      </c>
      <c r="E240" s="327">
        <f>1+E237</f>
        <v>2</v>
      </c>
      <c r="F240" s="327">
        <f>1+F237</f>
        <v>6</v>
      </c>
      <c r="G240" s="264">
        <f>1+G237</f>
        <v>14</v>
      </c>
      <c r="H240" s="261">
        <f>1+H237</f>
        <v>64</v>
      </c>
      <c r="I240" s="97" t="s">
        <v>128</v>
      </c>
      <c r="J240" s="98"/>
      <c r="K240" s="98"/>
      <c r="L240" s="99"/>
      <c r="M240" s="99"/>
      <c r="N240" s="100"/>
      <c r="O240" s="100"/>
      <c r="P240" s="100"/>
      <c r="Q240" s="200"/>
      <c r="R240" s="205"/>
    </row>
    <row r="241" spans="1:18" ht="15" customHeight="1" x14ac:dyDescent="0.15">
      <c r="A241" s="248"/>
      <c r="B241" s="251"/>
      <c r="C241" s="254"/>
      <c r="D241" s="327">
        <f>D240</f>
        <v>3</v>
      </c>
      <c r="E241" s="327">
        <f t="shared" ref="E241:H242" si="58">+E240</f>
        <v>2</v>
      </c>
      <c r="F241" s="327">
        <f t="shared" si="58"/>
        <v>6</v>
      </c>
      <c r="G241" s="264">
        <f t="shared" si="58"/>
        <v>14</v>
      </c>
      <c r="H241" s="261">
        <f t="shared" si="58"/>
        <v>64</v>
      </c>
      <c r="I241" s="76" t="s">
        <v>84</v>
      </c>
      <c r="J241" s="77"/>
      <c r="K241" s="77"/>
      <c r="L241" s="103"/>
      <c r="M241" s="103" t="s">
        <v>127</v>
      </c>
      <c r="N241" s="78"/>
      <c r="O241" s="78"/>
      <c r="P241" s="78" t="s">
        <v>86</v>
      </c>
      <c r="Q241" s="203" t="s">
        <v>33</v>
      </c>
      <c r="R241" s="220">
        <v>146</v>
      </c>
    </row>
    <row r="242" spans="1:18" ht="15" customHeight="1" x14ac:dyDescent="0.15">
      <c r="A242" s="258"/>
      <c r="B242" s="259"/>
      <c r="C242" s="260"/>
      <c r="D242" s="328">
        <f>D241</f>
        <v>3</v>
      </c>
      <c r="E242" s="328">
        <f t="shared" si="58"/>
        <v>2</v>
      </c>
      <c r="F242" s="328">
        <f t="shared" si="58"/>
        <v>6</v>
      </c>
      <c r="G242" s="265">
        <f t="shared" si="58"/>
        <v>14</v>
      </c>
      <c r="H242" s="262">
        <f t="shared" si="58"/>
        <v>64</v>
      </c>
      <c r="I242" s="104"/>
      <c r="J242" s="82"/>
      <c r="K242" s="82"/>
      <c r="L242" s="105"/>
      <c r="M242" s="105"/>
      <c r="N242" s="106"/>
      <c r="O242" s="106"/>
      <c r="P242" s="106"/>
      <c r="Q242" s="200"/>
      <c r="R242" s="205"/>
    </row>
    <row r="243" spans="1:18" ht="15" customHeight="1" x14ac:dyDescent="0.15">
      <c r="A243" s="247">
        <f>+A240</f>
        <v>50</v>
      </c>
      <c r="B243" s="250" t="s">
        <v>17</v>
      </c>
      <c r="C243" s="253">
        <f>1+C240</f>
        <v>45636</v>
      </c>
      <c r="D243" s="223">
        <f>D240</f>
        <v>3</v>
      </c>
      <c r="E243" s="223">
        <f>E240</f>
        <v>2</v>
      </c>
      <c r="F243" s="223">
        <f>1+F240</f>
        <v>7</v>
      </c>
      <c r="G243" s="223">
        <f>+G240</f>
        <v>14</v>
      </c>
      <c r="H243" s="240">
        <f>1+H240</f>
        <v>65</v>
      </c>
      <c r="I243" s="83"/>
      <c r="J243" s="75" t="s">
        <v>27</v>
      </c>
      <c r="K243" s="75" t="s">
        <v>129</v>
      </c>
      <c r="L243" s="88" t="s">
        <v>24</v>
      </c>
      <c r="M243" s="88"/>
      <c r="N243" s="114"/>
      <c r="O243" s="114"/>
      <c r="P243" s="114"/>
      <c r="Q243" s="203"/>
      <c r="R243" s="199"/>
    </row>
    <row r="244" spans="1:18" ht="15" customHeight="1" x14ac:dyDescent="0.15">
      <c r="A244" s="248"/>
      <c r="B244" s="251"/>
      <c r="C244" s="254"/>
      <c r="D244" s="224"/>
      <c r="E244" s="224"/>
      <c r="F244" s="224"/>
      <c r="G244" s="224"/>
      <c r="H244" s="241"/>
      <c r="I244" s="80" t="s">
        <v>130</v>
      </c>
      <c r="J244" s="87"/>
      <c r="K244" s="87"/>
      <c r="L244" s="101"/>
      <c r="M244" s="101"/>
      <c r="N244" s="122"/>
      <c r="O244" s="122"/>
      <c r="P244" s="122"/>
      <c r="Q244" s="203"/>
      <c r="R244" s="206"/>
    </row>
    <row r="245" spans="1:18" ht="15" customHeight="1" x14ac:dyDescent="0.15">
      <c r="A245" s="248"/>
      <c r="B245" s="251"/>
      <c r="C245" s="254"/>
      <c r="D245" s="224">
        <f>D243</f>
        <v>3</v>
      </c>
      <c r="E245" s="224">
        <f>+E243</f>
        <v>2</v>
      </c>
      <c r="F245" s="224">
        <f>+F243</f>
        <v>7</v>
      </c>
      <c r="G245" s="224">
        <f>+G243</f>
        <v>14</v>
      </c>
      <c r="H245" s="241">
        <f>+H243</f>
        <v>65</v>
      </c>
      <c r="I245" s="76" t="s">
        <v>131</v>
      </c>
      <c r="J245" s="77"/>
      <c r="K245" s="77"/>
      <c r="L245" s="103"/>
      <c r="M245" s="103"/>
      <c r="N245" s="78"/>
      <c r="O245" s="78"/>
      <c r="P245" s="78"/>
      <c r="Q245" s="200"/>
      <c r="R245" s="205"/>
    </row>
    <row r="246" spans="1:18" ht="15" customHeight="1" x14ac:dyDescent="0.15">
      <c r="A246" s="247">
        <f>+A243</f>
        <v>50</v>
      </c>
      <c r="B246" s="250" t="s">
        <v>18</v>
      </c>
      <c r="C246" s="253">
        <f>1+C243</f>
        <v>45637</v>
      </c>
      <c r="D246" s="223">
        <f>D243</f>
        <v>3</v>
      </c>
      <c r="E246" s="223">
        <f>E243</f>
        <v>2</v>
      </c>
      <c r="F246" s="223">
        <f>1+F243</f>
        <v>8</v>
      </c>
      <c r="G246" s="223">
        <f>+G243</f>
        <v>14</v>
      </c>
      <c r="H246" s="240">
        <f>1+H243</f>
        <v>66</v>
      </c>
      <c r="I246" s="79"/>
      <c r="J246" s="75" t="s">
        <v>27</v>
      </c>
      <c r="K246" s="75" t="s">
        <v>129</v>
      </c>
      <c r="L246" s="88" t="s">
        <v>24</v>
      </c>
      <c r="M246" s="88"/>
      <c r="N246" s="85"/>
      <c r="O246" s="85"/>
      <c r="P246" s="85"/>
      <c r="Q246" s="200"/>
      <c r="R246" s="205"/>
    </row>
    <row r="247" spans="1:18" ht="15" customHeight="1" x14ac:dyDescent="0.15">
      <c r="A247" s="248"/>
      <c r="B247" s="251"/>
      <c r="C247" s="254"/>
      <c r="D247" s="224"/>
      <c r="E247" s="224">
        <f t="shared" ref="E247:G248" si="59">+E246</f>
        <v>2</v>
      </c>
      <c r="F247" s="224">
        <f t="shared" si="59"/>
        <v>8</v>
      </c>
      <c r="G247" s="224">
        <f t="shared" si="59"/>
        <v>14</v>
      </c>
      <c r="H247" s="241">
        <f>+H246</f>
        <v>66</v>
      </c>
      <c r="I247" s="76" t="s">
        <v>132</v>
      </c>
      <c r="J247" s="77"/>
      <c r="K247" s="77"/>
      <c r="L247" s="103"/>
      <c r="M247" s="103"/>
      <c r="N247" s="78"/>
      <c r="O247" s="78"/>
      <c r="P247" s="78"/>
      <c r="Q247" s="200"/>
      <c r="R247" s="205"/>
    </row>
    <row r="248" spans="1:18" ht="15" customHeight="1" x14ac:dyDescent="0.15">
      <c r="A248" s="258"/>
      <c r="B248" s="259"/>
      <c r="C248" s="260"/>
      <c r="D248" s="225"/>
      <c r="E248" s="225">
        <f t="shared" si="59"/>
        <v>2</v>
      </c>
      <c r="F248" s="225">
        <f t="shared" si="59"/>
        <v>8</v>
      </c>
      <c r="G248" s="225">
        <f t="shared" si="59"/>
        <v>14</v>
      </c>
      <c r="H248" s="242">
        <f>+H247</f>
        <v>66</v>
      </c>
      <c r="I248" s="104"/>
      <c r="J248" s="82"/>
      <c r="K248" s="82"/>
      <c r="L248" s="105"/>
      <c r="M248" s="105"/>
      <c r="N248" s="106"/>
      <c r="O248" s="106"/>
      <c r="P248" s="106"/>
      <c r="Q248" s="200"/>
      <c r="R248" s="205"/>
    </row>
    <row r="249" spans="1:18" ht="15" customHeight="1" x14ac:dyDescent="0.15">
      <c r="A249" s="247">
        <f>+A246</f>
        <v>50</v>
      </c>
      <c r="B249" s="250" t="s">
        <v>19</v>
      </c>
      <c r="C249" s="253">
        <f>1+C246</f>
        <v>45638</v>
      </c>
      <c r="D249" s="223">
        <f>D246</f>
        <v>3</v>
      </c>
      <c r="E249" s="223">
        <f>+E246</f>
        <v>2</v>
      </c>
      <c r="F249" s="223">
        <f>1+F246</f>
        <v>9</v>
      </c>
      <c r="G249" s="223">
        <f>+G246</f>
        <v>14</v>
      </c>
      <c r="H249" s="240">
        <f>1+H246</f>
        <v>67</v>
      </c>
      <c r="I249" s="84" t="s">
        <v>133</v>
      </c>
      <c r="J249" s="75" t="s">
        <v>27</v>
      </c>
      <c r="K249" s="75" t="s">
        <v>36</v>
      </c>
      <c r="L249" s="88" t="s">
        <v>30</v>
      </c>
      <c r="M249" s="88"/>
      <c r="N249" s="85"/>
      <c r="O249" s="85"/>
      <c r="P249" s="85"/>
      <c r="Q249" s="200"/>
      <c r="R249" s="205"/>
    </row>
    <row r="250" spans="1:18" ht="15" customHeight="1" x14ac:dyDescent="0.15">
      <c r="A250" s="248"/>
      <c r="B250" s="251"/>
      <c r="C250" s="254"/>
      <c r="D250" s="224"/>
      <c r="E250" s="224">
        <f t="shared" ref="E250:G250" si="60">+E249</f>
        <v>2</v>
      </c>
      <c r="F250" s="224">
        <f t="shared" si="60"/>
        <v>9</v>
      </c>
      <c r="G250" s="224">
        <f t="shared" si="60"/>
        <v>14</v>
      </c>
      <c r="H250" s="241">
        <f>+H249</f>
        <v>67</v>
      </c>
      <c r="I250" s="76" t="s">
        <v>134</v>
      </c>
      <c r="J250" s="77" t="s">
        <v>27</v>
      </c>
      <c r="K250" s="77" t="s">
        <v>135</v>
      </c>
      <c r="L250" s="103" t="s">
        <v>30</v>
      </c>
      <c r="M250" s="103" t="s">
        <v>136</v>
      </c>
      <c r="N250" s="78" t="s">
        <v>116</v>
      </c>
      <c r="O250" s="78"/>
      <c r="P250" s="78" t="s">
        <v>122</v>
      </c>
      <c r="Q250" s="200" t="s">
        <v>33</v>
      </c>
      <c r="R250" s="220">
        <v>36</v>
      </c>
    </row>
    <row r="251" spans="1:18" ht="15" customHeight="1" x14ac:dyDescent="0.15">
      <c r="A251" s="248"/>
      <c r="B251" s="251"/>
      <c r="C251" s="254"/>
      <c r="D251" s="224"/>
      <c r="E251" s="224"/>
      <c r="F251" s="224"/>
      <c r="G251" s="224"/>
      <c r="H251" s="241"/>
      <c r="I251" s="134" t="s">
        <v>137</v>
      </c>
      <c r="J251" s="129"/>
      <c r="K251" s="129"/>
      <c r="L251" s="130"/>
      <c r="M251" s="130"/>
      <c r="N251" s="121"/>
      <c r="O251" s="121"/>
      <c r="P251" s="121"/>
      <c r="Q251" s="200"/>
      <c r="R251" s="205"/>
    </row>
    <row r="252" spans="1:18" ht="15" customHeight="1" x14ac:dyDescent="0.15">
      <c r="A252" s="258"/>
      <c r="B252" s="259"/>
      <c r="C252" s="260"/>
      <c r="D252" s="225"/>
      <c r="E252" s="225">
        <f>+E250</f>
        <v>2</v>
      </c>
      <c r="F252" s="225">
        <f>+F250</f>
        <v>9</v>
      </c>
      <c r="G252" s="225">
        <f>+G250</f>
        <v>14</v>
      </c>
      <c r="H252" s="242">
        <f>+H250</f>
        <v>67</v>
      </c>
      <c r="I252" s="115" t="s">
        <v>138</v>
      </c>
      <c r="J252" s="82" t="s">
        <v>60</v>
      </c>
      <c r="K252" s="82" t="s">
        <v>139</v>
      </c>
      <c r="L252" s="105" t="s">
        <v>30</v>
      </c>
      <c r="M252" s="105"/>
      <c r="N252" s="106"/>
      <c r="O252" s="106"/>
      <c r="P252" s="106"/>
      <c r="Q252" s="200"/>
      <c r="R252" s="205"/>
    </row>
    <row r="253" spans="1:18" ht="15" customHeight="1" x14ac:dyDescent="0.15">
      <c r="A253" s="247">
        <f>+A249</f>
        <v>50</v>
      </c>
      <c r="B253" s="250" t="s">
        <v>20</v>
      </c>
      <c r="C253" s="253">
        <f>1+C249</f>
        <v>45639</v>
      </c>
      <c r="D253" s="263">
        <f>D249</f>
        <v>3</v>
      </c>
      <c r="E253" s="263">
        <f>+E249</f>
        <v>2</v>
      </c>
      <c r="F253" s="263">
        <f>1+F249</f>
        <v>10</v>
      </c>
      <c r="G253" s="263">
        <f>+G249</f>
        <v>14</v>
      </c>
      <c r="H253" s="269">
        <f>1+H249</f>
        <v>68</v>
      </c>
      <c r="I253" s="133" t="s">
        <v>140</v>
      </c>
      <c r="J253" s="75" t="s">
        <v>60</v>
      </c>
      <c r="K253" s="75" t="s">
        <v>139</v>
      </c>
      <c r="L253" s="88" t="s">
        <v>24</v>
      </c>
      <c r="M253" s="88"/>
      <c r="N253" s="85"/>
      <c r="O253" s="85"/>
      <c r="P253" s="85"/>
      <c r="Q253" s="200"/>
      <c r="R253" s="205"/>
    </row>
    <row r="254" spans="1:18" ht="15" customHeight="1" x14ac:dyDescent="0.15">
      <c r="A254" s="248"/>
      <c r="B254" s="251"/>
      <c r="C254" s="254"/>
      <c r="D254" s="264">
        <f>D253</f>
        <v>3</v>
      </c>
      <c r="E254" s="264">
        <f t="shared" ref="E254:H255" si="61">+E253</f>
        <v>2</v>
      </c>
      <c r="F254" s="264">
        <f t="shared" si="61"/>
        <v>10</v>
      </c>
      <c r="G254" s="264">
        <f t="shared" si="61"/>
        <v>14</v>
      </c>
      <c r="H254" s="261">
        <f t="shared" si="61"/>
        <v>68</v>
      </c>
      <c r="I254" s="76" t="s">
        <v>138</v>
      </c>
      <c r="J254" s="77" t="s">
        <v>60</v>
      </c>
      <c r="K254" s="77" t="s">
        <v>139</v>
      </c>
      <c r="L254" s="103" t="s">
        <v>30</v>
      </c>
      <c r="M254" s="103"/>
      <c r="N254" s="78"/>
      <c r="O254" s="78"/>
      <c r="P254" s="78"/>
      <c r="Q254" s="200"/>
      <c r="R254" s="205"/>
    </row>
    <row r="255" spans="1:18" ht="15" customHeight="1" x14ac:dyDescent="0.15">
      <c r="A255" s="249"/>
      <c r="B255" s="252"/>
      <c r="C255" s="255"/>
      <c r="D255" s="264">
        <f>D254</f>
        <v>3</v>
      </c>
      <c r="E255" s="264">
        <f t="shared" si="61"/>
        <v>2</v>
      </c>
      <c r="F255" s="264">
        <f t="shared" si="61"/>
        <v>10</v>
      </c>
      <c r="G255" s="264">
        <f t="shared" si="61"/>
        <v>14</v>
      </c>
      <c r="H255" s="261">
        <f t="shared" si="61"/>
        <v>68</v>
      </c>
      <c r="I255" s="110"/>
      <c r="J255" s="111"/>
      <c r="K255" s="111"/>
      <c r="L255" s="112"/>
      <c r="M255" s="112"/>
      <c r="N255" s="113"/>
      <c r="O255" s="113"/>
      <c r="P255" s="113"/>
      <c r="Q255" s="200"/>
      <c r="R255" s="205"/>
    </row>
    <row r="256" spans="1:18" ht="15" customHeight="1" x14ac:dyDescent="0.15">
      <c r="A256" s="266">
        <f>1+A253</f>
        <v>51</v>
      </c>
      <c r="B256" s="267" t="s">
        <v>16</v>
      </c>
      <c r="C256" s="268">
        <f>3+C253</f>
        <v>45642</v>
      </c>
      <c r="D256" s="264">
        <f>D253</f>
        <v>3</v>
      </c>
      <c r="E256" s="264">
        <f>1+E253</f>
        <v>3</v>
      </c>
      <c r="F256" s="264">
        <f>1+F253</f>
        <v>11</v>
      </c>
      <c r="G256" s="264">
        <f>1+G253</f>
        <v>15</v>
      </c>
      <c r="H256" s="261">
        <f>1+H253</f>
        <v>69</v>
      </c>
      <c r="I256" s="97" t="s">
        <v>141</v>
      </c>
      <c r="J256" s="98" t="s">
        <v>27</v>
      </c>
      <c r="K256" s="98" t="s">
        <v>142</v>
      </c>
      <c r="L256" s="99" t="s">
        <v>30</v>
      </c>
      <c r="M256" s="99"/>
      <c r="N256" s="100"/>
      <c r="O256" s="100"/>
      <c r="P256" s="100"/>
      <c r="Q256" s="200"/>
      <c r="R256" s="202"/>
    </row>
    <row r="257" spans="1:18" ht="15" customHeight="1" x14ac:dyDescent="0.15">
      <c r="A257" s="248"/>
      <c r="B257" s="251"/>
      <c r="C257" s="254"/>
      <c r="D257" s="264">
        <f>D256</f>
        <v>3</v>
      </c>
      <c r="E257" s="264">
        <f t="shared" ref="E257:H258" si="62">+E256</f>
        <v>3</v>
      </c>
      <c r="F257" s="264">
        <f t="shared" si="62"/>
        <v>11</v>
      </c>
      <c r="G257" s="264">
        <f t="shared" si="62"/>
        <v>15</v>
      </c>
      <c r="H257" s="261">
        <f t="shared" si="62"/>
        <v>69</v>
      </c>
      <c r="I257" s="81" t="s">
        <v>143</v>
      </c>
      <c r="J257" s="77"/>
      <c r="K257" s="77"/>
      <c r="L257" s="103"/>
      <c r="M257" s="103"/>
      <c r="N257" s="78"/>
      <c r="O257" s="78"/>
      <c r="P257" s="78"/>
      <c r="Q257" s="203"/>
      <c r="R257" s="206"/>
    </row>
    <row r="258" spans="1:18" ht="15" customHeight="1" x14ac:dyDescent="0.15">
      <c r="A258" s="258"/>
      <c r="B258" s="259"/>
      <c r="C258" s="260"/>
      <c r="D258" s="265">
        <f>D257</f>
        <v>3</v>
      </c>
      <c r="E258" s="265">
        <f t="shared" si="62"/>
        <v>3</v>
      </c>
      <c r="F258" s="265">
        <f t="shared" si="62"/>
        <v>11</v>
      </c>
      <c r="G258" s="265">
        <f t="shared" si="62"/>
        <v>15</v>
      </c>
      <c r="H258" s="262">
        <f t="shared" si="62"/>
        <v>69</v>
      </c>
      <c r="I258" s="104" t="s">
        <v>84</v>
      </c>
      <c r="J258" s="82"/>
      <c r="K258" s="82"/>
      <c r="L258" s="105"/>
      <c r="M258" s="105" t="s">
        <v>127</v>
      </c>
      <c r="N258" s="106"/>
      <c r="O258" s="106"/>
      <c r="P258" s="106" t="s">
        <v>86</v>
      </c>
      <c r="Q258" s="200" t="s">
        <v>33</v>
      </c>
      <c r="R258" s="220">
        <v>146</v>
      </c>
    </row>
    <row r="259" spans="1:18" ht="15" customHeight="1" x14ac:dyDescent="0.15">
      <c r="A259" s="247">
        <f>+A256</f>
        <v>51</v>
      </c>
      <c r="B259" s="250" t="s">
        <v>17</v>
      </c>
      <c r="C259" s="253">
        <f>1+C256</f>
        <v>45643</v>
      </c>
      <c r="D259" s="223">
        <f>D256</f>
        <v>3</v>
      </c>
      <c r="E259" s="223">
        <f>+E256</f>
        <v>3</v>
      </c>
      <c r="F259" s="223">
        <f>1+F256</f>
        <v>12</v>
      </c>
      <c r="G259" s="223">
        <f>+G256</f>
        <v>15</v>
      </c>
      <c r="H259" s="240">
        <f>1+H256</f>
        <v>70</v>
      </c>
      <c r="I259" s="76" t="s">
        <v>144</v>
      </c>
      <c r="J259" s="75" t="s">
        <v>27</v>
      </c>
      <c r="K259" s="75" t="s">
        <v>142</v>
      </c>
      <c r="L259" s="88" t="s">
        <v>30</v>
      </c>
      <c r="M259" s="88"/>
      <c r="N259" s="114"/>
      <c r="O259" s="114"/>
      <c r="P259" s="114"/>
      <c r="Q259" s="203"/>
      <c r="R259" s="199"/>
    </row>
    <row r="260" spans="1:18" ht="15" customHeight="1" x14ac:dyDescent="0.15">
      <c r="A260" s="248"/>
      <c r="B260" s="251"/>
      <c r="C260" s="254"/>
      <c r="D260" s="224">
        <f>D259</f>
        <v>3</v>
      </c>
      <c r="E260" s="224">
        <f t="shared" ref="E260:G261" si="63">+E259</f>
        <v>3</v>
      </c>
      <c r="F260" s="224">
        <f t="shared" si="63"/>
        <v>12</v>
      </c>
      <c r="G260" s="224">
        <f t="shared" si="63"/>
        <v>15</v>
      </c>
      <c r="H260" s="241">
        <f>+H259</f>
        <v>70</v>
      </c>
      <c r="I260" s="76"/>
      <c r="J260" s="77" t="s">
        <v>60</v>
      </c>
      <c r="K260" s="77" t="s">
        <v>90</v>
      </c>
      <c r="L260" s="103" t="s">
        <v>24</v>
      </c>
      <c r="M260" s="103"/>
      <c r="N260" s="78"/>
      <c r="O260" s="78"/>
      <c r="P260" s="78"/>
      <c r="Q260" s="200"/>
      <c r="R260" s="202"/>
    </row>
    <row r="261" spans="1:18" ht="15" customHeight="1" x14ac:dyDescent="0.15">
      <c r="A261" s="258"/>
      <c r="B261" s="259"/>
      <c r="C261" s="260"/>
      <c r="D261" s="225">
        <f>D260</f>
        <v>3</v>
      </c>
      <c r="E261" s="225">
        <f t="shared" si="63"/>
        <v>3</v>
      </c>
      <c r="F261" s="225">
        <f t="shared" si="63"/>
        <v>12</v>
      </c>
      <c r="G261" s="225">
        <f t="shared" si="63"/>
        <v>15</v>
      </c>
      <c r="H261" s="242">
        <f>+H260</f>
        <v>70</v>
      </c>
      <c r="I261" s="104"/>
      <c r="J261" s="82"/>
      <c r="K261" s="82"/>
      <c r="L261" s="105"/>
      <c r="M261" s="105"/>
      <c r="N261" s="106"/>
      <c r="O261" s="106"/>
      <c r="P261" s="106"/>
      <c r="Q261" s="200"/>
      <c r="R261" s="205"/>
    </row>
    <row r="262" spans="1:18" ht="15" customHeight="1" x14ac:dyDescent="0.15">
      <c r="A262" s="247">
        <f>+A259</f>
        <v>51</v>
      </c>
      <c r="B262" s="250" t="s">
        <v>18</v>
      </c>
      <c r="C262" s="253">
        <f>1+C259</f>
        <v>45644</v>
      </c>
      <c r="D262" s="223">
        <f>D259</f>
        <v>3</v>
      </c>
      <c r="E262" s="223">
        <f>+E259</f>
        <v>3</v>
      </c>
      <c r="F262" s="223">
        <f>1+F259</f>
        <v>13</v>
      </c>
      <c r="G262" s="223">
        <f>+G259</f>
        <v>15</v>
      </c>
      <c r="H262" s="240">
        <f>1+H259</f>
        <v>71</v>
      </c>
      <c r="I262" s="76" t="s">
        <v>145</v>
      </c>
      <c r="J262" s="75" t="s">
        <v>27</v>
      </c>
      <c r="K262" s="75" t="s">
        <v>142</v>
      </c>
      <c r="L262" s="88" t="s">
        <v>30</v>
      </c>
      <c r="M262" s="88"/>
      <c r="N262" s="85"/>
      <c r="O262" s="85"/>
      <c r="P262" s="85"/>
      <c r="Q262" s="200"/>
      <c r="R262" s="205"/>
    </row>
    <row r="263" spans="1:18" ht="15" customHeight="1" x14ac:dyDescent="0.15">
      <c r="A263" s="248"/>
      <c r="B263" s="251"/>
      <c r="C263" s="254"/>
      <c r="D263" s="224"/>
      <c r="E263" s="224">
        <f t="shared" ref="E263:G264" si="64">+E262</f>
        <v>3</v>
      </c>
      <c r="F263" s="224">
        <f t="shared" si="64"/>
        <v>13</v>
      </c>
      <c r="G263" s="224">
        <f t="shared" si="64"/>
        <v>15</v>
      </c>
      <c r="H263" s="241">
        <f>+H262</f>
        <v>71</v>
      </c>
      <c r="I263" s="76"/>
      <c r="J263" s="77"/>
      <c r="K263" s="77"/>
      <c r="L263" s="103"/>
      <c r="M263" s="103"/>
      <c r="N263" s="78"/>
      <c r="O263" s="78"/>
      <c r="P263" s="78"/>
      <c r="Q263" s="200"/>
      <c r="R263" s="205"/>
    </row>
    <row r="264" spans="1:18" ht="15" customHeight="1" x14ac:dyDescent="0.15">
      <c r="A264" s="258"/>
      <c r="B264" s="259"/>
      <c r="C264" s="260"/>
      <c r="D264" s="225"/>
      <c r="E264" s="225">
        <f t="shared" si="64"/>
        <v>3</v>
      </c>
      <c r="F264" s="225">
        <f t="shared" si="64"/>
        <v>13</v>
      </c>
      <c r="G264" s="225">
        <f t="shared" si="64"/>
        <v>15</v>
      </c>
      <c r="H264" s="242">
        <f>+H263</f>
        <v>71</v>
      </c>
      <c r="I264" s="104"/>
      <c r="J264" s="82"/>
      <c r="K264" s="82"/>
      <c r="L264" s="105"/>
      <c r="M264" s="105"/>
      <c r="N264" s="106"/>
      <c r="O264" s="106"/>
      <c r="P264" s="106"/>
      <c r="Q264" s="200"/>
      <c r="R264" s="205"/>
    </row>
    <row r="265" spans="1:18" ht="15" customHeight="1" x14ac:dyDescent="0.15">
      <c r="A265" s="247">
        <f>+A262</f>
        <v>51</v>
      </c>
      <c r="B265" s="250" t="s">
        <v>19</v>
      </c>
      <c r="C265" s="253">
        <f>1+C262</f>
        <v>45645</v>
      </c>
      <c r="D265" s="223">
        <f>D262</f>
        <v>3</v>
      </c>
      <c r="E265" s="223">
        <f>+E262</f>
        <v>3</v>
      </c>
      <c r="F265" s="223">
        <f>1+F262</f>
        <v>14</v>
      </c>
      <c r="G265" s="223">
        <f>+G262</f>
        <v>15</v>
      </c>
      <c r="H265" s="240">
        <f>1+H262</f>
        <v>72</v>
      </c>
      <c r="I265" s="84"/>
      <c r="J265" s="75" t="s">
        <v>37</v>
      </c>
      <c r="K265" s="75" t="s">
        <v>146</v>
      </c>
      <c r="L265" s="88" t="s">
        <v>30</v>
      </c>
      <c r="M265" s="88"/>
      <c r="N265" s="85"/>
      <c r="O265" s="85"/>
      <c r="P265" s="85"/>
      <c r="Q265" s="200"/>
      <c r="R265" s="205"/>
    </row>
    <row r="266" spans="1:18" ht="15" customHeight="1" x14ac:dyDescent="0.15">
      <c r="A266" s="248"/>
      <c r="B266" s="251"/>
      <c r="C266" s="254"/>
      <c r="D266" s="224"/>
      <c r="E266" s="224">
        <f t="shared" ref="E266:G267" si="65">+E265</f>
        <v>3</v>
      </c>
      <c r="F266" s="224">
        <f t="shared" si="65"/>
        <v>14</v>
      </c>
      <c r="G266" s="224">
        <f t="shared" si="65"/>
        <v>15</v>
      </c>
      <c r="H266" s="241">
        <f>+H265</f>
        <v>72</v>
      </c>
      <c r="I266" s="76"/>
      <c r="J266" s="77"/>
      <c r="K266" s="77"/>
      <c r="L266" s="103"/>
      <c r="M266" s="103"/>
      <c r="N266" s="78"/>
      <c r="O266" s="78"/>
      <c r="P266" s="78"/>
      <c r="Q266" s="200"/>
      <c r="R266" s="205"/>
    </row>
    <row r="267" spans="1:18" ht="15" customHeight="1" x14ac:dyDescent="0.15">
      <c r="A267" s="258"/>
      <c r="B267" s="259"/>
      <c r="C267" s="260"/>
      <c r="D267" s="225"/>
      <c r="E267" s="225">
        <f t="shared" si="65"/>
        <v>3</v>
      </c>
      <c r="F267" s="225">
        <f t="shared" si="65"/>
        <v>14</v>
      </c>
      <c r="G267" s="225">
        <f t="shared" si="65"/>
        <v>15</v>
      </c>
      <c r="H267" s="242">
        <f>+H266</f>
        <v>72</v>
      </c>
      <c r="I267" s="135"/>
      <c r="J267" s="82"/>
      <c r="K267" s="82"/>
      <c r="L267" s="105"/>
      <c r="M267" s="105"/>
      <c r="N267" s="106"/>
      <c r="O267" s="106"/>
      <c r="P267" s="106"/>
      <c r="Q267" s="200"/>
      <c r="R267" s="205"/>
    </row>
    <row r="268" spans="1:18" ht="15" customHeight="1" x14ac:dyDescent="0.15">
      <c r="A268" s="247">
        <f>+A265</f>
        <v>51</v>
      </c>
      <c r="B268" s="250" t="s">
        <v>20</v>
      </c>
      <c r="C268" s="253">
        <f>1+C265</f>
        <v>45646</v>
      </c>
      <c r="D268" s="263">
        <f>D265</f>
        <v>3</v>
      </c>
      <c r="E268" s="263">
        <f>+E265</f>
        <v>3</v>
      </c>
      <c r="F268" s="263">
        <f>1+F265</f>
        <v>15</v>
      </c>
      <c r="G268" s="263">
        <f>+G265</f>
        <v>15</v>
      </c>
      <c r="H268" s="269">
        <f>1+H265</f>
        <v>73</v>
      </c>
      <c r="I268" s="76" t="s">
        <v>147</v>
      </c>
      <c r="J268" s="75" t="s">
        <v>37</v>
      </c>
      <c r="K268" s="75"/>
      <c r="L268" s="88" t="s">
        <v>30</v>
      </c>
      <c r="M268" s="88"/>
      <c r="N268" s="85"/>
      <c r="O268" s="85"/>
      <c r="P268" s="85"/>
      <c r="Q268" s="200"/>
      <c r="R268" s="205"/>
    </row>
    <row r="269" spans="1:18" ht="15" customHeight="1" x14ac:dyDescent="0.15">
      <c r="A269" s="248"/>
      <c r="B269" s="251"/>
      <c r="C269" s="254"/>
      <c r="D269" s="264">
        <f>D268</f>
        <v>3</v>
      </c>
      <c r="E269" s="264">
        <f t="shared" ref="E269:H270" si="66">+E268</f>
        <v>3</v>
      </c>
      <c r="F269" s="264">
        <f t="shared" si="66"/>
        <v>15</v>
      </c>
      <c r="G269" s="264">
        <f t="shared" si="66"/>
        <v>15</v>
      </c>
      <c r="H269" s="261">
        <f t="shared" si="66"/>
        <v>73</v>
      </c>
      <c r="I269" s="76"/>
      <c r="J269" s="77"/>
      <c r="K269" s="77"/>
      <c r="L269" s="103"/>
      <c r="M269" s="103"/>
      <c r="N269" s="78"/>
      <c r="O269" s="78"/>
      <c r="P269" s="78"/>
      <c r="Q269" s="200"/>
      <c r="R269" s="205"/>
    </row>
    <row r="270" spans="1:18" ht="15" customHeight="1" x14ac:dyDescent="0.15">
      <c r="A270" s="249"/>
      <c r="B270" s="252"/>
      <c r="C270" s="255"/>
      <c r="D270" s="264">
        <f>D269</f>
        <v>3</v>
      </c>
      <c r="E270" s="264">
        <f t="shared" si="66"/>
        <v>3</v>
      </c>
      <c r="F270" s="264">
        <f t="shared" si="66"/>
        <v>15</v>
      </c>
      <c r="G270" s="264">
        <f t="shared" si="66"/>
        <v>15</v>
      </c>
      <c r="H270" s="261">
        <f t="shared" si="66"/>
        <v>73</v>
      </c>
      <c r="I270" s="136"/>
      <c r="J270" s="111"/>
      <c r="K270" s="111"/>
      <c r="L270" s="112"/>
      <c r="M270" s="112"/>
      <c r="N270" s="113"/>
      <c r="O270" s="113"/>
      <c r="P270" s="113"/>
      <c r="Q270" s="200"/>
      <c r="R270" s="205"/>
    </row>
    <row r="271" spans="1:18" ht="15" customHeight="1" x14ac:dyDescent="0.15">
      <c r="A271" s="285">
        <f>1+A268</f>
        <v>52</v>
      </c>
      <c r="B271" s="288" t="s">
        <v>16</v>
      </c>
      <c r="C271" s="291">
        <f>3+C268</f>
        <v>45649</v>
      </c>
      <c r="D271" s="227"/>
      <c r="E271" s="227"/>
      <c r="F271" s="227"/>
      <c r="G271" s="227"/>
      <c r="H271" s="229"/>
      <c r="I271" s="181"/>
      <c r="J271" s="179"/>
      <c r="K271" s="179"/>
      <c r="L271" s="179"/>
      <c r="M271" s="179"/>
      <c r="N271" s="180"/>
      <c r="O271" s="180"/>
      <c r="P271" s="180"/>
      <c r="Q271" s="207"/>
      <c r="R271" s="208"/>
    </row>
    <row r="272" spans="1:18" ht="15" customHeight="1" x14ac:dyDescent="0.15">
      <c r="A272" s="286"/>
      <c r="B272" s="289"/>
      <c r="C272" s="292"/>
      <c r="D272" s="227"/>
      <c r="E272" s="227"/>
      <c r="F272" s="227"/>
      <c r="G272" s="227"/>
      <c r="H272" s="229"/>
      <c r="I272" s="175"/>
      <c r="J272" s="173"/>
      <c r="K272" s="173"/>
      <c r="L272" s="173"/>
      <c r="M272" s="173"/>
      <c r="N272" s="174"/>
      <c r="O272" s="174"/>
      <c r="P272" s="174"/>
      <c r="Q272" s="207"/>
      <c r="R272" s="208"/>
    </row>
    <row r="273" spans="1:20" ht="15" customHeight="1" x14ac:dyDescent="0.15">
      <c r="A273" s="287"/>
      <c r="B273" s="290"/>
      <c r="C273" s="293"/>
      <c r="D273" s="231"/>
      <c r="E273" s="231"/>
      <c r="F273" s="231"/>
      <c r="G273" s="231"/>
      <c r="H273" s="233"/>
      <c r="I273" s="175"/>
      <c r="J273" s="173"/>
      <c r="K273" s="173"/>
      <c r="L273" s="173"/>
      <c r="M273" s="173"/>
      <c r="N273" s="174"/>
      <c r="O273" s="174"/>
      <c r="P273" s="174"/>
      <c r="Q273" s="207"/>
      <c r="R273" s="208"/>
    </row>
    <row r="274" spans="1:20" ht="15" customHeight="1" x14ac:dyDescent="0.15">
      <c r="A274" s="294">
        <f>+A271</f>
        <v>52</v>
      </c>
      <c r="B274" s="296" t="s">
        <v>17</v>
      </c>
      <c r="C274" s="298">
        <f>1+C271</f>
        <v>45650</v>
      </c>
      <c r="D274" s="234"/>
      <c r="E274" s="234"/>
      <c r="F274" s="234"/>
      <c r="G274" s="234"/>
      <c r="H274" s="237"/>
      <c r="I274" s="182"/>
      <c r="J274" s="173"/>
      <c r="K274" s="173"/>
      <c r="L274" s="173"/>
      <c r="M274" s="173"/>
      <c r="N274" s="183"/>
      <c r="O274" s="183"/>
      <c r="P274" s="183"/>
      <c r="Q274" s="207"/>
      <c r="R274" s="208"/>
    </row>
    <row r="275" spans="1:20" ht="15" customHeight="1" x14ac:dyDescent="0.15">
      <c r="A275" s="286"/>
      <c r="B275" s="289"/>
      <c r="C275" s="292"/>
      <c r="D275" s="235"/>
      <c r="E275" s="235"/>
      <c r="F275" s="235"/>
      <c r="G275" s="235"/>
      <c r="H275" s="238"/>
      <c r="I275" s="175"/>
      <c r="J275" s="173"/>
      <c r="K275" s="173"/>
      <c r="L275" s="173"/>
      <c r="M275" s="173"/>
      <c r="N275" s="174"/>
      <c r="O275" s="174"/>
      <c r="P275" s="174"/>
      <c r="Q275" s="207"/>
      <c r="R275" s="208"/>
    </row>
    <row r="276" spans="1:20" ht="15" customHeight="1" x14ac:dyDescent="0.15">
      <c r="A276" s="287"/>
      <c r="B276" s="290"/>
      <c r="C276" s="293"/>
      <c r="D276" s="236"/>
      <c r="E276" s="236"/>
      <c r="F276" s="236"/>
      <c r="G276" s="236"/>
      <c r="H276" s="239"/>
      <c r="I276" s="175"/>
      <c r="J276" s="173"/>
      <c r="K276" s="173"/>
      <c r="L276" s="173"/>
      <c r="M276" s="173"/>
      <c r="N276" s="174"/>
      <c r="O276" s="174"/>
      <c r="P276" s="174"/>
      <c r="Q276" s="207"/>
      <c r="R276" s="208"/>
    </row>
    <row r="277" spans="1:20" ht="15" customHeight="1" x14ac:dyDescent="0.15">
      <c r="A277" s="294">
        <f>+A274</f>
        <v>52</v>
      </c>
      <c r="B277" s="296" t="s">
        <v>18</v>
      </c>
      <c r="C277" s="298">
        <f>1+C274</f>
        <v>45651</v>
      </c>
      <c r="D277" s="234"/>
      <c r="E277" s="234"/>
      <c r="F277" s="234"/>
      <c r="G277" s="234"/>
      <c r="H277" s="237"/>
      <c r="I277" s="182"/>
      <c r="J277" s="173"/>
      <c r="K277" s="173"/>
      <c r="L277" s="173"/>
      <c r="M277" s="173"/>
      <c r="N277" s="184"/>
      <c r="O277" s="184"/>
      <c r="P277" s="184"/>
      <c r="Q277" s="207"/>
      <c r="R277" s="208"/>
    </row>
    <row r="278" spans="1:20" ht="15" customHeight="1" x14ac:dyDescent="0.15">
      <c r="A278" s="286"/>
      <c r="B278" s="289"/>
      <c r="C278" s="292"/>
      <c r="D278" s="235"/>
      <c r="E278" s="235"/>
      <c r="F278" s="235"/>
      <c r="G278" s="235"/>
      <c r="H278" s="238"/>
      <c r="I278" s="175"/>
      <c r="J278" s="173"/>
      <c r="K278" s="173"/>
      <c r="L278" s="173"/>
      <c r="M278" s="173"/>
      <c r="N278" s="174"/>
      <c r="O278" s="174"/>
      <c r="P278" s="174"/>
      <c r="Q278" s="207"/>
      <c r="R278" s="208"/>
    </row>
    <row r="279" spans="1:20" ht="15" customHeight="1" x14ac:dyDescent="0.15">
      <c r="A279" s="287"/>
      <c r="B279" s="290"/>
      <c r="C279" s="293"/>
      <c r="D279" s="236"/>
      <c r="E279" s="236"/>
      <c r="F279" s="236"/>
      <c r="G279" s="236"/>
      <c r="H279" s="239"/>
      <c r="I279" s="175"/>
      <c r="J279" s="173"/>
      <c r="K279" s="173"/>
      <c r="L279" s="173"/>
      <c r="M279" s="173"/>
      <c r="N279" s="174"/>
      <c r="O279" s="174"/>
      <c r="P279" s="174"/>
      <c r="Q279" s="207"/>
      <c r="R279" s="208"/>
    </row>
    <row r="280" spans="1:20" ht="15" customHeight="1" x14ac:dyDescent="0.15">
      <c r="A280" s="294">
        <f>+A277</f>
        <v>52</v>
      </c>
      <c r="B280" s="296" t="s">
        <v>19</v>
      </c>
      <c r="C280" s="298">
        <f>1+C277</f>
        <v>45652</v>
      </c>
      <c r="D280" s="234"/>
      <c r="E280" s="234"/>
      <c r="F280" s="234"/>
      <c r="G280" s="234"/>
      <c r="H280" s="237"/>
      <c r="I280" s="175"/>
      <c r="J280" s="173"/>
      <c r="K280" s="173"/>
      <c r="L280" s="173"/>
      <c r="M280" s="173"/>
      <c r="N280" s="184"/>
      <c r="O280" s="184"/>
      <c r="P280" s="184"/>
      <c r="Q280" s="207"/>
      <c r="R280" s="208"/>
    </row>
    <row r="281" spans="1:20" ht="15" customHeight="1" x14ac:dyDescent="0.15">
      <c r="A281" s="286"/>
      <c r="B281" s="289"/>
      <c r="C281" s="292"/>
      <c r="D281" s="235"/>
      <c r="E281" s="235"/>
      <c r="F281" s="235"/>
      <c r="G281" s="235"/>
      <c r="H281" s="238"/>
      <c r="I281" s="175"/>
      <c r="J281" s="173"/>
      <c r="K281" s="173"/>
      <c r="L281" s="173"/>
      <c r="M281" s="173"/>
      <c r="N281" s="174"/>
      <c r="O281" s="174"/>
      <c r="P281" s="174"/>
      <c r="Q281" s="207"/>
      <c r="R281" s="208"/>
    </row>
    <row r="282" spans="1:20" ht="15" customHeight="1" x14ac:dyDescent="0.15">
      <c r="A282" s="287"/>
      <c r="B282" s="290"/>
      <c r="C282" s="293"/>
      <c r="D282" s="236"/>
      <c r="E282" s="236"/>
      <c r="F282" s="236"/>
      <c r="G282" s="236"/>
      <c r="H282" s="239"/>
      <c r="I282" s="182"/>
      <c r="J282" s="173"/>
      <c r="K282" s="173"/>
      <c r="L282" s="173"/>
      <c r="M282" s="173"/>
      <c r="N282" s="174"/>
      <c r="O282" s="174"/>
      <c r="P282" s="174"/>
      <c r="Q282" s="207"/>
      <c r="R282" s="208"/>
    </row>
    <row r="283" spans="1:20" ht="15" customHeight="1" x14ac:dyDescent="0.15">
      <c r="A283" s="294">
        <f>+A280</f>
        <v>52</v>
      </c>
      <c r="B283" s="296" t="s">
        <v>20</v>
      </c>
      <c r="C283" s="298">
        <f>1+C280</f>
        <v>45653</v>
      </c>
      <c r="D283" s="226"/>
      <c r="E283" s="226"/>
      <c r="F283" s="226"/>
      <c r="G283" s="226"/>
      <c r="H283" s="228"/>
      <c r="I283" s="182"/>
      <c r="J283" s="173"/>
      <c r="K283" s="173"/>
      <c r="L283" s="173"/>
      <c r="M283" s="173"/>
      <c r="N283" s="184"/>
      <c r="O283" s="184"/>
      <c r="P283" s="184"/>
      <c r="Q283" s="207"/>
      <c r="R283" s="208"/>
    </row>
    <row r="284" spans="1:20" ht="15" customHeight="1" x14ac:dyDescent="0.15">
      <c r="A284" s="286"/>
      <c r="B284" s="289"/>
      <c r="C284" s="292"/>
      <c r="D284" s="227"/>
      <c r="E284" s="227"/>
      <c r="F284" s="227"/>
      <c r="G284" s="227"/>
      <c r="H284" s="229"/>
      <c r="I284" s="175"/>
      <c r="J284" s="173"/>
      <c r="K284" s="173"/>
      <c r="L284" s="173"/>
      <c r="M284" s="173"/>
      <c r="N284" s="174"/>
      <c r="O284" s="174"/>
      <c r="P284" s="174"/>
      <c r="Q284" s="207"/>
      <c r="R284" s="208"/>
    </row>
    <row r="285" spans="1:20" ht="15" customHeight="1" x14ac:dyDescent="0.15">
      <c r="A285" s="295"/>
      <c r="B285" s="297"/>
      <c r="C285" s="299"/>
      <c r="D285" s="227"/>
      <c r="E285" s="227"/>
      <c r="F285" s="227"/>
      <c r="G285" s="227"/>
      <c r="H285" s="229"/>
      <c r="I285" s="175"/>
      <c r="J285" s="173" t="s">
        <v>101</v>
      </c>
      <c r="K285" s="173"/>
      <c r="L285" s="173"/>
      <c r="M285" s="173"/>
      <c r="N285" s="174"/>
      <c r="O285" s="174"/>
      <c r="P285" s="174"/>
      <c r="Q285" s="207"/>
      <c r="R285" s="208"/>
      <c r="T285" s="10" t="s">
        <v>101</v>
      </c>
    </row>
    <row r="286" spans="1:20" ht="15" customHeight="1" x14ac:dyDescent="0.15">
      <c r="A286" s="285">
        <v>1</v>
      </c>
      <c r="B286" s="288" t="s">
        <v>16</v>
      </c>
      <c r="C286" s="335">
        <f>3+C283</f>
        <v>45656</v>
      </c>
      <c r="D286" s="256"/>
      <c r="E286" s="256"/>
      <c r="F286" s="256"/>
      <c r="G286" s="256"/>
      <c r="H286" s="257"/>
      <c r="I286" s="185"/>
      <c r="J286" s="173"/>
      <c r="K286" s="173"/>
      <c r="L286" s="173"/>
      <c r="M286" s="173"/>
      <c r="N286" s="174"/>
      <c r="O286" s="174"/>
      <c r="P286" s="174"/>
      <c r="Q286" s="207"/>
      <c r="R286" s="208"/>
    </row>
    <row r="287" spans="1:20" ht="15" customHeight="1" x14ac:dyDescent="0.15">
      <c r="A287" s="286"/>
      <c r="B287" s="289"/>
      <c r="C287" s="332"/>
      <c r="D287" s="256"/>
      <c r="E287" s="256"/>
      <c r="F287" s="256"/>
      <c r="G287" s="256"/>
      <c r="H287" s="257"/>
      <c r="I287" s="175"/>
      <c r="J287" s="173"/>
      <c r="K287" s="173"/>
      <c r="L287" s="173"/>
      <c r="M287" s="173"/>
      <c r="N287" s="174"/>
      <c r="O287" s="174"/>
      <c r="P287" s="174"/>
      <c r="Q287" s="207"/>
      <c r="R287" s="208"/>
    </row>
    <row r="288" spans="1:20" ht="15" customHeight="1" x14ac:dyDescent="0.15">
      <c r="A288" s="287"/>
      <c r="B288" s="290"/>
      <c r="C288" s="334"/>
      <c r="D288" s="256"/>
      <c r="E288" s="256"/>
      <c r="F288" s="256"/>
      <c r="G288" s="256"/>
      <c r="H288" s="257"/>
      <c r="I288" s="175"/>
      <c r="J288" s="173"/>
      <c r="K288" s="173"/>
      <c r="L288" s="173"/>
      <c r="M288" s="173"/>
      <c r="N288" s="174"/>
      <c r="O288" s="174"/>
      <c r="P288" s="174"/>
      <c r="Q288" s="207"/>
      <c r="R288" s="208"/>
    </row>
    <row r="289" spans="1:18" ht="15" customHeight="1" x14ac:dyDescent="0.15">
      <c r="A289" s="294">
        <f>+A286</f>
        <v>1</v>
      </c>
      <c r="B289" s="296" t="s">
        <v>17</v>
      </c>
      <c r="C289" s="331">
        <f>1+C286</f>
        <v>45657</v>
      </c>
      <c r="D289" s="256"/>
      <c r="E289" s="256"/>
      <c r="F289" s="256"/>
      <c r="G289" s="256"/>
      <c r="H289" s="257"/>
      <c r="I289" s="185"/>
      <c r="J289" s="173"/>
      <c r="K289" s="173"/>
      <c r="L289" s="173"/>
      <c r="M289" s="173"/>
      <c r="N289" s="174"/>
      <c r="O289" s="174"/>
      <c r="P289" s="174"/>
      <c r="Q289" s="207"/>
      <c r="R289" s="208"/>
    </row>
    <row r="290" spans="1:18" ht="15" customHeight="1" x14ac:dyDescent="0.15">
      <c r="A290" s="286"/>
      <c r="B290" s="289"/>
      <c r="C290" s="332"/>
      <c r="D290" s="256"/>
      <c r="E290" s="256"/>
      <c r="F290" s="256"/>
      <c r="G290" s="256"/>
      <c r="H290" s="257"/>
      <c r="I290" s="175"/>
      <c r="J290" s="173"/>
      <c r="K290" s="173"/>
      <c r="L290" s="173"/>
      <c r="M290" s="173"/>
      <c r="N290" s="174"/>
      <c r="O290" s="174"/>
      <c r="P290" s="174"/>
      <c r="Q290" s="207"/>
      <c r="R290" s="208"/>
    </row>
    <row r="291" spans="1:18" ht="15" customHeight="1" x14ac:dyDescent="0.15">
      <c r="A291" s="287"/>
      <c r="B291" s="290"/>
      <c r="C291" s="334"/>
      <c r="D291" s="256"/>
      <c r="E291" s="256"/>
      <c r="F291" s="256"/>
      <c r="G291" s="256"/>
      <c r="H291" s="257"/>
      <c r="I291" s="175"/>
      <c r="J291" s="173"/>
      <c r="K291" s="173"/>
      <c r="L291" s="173"/>
      <c r="M291" s="173"/>
      <c r="N291" s="174"/>
      <c r="O291" s="174"/>
      <c r="P291" s="174"/>
      <c r="Q291" s="207"/>
      <c r="R291" s="208"/>
    </row>
    <row r="292" spans="1:18" ht="15" customHeight="1" x14ac:dyDescent="0.15">
      <c r="A292" s="294">
        <f>+A289</f>
        <v>1</v>
      </c>
      <c r="B292" s="296" t="s">
        <v>18</v>
      </c>
      <c r="C292" s="331">
        <f>1+C289</f>
        <v>45658</v>
      </c>
      <c r="D292" s="256"/>
      <c r="E292" s="256"/>
      <c r="F292" s="256"/>
      <c r="G292" s="256"/>
      <c r="H292" s="257"/>
      <c r="I292" s="185"/>
      <c r="J292" s="173"/>
      <c r="K292" s="173"/>
      <c r="L292" s="173"/>
      <c r="M292" s="173"/>
      <c r="N292" s="174"/>
      <c r="O292" s="174"/>
      <c r="P292" s="174"/>
      <c r="Q292" s="207"/>
      <c r="R292" s="208"/>
    </row>
    <row r="293" spans="1:18" ht="15" customHeight="1" x14ac:dyDescent="0.15">
      <c r="A293" s="286"/>
      <c r="B293" s="289"/>
      <c r="C293" s="332"/>
      <c r="D293" s="256"/>
      <c r="E293" s="256"/>
      <c r="F293" s="256"/>
      <c r="G293" s="256"/>
      <c r="H293" s="257"/>
      <c r="I293" s="175"/>
      <c r="J293" s="173"/>
      <c r="K293" s="173"/>
      <c r="L293" s="173"/>
      <c r="M293" s="173"/>
      <c r="N293" s="174"/>
      <c r="O293" s="174"/>
      <c r="P293" s="174"/>
      <c r="Q293" s="207"/>
      <c r="R293" s="208"/>
    </row>
    <row r="294" spans="1:18" ht="15" customHeight="1" x14ac:dyDescent="0.15">
      <c r="A294" s="287"/>
      <c r="B294" s="290"/>
      <c r="C294" s="334"/>
      <c r="D294" s="256"/>
      <c r="E294" s="256"/>
      <c r="F294" s="256"/>
      <c r="G294" s="256"/>
      <c r="H294" s="257"/>
      <c r="I294" s="175"/>
      <c r="J294" s="173"/>
      <c r="K294" s="173"/>
      <c r="L294" s="173"/>
      <c r="M294" s="173"/>
      <c r="N294" s="174"/>
      <c r="O294" s="174"/>
      <c r="P294" s="174"/>
      <c r="Q294" s="207"/>
      <c r="R294" s="208"/>
    </row>
    <row r="295" spans="1:18" ht="15" customHeight="1" x14ac:dyDescent="0.15">
      <c r="A295" s="294">
        <f>+A292</f>
        <v>1</v>
      </c>
      <c r="B295" s="296" t="s">
        <v>19</v>
      </c>
      <c r="C295" s="331">
        <f>1+C292</f>
        <v>45659</v>
      </c>
      <c r="D295" s="256"/>
      <c r="E295" s="256"/>
      <c r="F295" s="256"/>
      <c r="G295" s="256"/>
      <c r="H295" s="257"/>
      <c r="I295" s="185"/>
      <c r="J295" s="173"/>
      <c r="K295" s="173"/>
      <c r="L295" s="173"/>
      <c r="M295" s="173"/>
      <c r="N295" s="174"/>
      <c r="O295" s="174"/>
      <c r="P295" s="174"/>
      <c r="Q295" s="207"/>
      <c r="R295" s="208"/>
    </row>
    <row r="296" spans="1:18" ht="15" customHeight="1" x14ac:dyDescent="0.15">
      <c r="A296" s="286"/>
      <c r="B296" s="289"/>
      <c r="C296" s="332"/>
      <c r="D296" s="256"/>
      <c r="E296" s="256"/>
      <c r="F296" s="256"/>
      <c r="G296" s="256"/>
      <c r="H296" s="257"/>
      <c r="I296" s="175"/>
      <c r="J296" s="173"/>
      <c r="K296" s="173"/>
      <c r="L296" s="173"/>
      <c r="M296" s="173"/>
      <c r="N296" s="174"/>
      <c r="O296" s="174"/>
      <c r="P296" s="174"/>
      <c r="Q296" s="207"/>
      <c r="R296" s="208"/>
    </row>
    <row r="297" spans="1:18" ht="15" customHeight="1" x14ac:dyDescent="0.15">
      <c r="A297" s="287"/>
      <c r="B297" s="290"/>
      <c r="C297" s="334"/>
      <c r="D297" s="256"/>
      <c r="E297" s="256"/>
      <c r="F297" s="256"/>
      <c r="G297" s="256"/>
      <c r="H297" s="257"/>
      <c r="I297" s="175"/>
      <c r="J297" s="173"/>
      <c r="K297" s="173"/>
      <c r="L297" s="173"/>
      <c r="M297" s="173"/>
      <c r="N297" s="174"/>
      <c r="O297" s="174"/>
      <c r="P297" s="174"/>
      <c r="Q297" s="207"/>
      <c r="R297" s="208"/>
    </row>
    <row r="298" spans="1:18" ht="15" customHeight="1" x14ac:dyDescent="0.15">
      <c r="A298" s="294">
        <f>+A295</f>
        <v>1</v>
      </c>
      <c r="B298" s="296" t="s">
        <v>20</v>
      </c>
      <c r="C298" s="331">
        <f>1+C295</f>
        <v>45660</v>
      </c>
      <c r="D298" s="256"/>
      <c r="E298" s="256"/>
      <c r="F298" s="256"/>
      <c r="G298" s="256"/>
      <c r="H298" s="257"/>
      <c r="I298" s="175"/>
      <c r="J298" s="173"/>
      <c r="K298" s="173"/>
      <c r="L298" s="173"/>
      <c r="M298" s="173"/>
      <c r="N298" s="186"/>
      <c r="O298" s="186"/>
      <c r="P298" s="186"/>
      <c r="Q298" s="207"/>
      <c r="R298" s="208"/>
    </row>
    <row r="299" spans="1:18" ht="15" customHeight="1" x14ac:dyDescent="0.15">
      <c r="A299" s="286"/>
      <c r="B299" s="289"/>
      <c r="C299" s="332"/>
      <c r="D299" s="256"/>
      <c r="E299" s="256"/>
      <c r="F299" s="256"/>
      <c r="G299" s="256"/>
      <c r="H299" s="257"/>
      <c r="I299" s="175"/>
      <c r="J299" s="173"/>
      <c r="K299" s="173"/>
      <c r="L299" s="173"/>
      <c r="M299" s="173"/>
      <c r="N299" s="174"/>
      <c r="O299" s="174"/>
      <c r="P299" s="174"/>
      <c r="Q299" s="207"/>
      <c r="R299" s="208"/>
    </row>
    <row r="300" spans="1:18" ht="15" customHeight="1" x14ac:dyDescent="0.15">
      <c r="A300" s="295"/>
      <c r="B300" s="297"/>
      <c r="C300" s="333"/>
      <c r="D300" s="226"/>
      <c r="E300" s="226"/>
      <c r="F300" s="226"/>
      <c r="G300" s="226"/>
      <c r="H300" s="228"/>
      <c r="I300" s="187"/>
      <c r="J300" s="177"/>
      <c r="K300" s="177"/>
      <c r="L300" s="177"/>
      <c r="M300" s="177"/>
      <c r="N300" s="178"/>
      <c r="O300" s="178"/>
      <c r="P300" s="178"/>
      <c r="Q300" s="207"/>
      <c r="R300" s="208"/>
    </row>
    <row r="301" spans="1:18" ht="15" customHeight="1" x14ac:dyDescent="0.15">
      <c r="A301" s="266">
        <f>1+A298</f>
        <v>2</v>
      </c>
      <c r="B301" s="267" t="s">
        <v>16</v>
      </c>
      <c r="C301" s="268">
        <f>3+C298</f>
        <v>45663</v>
      </c>
      <c r="D301" s="329">
        <f>D268</f>
        <v>3</v>
      </c>
      <c r="E301" s="264">
        <f>1+E268</f>
        <v>4</v>
      </c>
      <c r="F301" s="264">
        <f>1+F268</f>
        <v>16</v>
      </c>
      <c r="G301" s="264">
        <f>1+G268</f>
        <v>16</v>
      </c>
      <c r="H301" s="261">
        <f>1+H268</f>
        <v>74</v>
      </c>
      <c r="I301" s="97" t="s">
        <v>84</v>
      </c>
      <c r="J301" s="137"/>
      <c r="K301" s="137"/>
      <c r="L301" s="101"/>
      <c r="M301" s="101" t="s">
        <v>127</v>
      </c>
      <c r="N301" s="100"/>
      <c r="O301" s="100"/>
      <c r="P301" s="100" t="s">
        <v>86</v>
      </c>
      <c r="Q301" s="200" t="s">
        <v>33</v>
      </c>
      <c r="R301" s="220">
        <v>146</v>
      </c>
    </row>
    <row r="302" spans="1:18" ht="15" customHeight="1" x14ac:dyDescent="0.15">
      <c r="A302" s="248"/>
      <c r="B302" s="251"/>
      <c r="C302" s="254"/>
      <c r="D302" s="329">
        <f t="shared" ref="D302:D303" si="67">D301</f>
        <v>3</v>
      </c>
      <c r="E302" s="264">
        <f t="shared" ref="E302:H302" si="68">+E301</f>
        <v>4</v>
      </c>
      <c r="F302" s="264">
        <f t="shared" si="68"/>
        <v>16</v>
      </c>
      <c r="G302" s="264">
        <f t="shared" si="68"/>
        <v>16</v>
      </c>
      <c r="H302" s="261">
        <f t="shared" si="68"/>
        <v>74</v>
      </c>
      <c r="I302" s="76"/>
      <c r="J302" s="77"/>
      <c r="K302" s="77"/>
      <c r="L302" s="103"/>
      <c r="M302" s="103"/>
      <c r="N302" s="78"/>
      <c r="O302" s="78"/>
      <c r="P302" s="78"/>
      <c r="Q302" s="203"/>
      <c r="R302" s="199"/>
    </row>
    <row r="303" spans="1:18" ht="15" customHeight="1" x14ac:dyDescent="0.15">
      <c r="A303" s="258"/>
      <c r="B303" s="259"/>
      <c r="C303" s="260"/>
      <c r="D303" s="330">
        <f t="shared" si="67"/>
        <v>3</v>
      </c>
      <c r="E303" s="265">
        <f t="shared" ref="E303:H303" si="69">+E302</f>
        <v>4</v>
      </c>
      <c r="F303" s="265">
        <f t="shared" si="69"/>
        <v>16</v>
      </c>
      <c r="G303" s="265">
        <f t="shared" si="69"/>
        <v>16</v>
      </c>
      <c r="H303" s="262">
        <f t="shared" si="69"/>
        <v>74</v>
      </c>
      <c r="I303" s="104"/>
      <c r="J303" s="82"/>
      <c r="K303" s="82"/>
      <c r="L303" s="105"/>
      <c r="M303" s="105"/>
      <c r="N303" s="106"/>
      <c r="O303" s="106"/>
      <c r="P303" s="106"/>
      <c r="Q303" s="200"/>
      <c r="R303" s="201"/>
    </row>
    <row r="304" spans="1:18" ht="15" customHeight="1" x14ac:dyDescent="0.15">
      <c r="A304" s="247">
        <f>+A301</f>
        <v>2</v>
      </c>
      <c r="B304" s="250" t="s">
        <v>17</v>
      </c>
      <c r="C304" s="253">
        <f>1+C301</f>
        <v>45664</v>
      </c>
      <c r="D304" s="223">
        <f>D301</f>
        <v>3</v>
      </c>
      <c r="E304" s="223">
        <f>+E301</f>
        <v>4</v>
      </c>
      <c r="F304" s="223">
        <f>1+F301</f>
        <v>17</v>
      </c>
      <c r="G304" s="223">
        <f>+G301</f>
        <v>16</v>
      </c>
      <c r="H304" s="240">
        <f>1+H301</f>
        <v>75</v>
      </c>
      <c r="I304" s="76" t="s">
        <v>258</v>
      </c>
      <c r="J304" s="75" t="s">
        <v>27</v>
      </c>
      <c r="K304" s="75" t="s">
        <v>64</v>
      </c>
      <c r="L304" s="88" t="s">
        <v>30</v>
      </c>
      <c r="M304" s="88" t="s">
        <v>148</v>
      </c>
      <c r="N304" s="114" t="s">
        <v>149</v>
      </c>
      <c r="O304" s="114"/>
      <c r="P304" s="114" t="s">
        <v>150</v>
      </c>
      <c r="Q304" s="203" t="s">
        <v>33</v>
      </c>
      <c r="R304" s="220">
        <v>230</v>
      </c>
    </row>
    <row r="305" spans="1:18" ht="15" customHeight="1" x14ac:dyDescent="0.15">
      <c r="A305" s="248"/>
      <c r="B305" s="251"/>
      <c r="C305" s="254"/>
      <c r="D305" s="224">
        <f>D304</f>
        <v>3</v>
      </c>
      <c r="E305" s="224">
        <f t="shared" ref="E305:H305" si="70">+E304</f>
        <v>4</v>
      </c>
      <c r="F305" s="224">
        <f t="shared" si="70"/>
        <v>17</v>
      </c>
      <c r="G305" s="224">
        <f t="shared" si="70"/>
        <v>16</v>
      </c>
      <c r="H305" s="241">
        <f t="shared" si="70"/>
        <v>75</v>
      </c>
      <c r="I305" s="76" t="s">
        <v>259</v>
      </c>
      <c r="J305" s="77"/>
      <c r="K305" s="77"/>
      <c r="L305" s="103"/>
      <c r="M305" s="103" t="s">
        <v>151</v>
      </c>
      <c r="N305" s="78" t="s">
        <v>71</v>
      </c>
      <c r="O305" s="78"/>
      <c r="P305" s="78" t="s">
        <v>150</v>
      </c>
      <c r="Q305" s="200" t="s">
        <v>33</v>
      </c>
      <c r="R305" s="220"/>
    </row>
    <row r="306" spans="1:18" ht="15" customHeight="1" x14ac:dyDescent="0.15">
      <c r="A306" s="258"/>
      <c r="B306" s="259"/>
      <c r="C306" s="260"/>
      <c r="D306" s="225">
        <f>D305</f>
        <v>3</v>
      </c>
      <c r="E306" s="225">
        <f t="shared" ref="E306:H306" si="71">+E305</f>
        <v>4</v>
      </c>
      <c r="F306" s="225">
        <f t="shared" si="71"/>
        <v>17</v>
      </c>
      <c r="G306" s="225">
        <f t="shared" si="71"/>
        <v>16</v>
      </c>
      <c r="H306" s="242">
        <f t="shared" si="71"/>
        <v>75</v>
      </c>
      <c r="I306" s="104"/>
      <c r="J306" s="82"/>
      <c r="K306" s="82"/>
      <c r="L306" s="105"/>
      <c r="M306" s="105"/>
      <c r="N306" s="106"/>
      <c r="O306" s="106"/>
      <c r="P306" s="106"/>
      <c r="Q306" s="200"/>
      <c r="R306" s="205"/>
    </row>
    <row r="307" spans="1:18" ht="15" customHeight="1" x14ac:dyDescent="0.15">
      <c r="A307" s="247">
        <f>+A304</f>
        <v>2</v>
      </c>
      <c r="B307" s="250" t="s">
        <v>18</v>
      </c>
      <c r="C307" s="253">
        <f>1+C304</f>
        <v>45665</v>
      </c>
      <c r="D307" s="223">
        <f>D304</f>
        <v>3</v>
      </c>
      <c r="E307" s="223">
        <f>+E304</f>
        <v>4</v>
      </c>
      <c r="F307" s="223">
        <f>1+F304</f>
        <v>18</v>
      </c>
      <c r="G307" s="223">
        <f>+G304</f>
        <v>16</v>
      </c>
      <c r="H307" s="240">
        <f>1+H304</f>
        <v>76</v>
      </c>
      <c r="I307" s="79"/>
      <c r="J307" s="75"/>
      <c r="K307" s="75"/>
      <c r="L307" s="88"/>
      <c r="M307" s="88"/>
      <c r="N307" s="85"/>
      <c r="O307" s="85"/>
      <c r="P307" s="85"/>
      <c r="Q307" s="200"/>
      <c r="R307" s="205"/>
    </row>
    <row r="308" spans="1:18" ht="15" customHeight="1" x14ac:dyDescent="0.15">
      <c r="A308" s="248"/>
      <c r="B308" s="251"/>
      <c r="C308" s="254"/>
      <c r="D308" s="224"/>
      <c r="E308" s="224">
        <f t="shared" ref="E308:H308" si="72">+E307</f>
        <v>4</v>
      </c>
      <c r="F308" s="224">
        <f t="shared" si="72"/>
        <v>18</v>
      </c>
      <c r="G308" s="224">
        <f t="shared" si="72"/>
        <v>16</v>
      </c>
      <c r="H308" s="241">
        <f t="shared" si="72"/>
        <v>76</v>
      </c>
      <c r="I308" s="76"/>
      <c r="J308" s="77"/>
      <c r="K308" s="77"/>
      <c r="L308" s="103"/>
      <c r="M308" s="103"/>
      <c r="N308" s="78"/>
      <c r="O308" s="78"/>
      <c r="P308" s="78"/>
      <c r="Q308" s="200"/>
      <c r="R308" s="205"/>
    </row>
    <row r="309" spans="1:18" ht="15" customHeight="1" x14ac:dyDescent="0.15">
      <c r="A309" s="258"/>
      <c r="B309" s="259"/>
      <c r="C309" s="260"/>
      <c r="D309" s="225"/>
      <c r="E309" s="225">
        <f t="shared" ref="E309:H309" si="73">+E308</f>
        <v>4</v>
      </c>
      <c r="F309" s="225">
        <f t="shared" si="73"/>
        <v>18</v>
      </c>
      <c r="G309" s="225">
        <f t="shared" si="73"/>
        <v>16</v>
      </c>
      <c r="H309" s="242">
        <f t="shared" si="73"/>
        <v>76</v>
      </c>
      <c r="I309" s="104"/>
      <c r="J309" s="82"/>
      <c r="K309" s="82"/>
      <c r="L309" s="105"/>
      <c r="M309" s="105"/>
      <c r="N309" s="106"/>
      <c r="O309" s="106"/>
      <c r="P309" s="106"/>
      <c r="Q309" s="200"/>
      <c r="R309" s="205"/>
    </row>
    <row r="310" spans="1:18" ht="15" customHeight="1" x14ac:dyDescent="0.15">
      <c r="A310" s="247">
        <f>+A307</f>
        <v>2</v>
      </c>
      <c r="B310" s="250" t="s">
        <v>19</v>
      </c>
      <c r="C310" s="253">
        <f>1+C307</f>
        <v>45666</v>
      </c>
      <c r="D310" s="223">
        <f>D307</f>
        <v>3</v>
      </c>
      <c r="E310" s="223">
        <f>+E307</f>
        <v>4</v>
      </c>
      <c r="F310" s="223">
        <f>1+F307</f>
        <v>19</v>
      </c>
      <c r="G310" s="223">
        <f>+G307</f>
        <v>16</v>
      </c>
      <c r="H310" s="240">
        <f>1+H307</f>
        <v>77</v>
      </c>
      <c r="I310" s="79"/>
      <c r="J310" s="75" t="s">
        <v>60</v>
      </c>
      <c r="K310" s="75" t="s">
        <v>28</v>
      </c>
      <c r="L310" s="88" t="s">
        <v>30</v>
      </c>
      <c r="M310" s="88"/>
      <c r="N310" s="85"/>
      <c r="O310" s="85"/>
      <c r="P310" s="85"/>
      <c r="Q310" s="200"/>
      <c r="R310" s="205"/>
    </row>
    <row r="311" spans="1:18" ht="15" customHeight="1" x14ac:dyDescent="0.15">
      <c r="A311" s="248"/>
      <c r="B311" s="251"/>
      <c r="C311" s="254"/>
      <c r="D311" s="224"/>
      <c r="E311" s="224">
        <f t="shared" ref="E311:H311" si="74">+E310</f>
        <v>4</v>
      </c>
      <c r="F311" s="224">
        <f t="shared" si="74"/>
        <v>19</v>
      </c>
      <c r="G311" s="224">
        <f t="shared" si="74"/>
        <v>16</v>
      </c>
      <c r="H311" s="241">
        <f t="shared" si="74"/>
        <v>77</v>
      </c>
      <c r="I311" s="76"/>
      <c r="J311" s="77"/>
      <c r="K311" s="77"/>
      <c r="L311" s="103"/>
      <c r="M311" s="103"/>
      <c r="N311" s="78"/>
      <c r="O311" s="78"/>
      <c r="P311" s="78"/>
      <c r="Q311" s="200"/>
      <c r="R311" s="205"/>
    </row>
    <row r="312" spans="1:18" ht="15" customHeight="1" x14ac:dyDescent="0.15">
      <c r="A312" s="258"/>
      <c r="B312" s="259"/>
      <c r="C312" s="260"/>
      <c r="D312" s="225"/>
      <c r="E312" s="225">
        <f t="shared" ref="E312:H312" si="75">+E311</f>
        <v>4</v>
      </c>
      <c r="F312" s="225">
        <f t="shared" si="75"/>
        <v>19</v>
      </c>
      <c r="G312" s="225">
        <f t="shared" si="75"/>
        <v>16</v>
      </c>
      <c r="H312" s="242">
        <f t="shared" si="75"/>
        <v>77</v>
      </c>
      <c r="I312" s="115"/>
      <c r="J312" s="82"/>
      <c r="K312" s="82"/>
      <c r="L312" s="105"/>
      <c r="M312" s="105"/>
      <c r="N312" s="106"/>
      <c r="O312" s="106"/>
      <c r="P312" s="106"/>
      <c r="Q312" s="200"/>
      <c r="R312" s="205"/>
    </row>
    <row r="313" spans="1:18" ht="15" customHeight="1" x14ac:dyDescent="0.15">
      <c r="A313" s="247">
        <f>+A310</f>
        <v>2</v>
      </c>
      <c r="B313" s="250" t="s">
        <v>20</v>
      </c>
      <c r="C313" s="253">
        <f>1+C310</f>
        <v>45667</v>
      </c>
      <c r="D313" s="263">
        <f>D310</f>
        <v>3</v>
      </c>
      <c r="E313" s="263">
        <f>+E310</f>
        <v>4</v>
      </c>
      <c r="F313" s="263">
        <f>1+F310</f>
        <v>20</v>
      </c>
      <c r="G313" s="263">
        <f>+G310</f>
        <v>16</v>
      </c>
      <c r="H313" s="269">
        <f>1+H310</f>
        <v>78</v>
      </c>
      <c r="I313" s="79" t="s">
        <v>152</v>
      </c>
      <c r="J313" s="75"/>
      <c r="K313" s="75"/>
      <c r="L313" s="88"/>
      <c r="M313" s="88" t="s">
        <v>153</v>
      </c>
      <c r="N313" s="85" t="s">
        <v>32</v>
      </c>
      <c r="O313" s="85"/>
      <c r="P313" s="10" t="s">
        <v>49</v>
      </c>
      <c r="Q313" s="200"/>
      <c r="R313" s="205"/>
    </row>
    <row r="314" spans="1:18" ht="15" customHeight="1" x14ac:dyDescent="0.15">
      <c r="A314" s="248"/>
      <c r="B314" s="251"/>
      <c r="C314" s="254"/>
      <c r="D314" s="264">
        <f>D313</f>
        <v>3</v>
      </c>
      <c r="E314" s="264">
        <f t="shared" ref="E314:H314" si="76">+E313</f>
        <v>4</v>
      </c>
      <c r="F314" s="264">
        <f t="shared" si="76"/>
        <v>20</v>
      </c>
      <c r="G314" s="264">
        <f t="shared" si="76"/>
        <v>16</v>
      </c>
      <c r="H314" s="261">
        <f t="shared" si="76"/>
        <v>78</v>
      </c>
      <c r="I314" s="76"/>
      <c r="J314" s="77"/>
      <c r="K314" s="77"/>
      <c r="L314" s="103"/>
      <c r="M314" s="103"/>
      <c r="N314" s="78"/>
      <c r="O314" s="78"/>
      <c r="P314" s="78"/>
      <c r="Q314" s="200"/>
      <c r="R314" s="205"/>
    </row>
    <row r="315" spans="1:18" ht="15" customHeight="1" x14ac:dyDescent="0.15">
      <c r="A315" s="249"/>
      <c r="B315" s="252"/>
      <c r="C315" s="255"/>
      <c r="D315" s="264">
        <f>D314</f>
        <v>3</v>
      </c>
      <c r="E315" s="264">
        <f t="shared" ref="E315:H315" si="77">+E314</f>
        <v>4</v>
      </c>
      <c r="F315" s="264">
        <f t="shared" si="77"/>
        <v>20</v>
      </c>
      <c r="G315" s="264">
        <f t="shared" si="77"/>
        <v>16</v>
      </c>
      <c r="H315" s="261">
        <f t="shared" si="77"/>
        <v>78</v>
      </c>
      <c r="I315" s="110"/>
      <c r="J315" s="111"/>
      <c r="K315" s="111"/>
      <c r="L315" s="138"/>
      <c r="M315" s="138"/>
      <c r="N315" s="139"/>
      <c r="O315" s="113"/>
      <c r="P315" s="113"/>
      <c r="Q315" s="200"/>
      <c r="R315" s="205"/>
    </row>
    <row r="316" spans="1:18" ht="15" customHeight="1" x14ac:dyDescent="0.15">
      <c r="A316" s="266">
        <f>1+A313</f>
        <v>3</v>
      </c>
      <c r="B316" s="267" t="s">
        <v>16</v>
      </c>
      <c r="C316" s="268">
        <f>3+C313</f>
        <v>45670</v>
      </c>
      <c r="D316" s="329">
        <f>D313</f>
        <v>3</v>
      </c>
      <c r="E316" s="264">
        <f>1+E313</f>
        <v>5</v>
      </c>
      <c r="F316" s="264">
        <f>1+F313</f>
        <v>21</v>
      </c>
      <c r="G316" s="264">
        <f>1+G313</f>
        <v>17</v>
      </c>
      <c r="H316" s="261">
        <f>1+H313</f>
        <v>79</v>
      </c>
      <c r="I316" s="97" t="s">
        <v>84</v>
      </c>
      <c r="J316" s="137"/>
      <c r="K316" s="137"/>
      <c r="L316" s="101"/>
      <c r="M316" s="101" t="s">
        <v>127</v>
      </c>
      <c r="N316" s="100"/>
      <c r="O316" s="100"/>
      <c r="P316" s="100" t="s">
        <v>86</v>
      </c>
      <c r="Q316" s="200" t="s">
        <v>33</v>
      </c>
      <c r="R316" s="220">
        <v>146</v>
      </c>
    </row>
    <row r="317" spans="1:18" ht="15" customHeight="1" x14ac:dyDescent="0.15">
      <c r="A317" s="248"/>
      <c r="B317" s="251"/>
      <c r="C317" s="254"/>
      <c r="D317" s="329">
        <f t="shared" ref="D317:D318" si="78">D316</f>
        <v>3</v>
      </c>
      <c r="E317" s="264">
        <f t="shared" ref="E317:H317" si="79">+E316</f>
        <v>5</v>
      </c>
      <c r="F317" s="264">
        <f t="shared" si="79"/>
        <v>21</v>
      </c>
      <c r="G317" s="264">
        <f t="shared" si="79"/>
        <v>17</v>
      </c>
      <c r="H317" s="261">
        <f t="shared" si="79"/>
        <v>79</v>
      </c>
      <c r="I317" s="76"/>
      <c r="J317" s="77"/>
      <c r="K317" s="77"/>
      <c r="L317" s="103"/>
      <c r="M317" s="103"/>
      <c r="N317" s="78"/>
      <c r="O317" s="78"/>
      <c r="P317" s="78"/>
      <c r="Q317" s="203"/>
      <c r="R317" s="204"/>
    </row>
    <row r="318" spans="1:18" ht="15" customHeight="1" x14ac:dyDescent="0.15">
      <c r="A318" s="258"/>
      <c r="B318" s="259"/>
      <c r="C318" s="260"/>
      <c r="D318" s="330">
        <f t="shared" si="78"/>
        <v>3</v>
      </c>
      <c r="E318" s="265">
        <f t="shared" ref="E318:H318" si="80">+E317</f>
        <v>5</v>
      </c>
      <c r="F318" s="265">
        <f t="shared" si="80"/>
        <v>21</v>
      </c>
      <c r="G318" s="265">
        <f t="shared" si="80"/>
        <v>17</v>
      </c>
      <c r="H318" s="262">
        <f t="shared" si="80"/>
        <v>79</v>
      </c>
      <c r="I318" s="104"/>
      <c r="J318" s="82"/>
      <c r="K318" s="82"/>
      <c r="L318" s="105"/>
      <c r="M318" s="105"/>
      <c r="N318" s="106"/>
      <c r="O318" s="106"/>
      <c r="P318" s="106"/>
      <c r="Q318" s="200"/>
      <c r="R318" s="205"/>
    </row>
    <row r="319" spans="1:18" ht="15" customHeight="1" x14ac:dyDescent="0.15">
      <c r="A319" s="247">
        <f>+A316</f>
        <v>3</v>
      </c>
      <c r="B319" s="250" t="s">
        <v>17</v>
      </c>
      <c r="C319" s="253">
        <f>1+C316</f>
        <v>45671</v>
      </c>
      <c r="D319" s="223">
        <f>D316</f>
        <v>3</v>
      </c>
      <c r="E319" s="223">
        <f>+E316</f>
        <v>5</v>
      </c>
      <c r="F319" s="223">
        <f>1+F316</f>
        <v>22</v>
      </c>
      <c r="G319" s="223">
        <f>+G316</f>
        <v>17</v>
      </c>
      <c r="H319" s="240">
        <f>1+H316</f>
        <v>80</v>
      </c>
      <c r="I319" s="83"/>
      <c r="J319" s="75" t="s">
        <v>27</v>
      </c>
      <c r="K319" s="75" t="s">
        <v>28</v>
      </c>
      <c r="L319" s="88" t="s">
        <v>24</v>
      </c>
      <c r="M319" s="88"/>
      <c r="N319" s="114"/>
      <c r="O319" s="114"/>
      <c r="P319" s="114"/>
      <c r="Q319" s="203"/>
      <c r="R319" s="199"/>
    </row>
    <row r="320" spans="1:18" ht="15" customHeight="1" x14ac:dyDescent="0.15">
      <c r="A320" s="248"/>
      <c r="B320" s="251"/>
      <c r="C320" s="254"/>
      <c r="D320" s="224">
        <f>D319</f>
        <v>3</v>
      </c>
      <c r="E320" s="224">
        <f t="shared" ref="E320:H320" si="81">+E319</f>
        <v>5</v>
      </c>
      <c r="F320" s="224">
        <f t="shared" si="81"/>
        <v>22</v>
      </c>
      <c r="G320" s="224">
        <f t="shared" si="81"/>
        <v>17</v>
      </c>
      <c r="H320" s="241">
        <f t="shared" si="81"/>
        <v>80</v>
      </c>
      <c r="I320" s="76"/>
      <c r="J320" s="77" t="s">
        <v>60</v>
      </c>
      <c r="K320" s="77" t="s">
        <v>114</v>
      </c>
      <c r="L320" s="103" t="s">
        <v>24</v>
      </c>
      <c r="M320" s="103"/>
      <c r="N320" s="78"/>
      <c r="O320" s="78"/>
      <c r="P320" s="78"/>
      <c r="Q320" s="200"/>
      <c r="R320" s="202"/>
    </row>
    <row r="321" spans="1:18" ht="15" customHeight="1" x14ac:dyDescent="0.15">
      <c r="A321" s="258"/>
      <c r="B321" s="259"/>
      <c r="C321" s="260"/>
      <c r="D321" s="225">
        <f>D320</f>
        <v>3</v>
      </c>
      <c r="E321" s="225">
        <f t="shared" ref="E321:H321" si="82">+E320</f>
        <v>5</v>
      </c>
      <c r="F321" s="225">
        <f t="shared" si="82"/>
        <v>22</v>
      </c>
      <c r="G321" s="225">
        <f t="shared" si="82"/>
        <v>17</v>
      </c>
      <c r="H321" s="242">
        <f t="shared" si="82"/>
        <v>80</v>
      </c>
      <c r="I321" s="81"/>
      <c r="J321" s="82"/>
      <c r="K321" s="82"/>
      <c r="L321" s="105"/>
      <c r="M321" s="105"/>
      <c r="N321" s="106"/>
      <c r="O321" s="106"/>
      <c r="P321" s="106"/>
      <c r="Q321" s="200"/>
      <c r="R321" s="205"/>
    </row>
    <row r="322" spans="1:18" ht="15" customHeight="1" x14ac:dyDescent="0.15">
      <c r="A322" s="247">
        <f>+A319</f>
        <v>3</v>
      </c>
      <c r="B322" s="250" t="s">
        <v>18</v>
      </c>
      <c r="C322" s="253">
        <f>1+C319</f>
        <v>45672</v>
      </c>
      <c r="D322" s="223">
        <f>D319</f>
        <v>3</v>
      </c>
      <c r="E322" s="223">
        <f>+E319</f>
        <v>5</v>
      </c>
      <c r="F322" s="223">
        <f>1+F319</f>
        <v>23</v>
      </c>
      <c r="G322" s="223">
        <f>+G319</f>
        <v>17</v>
      </c>
      <c r="H322" s="240">
        <f>1+H319</f>
        <v>81</v>
      </c>
      <c r="I322" s="79"/>
      <c r="J322" s="75"/>
      <c r="K322" s="75"/>
      <c r="L322" s="88"/>
      <c r="M322" s="88"/>
      <c r="N322" s="85"/>
      <c r="O322" s="85"/>
      <c r="P322" s="85"/>
      <c r="Q322" s="200"/>
      <c r="R322" s="201"/>
    </row>
    <row r="323" spans="1:18" ht="15" customHeight="1" x14ac:dyDescent="0.15">
      <c r="A323" s="248"/>
      <c r="B323" s="251"/>
      <c r="C323" s="254"/>
      <c r="D323" s="224"/>
      <c r="E323" s="224">
        <f t="shared" ref="E323:H323" si="83">+E322</f>
        <v>5</v>
      </c>
      <c r="F323" s="224">
        <f t="shared" si="83"/>
        <v>23</v>
      </c>
      <c r="G323" s="224">
        <f t="shared" si="83"/>
        <v>17</v>
      </c>
      <c r="H323" s="241">
        <f t="shared" si="83"/>
        <v>81</v>
      </c>
      <c r="I323" s="76"/>
      <c r="J323" s="77"/>
      <c r="K323" s="77"/>
      <c r="L323" s="103"/>
      <c r="M323" s="103"/>
      <c r="N323" s="78"/>
      <c r="O323" s="78"/>
      <c r="P323" s="78"/>
      <c r="Q323" s="200"/>
      <c r="R323" s="201"/>
    </row>
    <row r="324" spans="1:18" ht="15" customHeight="1" x14ac:dyDescent="0.15">
      <c r="A324" s="258"/>
      <c r="B324" s="259"/>
      <c r="C324" s="260"/>
      <c r="D324" s="225"/>
      <c r="E324" s="225">
        <f t="shared" ref="E324:H324" si="84">+E323</f>
        <v>5</v>
      </c>
      <c r="F324" s="225">
        <f t="shared" si="84"/>
        <v>23</v>
      </c>
      <c r="G324" s="225">
        <f t="shared" si="84"/>
        <v>17</v>
      </c>
      <c r="H324" s="242">
        <f t="shared" si="84"/>
        <v>81</v>
      </c>
      <c r="I324" s="104"/>
      <c r="J324" s="82"/>
      <c r="K324" s="82"/>
      <c r="L324" s="105"/>
      <c r="M324" s="105"/>
      <c r="N324" s="106"/>
      <c r="O324" s="106"/>
      <c r="P324" s="106"/>
      <c r="Q324" s="200"/>
      <c r="R324" s="201"/>
    </row>
    <row r="325" spans="1:18" ht="15" customHeight="1" x14ac:dyDescent="0.15">
      <c r="A325" s="247">
        <f>+A322</f>
        <v>3</v>
      </c>
      <c r="B325" s="250" t="s">
        <v>19</v>
      </c>
      <c r="C325" s="253">
        <f>1+C322</f>
        <v>45673</v>
      </c>
      <c r="D325" s="223">
        <f>D322</f>
        <v>3</v>
      </c>
      <c r="E325" s="223">
        <f>+E322</f>
        <v>5</v>
      </c>
      <c r="F325" s="223">
        <f>1+F322</f>
        <v>24</v>
      </c>
      <c r="G325" s="223">
        <f>+G322</f>
        <v>17</v>
      </c>
      <c r="H325" s="240">
        <f>1+H322</f>
        <v>82</v>
      </c>
      <c r="I325" s="76"/>
      <c r="J325" s="75"/>
      <c r="K325" s="75"/>
      <c r="L325" s="88"/>
      <c r="M325" s="88"/>
      <c r="N325" s="109"/>
      <c r="O325" s="85"/>
      <c r="P325" s="85"/>
      <c r="Q325" s="200"/>
      <c r="R325" s="201"/>
    </row>
    <row r="326" spans="1:18" ht="15" customHeight="1" x14ac:dyDescent="0.15">
      <c r="A326" s="248"/>
      <c r="B326" s="251"/>
      <c r="C326" s="254"/>
      <c r="D326" s="224"/>
      <c r="E326" s="224">
        <f t="shared" ref="E326:H326" si="85">+E325</f>
        <v>5</v>
      </c>
      <c r="F326" s="224">
        <f t="shared" si="85"/>
        <v>24</v>
      </c>
      <c r="G326" s="224">
        <f t="shared" si="85"/>
        <v>17</v>
      </c>
      <c r="H326" s="241">
        <f t="shared" si="85"/>
        <v>82</v>
      </c>
      <c r="I326" s="76"/>
      <c r="J326" s="77"/>
      <c r="K326" s="77"/>
      <c r="L326" s="103"/>
      <c r="M326" s="103"/>
      <c r="N326" s="78"/>
      <c r="O326" s="78"/>
      <c r="P326" s="78"/>
      <c r="Q326" s="200"/>
      <c r="R326" s="201"/>
    </row>
    <row r="327" spans="1:18" ht="15" customHeight="1" x14ac:dyDescent="0.15">
      <c r="A327" s="258"/>
      <c r="B327" s="259"/>
      <c r="C327" s="260"/>
      <c r="D327" s="225"/>
      <c r="E327" s="225">
        <f t="shared" ref="E327:H327" si="86">+E326</f>
        <v>5</v>
      </c>
      <c r="F327" s="225">
        <f t="shared" si="86"/>
        <v>24</v>
      </c>
      <c r="G327" s="225">
        <f t="shared" si="86"/>
        <v>17</v>
      </c>
      <c r="H327" s="242">
        <f t="shared" si="86"/>
        <v>82</v>
      </c>
      <c r="I327" s="115"/>
      <c r="J327" s="82"/>
      <c r="K327" s="82"/>
      <c r="L327" s="105"/>
      <c r="M327" s="105"/>
      <c r="N327" s="106"/>
      <c r="O327" s="106"/>
      <c r="P327" s="106"/>
      <c r="Q327" s="200"/>
      <c r="R327" s="201"/>
    </row>
    <row r="328" spans="1:18" ht="15" customHeight="1" x14ac:dyDescent="0.15">
      <c r="A328" s="247">
        <f>+A325</f>
        <v>3</v>
      </c>
      <c r="B328" s="250" t="s">
        <v>20</v>
      </c>
      <c r="C328" s="253">
        <f>1+C325</f>
        <v>45674</v>
      </c>
      <c r="D328" s="263">
        <f>D325</f>
        <v>3</v>
      </c>
      <c r="E328" s="263">
        <f>+E325</f>
        <v>5</v>
      </c>
      <c r="F328" s="263">
        <f>1+F325</f>
        <v>25</v>
      </c>
      <c r="G328" s="263">
        <f>+G325</f>
        <v>17</v>
      </c>
      <c r="H328" s="269">
        <f>1+H325</f>
        <v>83</v>
      </c>
      <c r="I328" s="79"/>
      <c r="J328" s="75"/>
      <c r="K328" s="75"/>
      <c r="L328" s="88"/>
      <c r="M328" s="88"/>
      <c r="N328" s="85"/>
      <c r="O328" s="85"/>
      <c r="Q328" s="200"/>
      <c r="R328" s="201"/>
    </row>
    <row r="329" spans="1:18" ht="15" customHeight="1" x14ac:dyDescent="0.15">
      <c r="A329" s="248"/>
      <c r="B329" s="251"/>
      <c r="C329" s="254"/>
      <c r="D329" s="264">
        <f>D328</f>
        <v>3</v>
      </c>
      <c r="E329" s="264">
        <f t="shared" ref="E329:H329" si="87">+E328</f>
        <v>5</v>
      </c>
      <c r="F329" s="264">
        <f t="shared" si="87"/>
        <v>25</v>
      </c>
      <c r="G329" s="264">
        <f t="shared" si="87"/>
        <v>17</v>
      </c>
      <c r="H329" s="261">
        <f t="shared" si="87"/>
        <v>83</v>
      </c>
      <c r="I329" s="76"/>
      <c r="J329" s="77"/>
      <c r="K329" s="77"/>
      <c r="L329" s="103"/>
      <c r="M329" s="103"/>
      <c r="N329" s="78"/>
      <c r="O329" s="78"/>
      <c r="P329" s="78"/>
      <c r="Q329" s="200"/>
      <c r="R329" s="201"/>
    </row>
    <row r="330" spans="1:18" ht="15" customHeight="1" x14ac:dyDescent="0.15">
      <c r="A330" s="249"/>
      <c r="B330" s="252"/>
      <c r="C330" s="255"/>
      <c r="D330" s="264">
        <f>D329</f>
        <v>3</v>
      </c>
      <c r="E330" s="264">
        <f t="shared" ref="E330:H330" si="88">+E329</f>
        <v>5</v>
      </c>
      <c r="F330" s="264">
        <f t="shared" si="88"/>
        <v>25</v>
      </c>
      <c r="G330" s="264">
        <f t="shared" si="88"/>
        <v>17</v>
      </c>
      <c r="H330" s="261">
        <f t="shared" si="88"/>
        <v>83</v>
      </c>
      <c r="I330" s="110"/>
      <c r="J330" s="111"/>
      <c r="K330" s="111"/>
      <c r="L330" s="138"/>
      <c r="M330" s="138"/>
      <c r="N330" s="139"/>
      <c r="O330" s="113"/>
      <c r="P330" s="113"/>
      <c r="Q330" s="200"/>
      <c r="R330" s="201"/>
    </row>
    <row r="331" spans="1:18" ht="15" customHeight="1" x14ac:dyDescent="0.15">
      <c r="A331" s="266">
        <f>1+A328</f>
        <v>4</v>
      </c>
      <c r="B331" s="267" t="s">
        <v>16</v>
      </c>
      <c r="C331" s="268">
        <f>3+C328</f>
        <v>45677</v>
      </c>
      <c r="D331" s="264">
        <f>D328</f>
        <v>3</v>
      </c>
      <c r="E331" s="264">
        <f>1+E328</f>
        <v>6</v>
      </c>
      <c r="F331" s="264">
        <f>1+F328</f>
        <v>26</v>
      </c>
      <c r="G331" s="264">
        <f>1+G328</f>
        <v>18</v>
      </c>
      <c r="H331" s="261">
        <f>1+H328</f>
        <v>84</v>
      </c>
      <c r="I331" s="83" t="s">
        <v>154</v>
      </c>
      <c r="J331" s="75" t="s">
        <v>155</v>
      </c>
      <c r="K331" s="75" t="s">
        <v>156</v>
      </c>
      <c r="L331" s="88" t="s">
        <v>30</v>
      </c>
      <c r="M331" s="101"/>
      <c r="N331" s="100" t="s">
        <v>157</v>
      </c>
      <c r="O331" s="100"/>
      <c r="P331" s="100"/>
      <c r="Q331" s="200"/>
      <c r="R331" s="205"/>
    </row>
    <row r="332" spans="1:18" ht="15" customHeight="1" x14ac:dyDescent="0.15">
      <c r="A332" s="248"/>
      <c r="B332" s="251"/>
      <c r="C332" s="254"/>
      <c r="D332" s="264">
        <f t="shared" ref="D332:D333" si="89">D331</f>
        <v>3</v>
      </c>
      <c r="E332" s="264">
        <f t="shared" ref="E332:H332" si="90">+E331</f>
        <v>6</v>
      </c>
      <c r="F332" s="264">
        <f t="shared" si="90"/>
        <v>26</v>
      </c>
      <c r="G332" s="264">
        <f t="shared" si="90"/>
        <v>18</v>
      </c>
      <c r="H332" s="261">
        <f t="shared" si="90"/>
        <v>84</v>
      </c>
      <c r="I332" s="76" t="s">
        <v>84</v>
      </c>
      <c r="J332" s="77"/>
      <c r="K332" s="77"/>
      <c r="L332" s="103"/>
      <c r="M332" s="103" t="s">
        <v>127</v>
      </c>
      <c r="N332" s="78"/>
      <c r="O332" s="78"/>
      <c r="P332" s="78" t="s">
        <v>86</v>
      </c>
      <c r="Q332" s="203" t="s">
        <v>33</v>
      </c>
      <c r="R332" s="220">
        <v>146</v>
      </c>
    </row>
    <row r="333" spans="1:18" ht="15" customHeight="1" x14ac:dyDescent="0.15">
      <c r="A333" s="258"/>
      <c r="B333" s="259"/>
      <c r="C333" s="260"/>
      <c r="D333" s="265">
        <f t="shared" si="89"/>
        <v>3</v>
      </c>
      <c r="E333" s="265">
        <f t="shared" ref="E333:H333" si="91">+E332</f>
        <v>6</v>
      </c>
      <c r="F333" s="265">
        <f t="shared" si="91"/>
        <v>26</v>
      </c>
      <c r="G333" s="265">
        <f t="shared" si="91"/>
        <v>18</v>
      </c>
      <c r="H333" s="262">
        <f t="shared" si="91"/>
        <v>84</v>
      </c>
      <c r="I333" s="104"/>
      <c r="J333" s="82"/>
      <c r="K333" s="82"/>
      <c r="L333" s="105"/>
      <c r="M333" s="105"/>
      <c r="N333" s="106"/>
      <c r="O333" s="106"/>
      <c r="P333" s="106"/>
      <c r="Q333" s="200"/>
      <c r="R333" s="205"/>
    </row>
    <row r="334" spans="1:18" ht="15" customHeight="1" x14ac:dyDescent="0.15">
      <c r="A334" s="247">
        <f>+A331</f>
        <v>4</v>
      </c>
      <c r="B334" s="250" t="s">
        <v>17</v>
      </c>
      <c r="C334" s="253">
        <f>1+C331</f>
        <v>45678</v>
      </c>
      <c r="D334" s="223">
        <f>D331</f>
        <v>3</v>
      </c>
      <c r="E334" s="223">
        <f>+E331</f>
        <v>6</v>
      </c>
      <c r="F334" s="223">
        <f>1+F331</f>
        <v>27</v>
      </c>
      <c r="G334" s="223">
        <f>+G331</f>
        <v>18</v>
      </c>
      <c r="H334" s="240">
        <f>1+H331</f>
        <v>85</v>
      </c>
      <c r="I334" s="83" t="s">
        <v>154</v>
      </c>
      <c r="J334" s="75" t="s">
        <v>155</v>
      </c>
      <c r="K334" s="75" t="s">
        <v>156</v>
      </c>
      <c r="L334" s="88" t="s">
        <v>30</v>
      </c>
      <c r="M334" s="101">
        <v>70</v>
      </c>
      <c r="N334" s="100" t="s">
        <v>157</v>
      </c>
      <c r="O334" s="114"/>
      <c r="P334" s="114"/>
      <c r="Q334" s="203" t="s">
        <v>33</v>
      </c>
      <c r="R334" s="220">
        <v>40</v>
      </c>
    </row>
    <row r="335" spans="1:18" ht="15" customHeight="1" x14ac:dyDescent="0.15">
      <c r="A335" s="248"/>
      <c r="B335" s="251"/>
      <c r="C335" s="254"/>
      <c r="D335" s="224">
        <f>D334</f>
        <v>3</v>
      </c>
      <c r="E335" s="224">
        <f t="shared" ref="E335:G336" si="92">+E334</f>
        <v>6</v>
      </c>
      <c r="F335" s="224">
        <f t="shared" si="92"/>
        <v>27</v>
      </c>
      <c r="G335" s="224">
        <f t="shared" si="92"/>
        <v>18</v>
      </c>
      <c r="H335" s="241">
        <f>+H334</f>
        <v>85</v>
      </c>
      <c r="I335" s="76"/>
      <c r="J335" s="77"/>
      <c r="K335" s="77"/>
      <c r="L335" s="103"/>
      <c r="M335" s="103">
        <v>55</v>
      </c>
      <c r="N335" s="78"/>
      <c r="O335" s="78"/>
      <c r="P335" s="78"/>
      <c r="Q335" s="203" t="s">
        <v>33</v>
      </c>
      <c r="R335" s="220"/>
    </row>
    <row r="336" spans="1:18" ht="15" customHeight="1" x14ac:dyDescent="0.15">
      <c r="A336" s="258"/>
      <c r="B336" s="259"/>
      <c r="C336" s="260"/>
      <c r="D336" s="225">
        <f>D335</f>
        <v>3</v>
      </c>
      <c r="E336" s="225">
        <f t="shared" si="92"/>
        <v>6</v>
      </c>
      <c r="F336" s="225">
        <f t="shared" si="92"/>
        <v>27</v>
      </c>
      <c r="G336" s="225">
        <f t="shared" si="92"/>
        <v>18</v>
      </c>
      <c r="H336" s="242">
        <f>+H335</f>
        <v>85</v>
      </c>
      <c r="I336" s="104"/>
      <c r="J336" s="82"/>
      <c r="K336" s="82"/>
      <c r="L336" s="105"/>
      <c r="M336" s="105">
        <v>78</v>
      </c>
      <c r="N336" s="106"/>
      <c r="O336" s="106"/>
      <c r="P336" s="106"/>
      <c r="Q336" s="203" t="s">
        <v>33</v>
      </c>
      <c r="R336" s="220"/>
    </row>
    <row r="337" spans="1:18" ht="15" customHeight="1" x14ac:dyDescent="0.15">
      <c r="A337" s="247">
        <f>+A334</f>
        <v>4</v>
      </c>
      <c r="B337" s="250" t="s">
        <v>18</v>
      </c>
      <c r="C337" s="253">
        <f>1+C334</f>
        <v>45679</v>
      </c>
      <c r="D337" s="223">
        <f>D334</f>
        <v>3</v>
      </c>
      <c r="E337" s="223">
        <f>+E334</f>
        <v>6</v>
      </c>
      <c r="F337" s="223">
        <f>1+F334</f>
        <v>28</v>
      </c>
      <c r="G337" s="223">
        <f>+G334</f>
        <v>18</v>
      </c>
      <c r="H337" s="240">
        <f>1+H334</f>
        <v>86</v>
      </c>
      <c r="I337" s="79" t="s">
        <v>154</v>
      </c>
      <c r="J337" s="75" t="s">
        <v>155</v>
      </c>
      <c r="K337" s="75" t="s">
        <v>156</v>
      </c>
      <c r="L337" s="88" t="s">
        <v>30</v>
      </c>
      <c r="M337" s="101">
        <v>70</v>
      </c>
      <c r="N337" s="100" t="s">
        <v>157</v>
      </c>
      <c r="O337" s="85"/>
      <c r="P337" s="85"/>
      <c r="Q337" s="203" t="s">
        <v>33</v>
      </c>
      <c r="R337" s="220">
        <v>40</v>
      </c>
    </row>
    <row r="338" spans="1:18" ht="15" customHeight="1" x14ac:dyDescent="0.15">
      <c r="A338" s="248"/>
      <c r="B338" s="251"/>
      <c r="C338" s="254"/>
      <c r="D338" s="224"/>
      <c r="E338" s="224">
        <f t="shared" ref="E338:G339" si="93">+E337</f>
        <v>6</v>
      </c>
      <c r="F338" s="224">
        <f t="shared" si="93"/>
        <v>28</v>
      </c>
      <c r="G338" s="224">
        <f t="shared" si="93"/>
        <v>18</v>
      </c>
      <c r="H338" s="241">
        <f>+H337</f>
        <v>86</v>
      </c>
      <c r="I338" s="76"/>
      <c r="J338" s="77"/>
      <c r="K338" s="77"/>
      <c r="L338" s="103"/>
      <c r="M338" s="103">
        <v>84</v>
      </c>
      <c r="N338" s="78"/>
      <c r="O338" s="78"/>
      <c r="P338" s="78"/>
      <c r="Q338" s="203" t="s">
        <v>33</v>
      </c>
      <c r="R338" s="220"/>
    </row>
    <row r="339" spans="1:18" ht="15" customHeight="1" x14ac:dyDescent="0.15">
      <c r="A339" s="258"/>
      <c r="B339" s="259"/>
      <c r="C339" s="260"/>
      <c r="D339" s="225"/>
      <c r="E339" s="225">
        <f t="shared" si="93"/>
        <v>6</v>
      </c>
      <c r="F339" s="225">
        <f t="shared" si="93"/>
        <v>28</v>
      </c>
      <c r="G339" s="225">
        <f t="shared" si="93"/>
        <v>18</v>
      </c>
      <c r="H339" s="242">
        <f>+H338</f>
        <v>86</v>
      </c>
      <c r="I339" s="104"/>
      <c r="J339" s="82"/>
      <c r="K339" s="82"/>
      <c r="L339" s="105"/>
      <c r="M339" s="105">
        <v>51</v>
      </c>
      <c r="N339" s="106"/>
      <c r="O339" s="106"/>
      <c r="P339" s="106"/>
      <c r="Q339" s="203" t="s">
        <v>33</v>
      </c>
      <c r="R339" s="220"/>
    </row>
    <row r="340" spans="1:18" ht="15" customHeight="1" x14ac:dyDescent="0.15">
      <c r="A340" s="247">
        <f>+A337</f>
        <v>4</v>
      </c>
      <c r="B340" s="250" t="s">
        <v>19</v>
      </c>
      <c r="C340" s="253">
        <f>1+C337</f>
        <v>45680</v>
      </c>
      <c r="D340" s="223">
        <f>D337</f>
        <v>3</v>
      </c>
      <c r="E340" s="223">
        <f>+E337</f>
        <v>6</v>
      </c>
      <c r="F340" s="223">
        <f>1+F337</f>
        <v>29</v>
      </c>
      <c r="G340" s="223">
        <f>+G337</f>
        <v>18</v>
      </c>
      <c r="H340" s="240">
        <f>1+H337</f>
        <v>87</v>
      </c>
      <c r="I340" s="76" t="s">
        <v>154</v>
      </c>
      <c r="J340" s="75" t="s">
        <v>155</v>
      </c>
      <c r="K340" s="75" t="s">
        <v>156</v>
      </c>
      <c r="L340" s="88" t="s">
        <v>30</v>
      </c>
      <c r="M340" s="101">
        <v>79</v>
      </c>
      <c r="N340" s="100" t="s">
        <v>157</v>
      </c>
      <c r="O340" s="85"/>
      <c r="P340" s="85"/>
      <c r="Q340" s="203" t="s">
        <v>33</v>
      </c>
      <c r="R340" s="220">
        <v>40</v>
      </c>
    </row>
    <row r="341" spans="1:18" ht="15" customHeight="1" x14ac:dyDescent="0.15">
      <c r="A341" s="248"/>
      <c r="B341" s="251"/>
      <c r="C341" s="254"/>
      <c r="D341" s="224"/>
      <c r="E341" s="224">
        <f t="shared" ref="E341:G342" si="94">+E340</f>
        <v>6</v>
      </c>
      <c r="F341" s="224">
        <f t="shared" si="94"/>
        <v>29</v>
      </c>
      <c r="G341" s="224">
        <f t="shared" si="94"/>
        <v>18</v>
      </c>
      <c r="H341" s="241">
        <f>+H340</f>
        <v>87</v>
      </c>
      <c r="I341" s="76"/>
      <c r="J341" s="77"/>
      <c r="K341" s="77"/>
      <c r="L341" s="103"/>
      <c r="M341" s="103">
        <v>51</v>
      </c>
      <c r="N341" s="78"/>
      <c r="O341" s="78"/>
      <c r="P341" s="78"/>
      <c r="Q341" s="203" t="s">
        <v>33</v>
      </c>
      <c r="R341" s="220"/>
    </row>
    <row r="342" spans="1:18" ht="15" customHeight="1" x14ac:dyDescent="0.15">
      <c r="A342" s="258"/>
      <c r="B342" s="259"/>
      <c r="C342" s="260"/>
      <c r="D342" s="225"/>
      <c r="E342" s="225">
        <f t="shared" si="94"/>
        <v>6</v>
      </c>
      <c r="F342" s="225">
        <f t="shared" si="94"/>
        <v>29</v>
      </c>
      <c r="G342" s="225">
        <f t="shared" si="94"/>
        <v>18</v>
      </c>
      <c r="H342" s="242">
        <f>+H341</f>
        <v>87</v>
      </c>
      <c r="I342" s="115"/>
      <c r="J342" s="82"/>
      <c r="K342" s="82"/>
      <c r="L342" s="105"/>
      <c r="M342" s="105">
        <v>55</v>
      </c>
      <c r="N342" s="106"/>
      <c r="O342" s="106"/>
      <c r="P342" s="106"/>
      <c r="Q342" s="203" t="s">
        <v>33</v>
      </c>
      <c r="R342" s="220"/>
    </row>
    <row r="343" spans="1:18" ht="15" customHeight="1" x14ac:dyDescent="0.15">
      <c r="A343" s="247">
        <f>+A340</f>
        <v>4</v>
      </c>
      <c r="B343" s="250" t="s">
        <v>20</v>
      </c>
      <c r="C343" s="253">
        <f>1+C340</f>
        <v>45681</v>
      </c>
      <c r="D343" s="263">
        <f>D340</f>
        <v>3</v>
      </c>
      <c r="E343" s="263">
        <f>+E340</f>
        <v>6</v>
      </c>
      <c r="F343" s="263">
        <f>1+F340</f>
        <v>30</v>
      </c>
      <c r="G343" s="263">
        <f>+G340</f>
        <v>18</v>
      </c>
      <c r="H343" s="269">
        <f>1+H340</f>
        <v>88</v>
      </c>
      <c r="I343" s="79"/>
      <c r="J343" s="75"/>
      <c r="K343" s="75"/>
      <c r="L343" s="88"/>
      <c r="M343" s="88"/>
      <c r="N343" s="85"/>
      <c r="O343" s="85"/>
      <c r="P343" s="85"/>
      <c r="Q343" s="200"/>
      <c r="R343" s="205"/>
    </row>
    <row r="344" spans="1:18" ht="15" customHeight="1" x14ac:dyDescent="0.15">
      <c r="A344" s="248"/>
      <c r="B344" s="251"/>
      <c r="C344" s="254"/>
      <c r="D344" s="264">
        <f>D343</f>
        <v>3</v>
      </c>
      <c r="E344" s="264">
        <f t="shared" ref="E344:H345" si="95">+E343</f>
        <v>6</v>
      </c>
      <c r="F344" s="264">
        <f t="shared" si="95"/>
        <v>30</v>
      </c>
      <c r="G344" s="264">
        <f t="shared" si="95"/>
        <v>18</v>
      </c>
      <c r="H344" s="261">
        <f t="shared" si="95"/>
        <v>88</v>
      </c>
      <c r="I344" s="76"/>
      <c r="J344" s="77"/>
      <c r="K344" s="77"/>
      <c r="L344" s="103"/>
      <c r="M344" s="103"/>
      <c r="N344" s="78"/>
      <c r="O344" s="78"/>
      <c r="P344" s="78"/>
      <c r="Q344" s="200"/>
      <c r="R344" s="205"/>
    </row>
    <row r="345" spans="1:18" ht="15" customHeight="1" x14ac:dyDescent="0.15">
      <c r="A345" s="249"/>
      <c r="B345" s="252"/>
      <c r="C345" s="255"/>
      <c r="D345" s="264">
        <f>D344</f>
        <v>3</v>
      </c>
      <c r="E345" s="264">
        <f t="shared" si="95"/>
        <v>6</v>
      </c>
      <c r="F345" s="264">
        <f t="shared" si="95"/>
        <v>30</v>
      </c>
      <c r="G345" s="264">
        <f t="shared" si="95"/>
        <v>18</v>
      </c>
      <c r="H345" s="261">
        <f t="shared" si="95"/>
        <v>88</v>
      </c>
      <c r="I345" s="110"/>
      <c r="J345" s="111"/>
      <c r="K345" s="111"/>
      <c r="L345" s="138"/>
      <c r="M345" s="138"/>
      <c r="N345" s="139"/>
      <c r="O345" s="113"/>
      <c r="P345" s="113"/>
      <c r="Q345" s="200"/>
      <c r="R345" s="205"/>
    </row>
    <row r="346" spans="1:18" ht="15" customHeight="1" x14ac:dyDescent="0.15">
      <c r="A346" s="266">
        <f>1+A343</f>
        <v>5</v>
      </c>
      <c r="B346" s="267" t="s">
        <v>16</v>
      </c>
      <c r="C346" s="268">
        <f>3+C343</f>
        <v>45684</v>
      </c>
      <c r="D346" s="264">
        <v>4</v>
      </c>
      <c r="E346" s="264">
        <v>1</v>
      </c>
      <c r="F346" s="264">
        <v>1</v>
      </c>
      <c r="G346" s="264">
        <f>1+G343</f>
        <v>19</v>
      </c>
      <c r="H346" s="261">
        <f>1+H343</f>
        <v>89</v>
      </c>
      <c r="I346" s="107" t="s">
        <v>158</v>
      </c>
      <c r="J346" s="98"/>
      <c r="K346" s="98"/>
      <c r="L346" s="101"/>
      <c r="M346" s="101"/>
      <c r="N346" s="85"/>
      <c r="O346" s="100"/>
      <c r="P346" s="100"/>
      <c r="Q346" s="200"/>
      <c r="R346" s="201"/>
    </row>
    <row r="347" spans="1:18" ht="15" customHeight="1" x14ac:dyDescent="0.15">
      <c r="A347" s="248"/>
      <c r="B347" s="251"/>
      <c r="C347" s="254"/>
      <c r="D347" s="264">
        <f t="shared" ref="D347:D360" si="96">D346</f>
        <v>4</v>
      </c>
      <c r="E347" s="264">
        <f t="shared" ref="E347:H347" si="97">+E346</f>
        <v>1</v>
      </c>
      <c r="F347" s="264">
        <f t="shared" si="97"/>
        <v>1</v>
      </c>
      <c r="G347" s="264">
        <f t="shared" si="97"/>
        <v>19</v>
      </c>
      <c r="H347" s="261">
        <f t="shared" si="97"/>
        <v>89</v>
      </c>
      <c r="I347" s="76" t="s">
        <v>159</v>
      </c>
      <c r="J347" s="77" t="s">
        <v>60</v>
      </c>
      <c r="K347" s="77" t="s">
        <v>160</v>
      </c>
      <c r="L347" s="103" t="s">
        <v>30</v>
      </c>
      <c r="M347" s="103"/>
      <c r="N347" s="78"/>
      <c r="O347" s="78"/>
      <c r="P347" s="78"/>
      <c r="Q347" s="203"/>
      <c r="R347" s="206"/>
    </row>
    <row r="348" spans="1:18" ht="15" customHeight="1" x14ac:dyDescent="0.15">
      <c r="A348" s="258"/>
      <c r="B348" s="259"/>
      <c r="C348" s="260"/>
      <c r="D348" s="265">
        <f t="shared" si="96"/>
        <v>4</v>
      </c>
      <c r="E348" s="265">
        <f t="shared" ref="E348:H348" si="98">+E347</f>
        <v>1</v>
      </c>
      <c r="F348" s="265">
        <f t="shared" si="98"/>
        <v>1</v>
      </c>
      <c r="G348" s="265">
        <f t="shared" si="98"/>
        <v>19</v>
      </c>
      <c r="H348" s="262">
        <f t="shared" si="98"/>
        <v>89</v>
      </c>
      <c r="I348" s="81" t="s">
        <v>84</v>
      </c>
      <c r="J348" s="82" t="s">
        <v>60</v>
      </c>
      <c r="K348" s="82" t="s">
        <v>89</v>
      </c>
      <c r="L348" s="105" t="s">
        <v>30</v>
      </c>
      <c r="M348" s="105" t="s">
        <v>112</v>
      </c>
      <c r="N348" s="106"/>
      <c r="O348" s="106"/>
      <c r="P348" s="106" t="s">
        <v>86</v>
      </c>
      <c r="Q348" s="200" t="s">
        <v>33</v>
      </c>
      <c r="R348" s="220">
        <v>146</v>
      </c>
    </row>
    <row r="349" spans="1:18" ht="15" customHeight="1" x14ac:dyDescent="0.15">
      <c r="A349" s="247">
        <f>+A346</f>
        <v>5</v>
      </c>
      <c r="B349" s="250" t="s">
        <v>17</v>
      </c>
      <c r="C349" s="253">
        <f>1+C346</f>
        <v>45685</v>
      </c>
      <c r="D349" s="223">
        <f>D346</f>
        <v>4</v>
      </c>
      <c r="E349" s="223">
        <f>+E346</f>
        <v>1</v>
      </c>
      <c r="F349" s="223">
        <f>1+F346</f>
        <v>2</v>
      </c>
      <c r="G349" s="223">
        <f>+G346</f>
        <v>19</v>
      </c>
      <c r="H349" s="240">
        <f>1+H346</f>
        <v>90</v>
      </c>
      <c r="I349" s="79" t="s">
        <v>161</v>
      </c>
      <c r="J349" s="75" t="s">
        <v>60</v>
      </c>
      <c r="K349" s="75" t="s">
        <v>139</v>
      </c>
      <c r="L349" s="88"/>
      <c r="M349" s="88"/>
      <c r="N349" s="114"/>
      <c r="O349" s="114"/>
      <c r="P349" s="114"/>
      <c r="Q349" s="203"/>
      <c r="R349" s="199"/>
    </row>
    <row r="350" spans="1:18" ht="15" customHeight="1" x14ac:dyDescent="0.15">
      <c r="A350" s="248"/>
      <c r="B350" s="251"/>
      <c r="C350" s="254"/>
      <c r="D350" s="224">
        <f t="shared" si="96"/>
        <v>4</v>
      </c>
      <c r="E350" s="224">
        <f t="shared" ref="E350:G351" si="99">+E349</f>
        <v>1</v>
      </c>
      <c r="F350" s="224">
        <f t="shared" si="99"/>
        <v>2</v>
      </c>
      <c r="G350" s="224">
        <f t="shared" si="99"/>
        <v>19</v>
      </c>
      <c r="H350" s="241">
        <f>+H349</f>
        <v>90</v>
      </c>
      <c r="I350" s="76"/>
      <c r="J350" s="77"/>
      <c r="K350" s="77"/>
      <c r="L350" s="103"/>
      <c r="M350" s="103"/>
      <c r="N350" s="78"/>
      <c r="O350" s="78"/>
      <c r="P350" s="78"/>
      <c r="Q350" s="200"/>
      <c r="R350" s="205"/>
    </row>
    <row r="351" spans="1:18" ht="15" customHeight="1" x14ac:dyDescent="0.15">
      <c r="A351" s="258"/>
      <c r="B351" s="259"/>
      <c r="C351" s="260"/>
      <c r="D351" s="225">
        <f t="shared" si="96"/>
        <v>4</v>
      </c>
      <c r="E351" s="225">
        <f t="shared" si="99"/>
        <v>1</v>
      </c>
      <c r="F351" s="225">
        <f t="shared" si="99"/>
        <v>2</v>
      </c>
      <c r="G351" s="225">
        <f t="shared" si="99"/>
        <v>19</v>
      </c>
      <c r="H351" s="242">
        <f>+H350</f>
        <v>90</v>
      </c>
      <c r="I351" s="104"/>
      <c r="J351" s="82"/>
      <c r="K351" s="82"/>
      <c r="L351" s="105"/>
      <c r="M351" s="105"/>
      <c r="N351" s="106"/>
      <c r="O351" s="106"/>
      <c r="P351" s="106"/>
      <c r="Q351" s="200"/>
      <c r="R351" s="205"/>
    </row>
    <row r="352" spans="1:18" ht="15" customHeight="1" x14ac:dyDescent="0.15">
      <c r="A352" s="247">
        <f>+A349</f>
        <v>5</v>
      </c>
      <c r="B352" s="250" t="s">
        <v>18</v>
      </c>
      <c r="C352" s="253">
        <f>1+C349</f>
        <v>45686</v>
      </c>
      <c r="D352" s="223">
        <f>D349</f>
        <v>4</v>
      </c>
      <c r="E352" s="223">
        <f>+E349</f>
        <v>1</v>
      </c>
      <c r="F352" s="223">
        <f t="shared" ref="F352" si="100">1+F349</f>
        <v>3</v>
      </c>
      <c r="G352" s="223">
        <f t="shared" ref="G352" si="101">+G349</f>
        <v>19</v>
      </c>
      <c r="H352" s="240">
        <f t="shared" ref="H352" si="102">1+H349</f>
        <v>91</v>
      </c>
      <c r="I352" s="79" t="s">
        <v>161</v>
      </c>
      <c r="J352" s="32" t="s">
        <v>60</v>
      </c>
      <c r="K352" s="75" t="s">
        <v>139</v>
      </c>
      <c r="L352" s="101"/>
      <c r="M352" s="101"/>
      <c r="N352" s="78"/>
      <c r="O352" s="85"/>
      <c r="P352" s="85"/>
      <c r="Q352" s="200"/>
      <c r="R352" s="205"/>
    </row>
    <row r="353" spans="1:18" ht="15" customHeight="1" x14ac:dyDescent="0.15">
      <c r="A353" s="248"/>
      <c r="B353" s="251"/>
      <c r="C353" s="254"/>
      <c r="D353" s="224"/>
      <c r="E353" s="224">
        <f t="shared" ref="E353:H354" si="103">+E352</f>
        <v>1</v>
      </c>
      <c r="F353" s="224">
        <f t="shared" si="103"/>
        <v>3</v>
      </c>
      <c r="G353" s="224">
        <f t="shared" si="103"/>
        <v>19</v>
      </c>
      <c r="H353" s="241">
        <f t="shared" si="103"/>
        <v>91</v>
      </c>
      <c r="I353" s="76"/>
      <c r="J353" s="77"/>
      <c r="K353" s="77"/>
      <c r="L353" s="103"/>
      <c r="M353" s="103"/>
      <c r="N353" s="78"/>
      <c r="O353" s="78"/>
      <c r="P353" s="78"/>
      <c r="Q353" s="200"/>
      <c r="R353" s="205"/>
    </row>
    <row r="354" spans="1:18" ht="15" customHeight="1" x14ac:dyDescent="0.15">
      <c r="A354" s="258"/>
      <c r="B354" s="259"/>
      <c r="C354" s="260"/>
      <c r="D354" s="225"/>
      <c r="E354" s="225">
        <f t="shared" si="103"/>
        <v>1</v>
      </c>
      <c r="F354" s="225">
        <f t="shared" si="103"/>
        <v>3</v>
      </c>
      <c r="G354" s="225">
        <f t="shared" si="103"/>
        <v>19</v>
      </c>
      <c r="H354" s="242">
        <f t="shared" si="103"/>
        <v>91</v>
      </c>
      <c r="I354" s="140"/>
      <c r="J354" s="82"/>
      <c r="K354" s="82"/>
      <c r="L354" s="105"/>
      <c r="M354" s="105"/>
      <c r="N354" s="106"/>
      <c r="O354" s="106"/>
      <c r="P354" s="106"/>
      <c r="Q354" s="200"/>
      <c r="R354" s="205"/>
    </row>
    <row r="355" spans="1:18" ht="15" customHeight="1" x14ac:dyDescent="0.15">
      <c r="A355" s="247">
        <f>+A352</f>
        <v>5</v>
      </c>
      <c r="B355" s="250" t="s">
        <v>19</v>
      </c>
      <c r="C355" s="253">
        <f>1+C352</f>
        <v>45687</v>
      </c>
      <c r="D355" s="223">
        <f>D352</f>
        <v>4</v>
      </c>
      <c r="E355" s="223">
        <f>+E352</f>
        <v>1</v>
      </c>
      <c r="F355" s="223">
        <f t="shared" ref="F355" si="104">1+F352</f>
        <v>4</v>
      </c>
      <c r="G355" s="223">
        <f t="shared" ref="G355" si="105">+G352</f>
        <v>19</v>
      </c>
      <c r="H355" s="240">
        <f t="shared" ref="H355" si="106">1+H352</f>
        <v>92</v>
      </c>
      <c r="I355" s="76" t="s">
        <v>161</v>
      </c>
      <c r="J355" s="32" t="s">
        <v>60</v>
      </c>
      <c r="K355" s="75" t="s">
        <v>139</v>
      </c>
      <c r="L355" s="101"/>
      <c r="M355" s="101"/>
      <c r="N355" s="78"/>
      <c r="O355" s="85"/>
      <c r="P355" s="85"/>
      <c r="Q355" s="200"/>
      <c r="R355" s="205"/>
    </row>
    <row r="356" spans="1:18" ht="15" customHeight="1" x14ac:dyDescent="0.15">
      <c r="A356" s="248"/>
      <c r="B356" s="251"/>
      <c r="C356" s="254"/>
      <c r="D356" s="224"/>
      <c r="E356" s="224">
        <f t="shared" ref="E356:H356" si="107">+E355</f>
        <v>1</v>
      </c>
      <c r="F356" s="224">
        <f t="shared" si="107"/>
        <v>4</v>
      </c>
      <c r="G356" s="224">
        <f t="shared" si="107"/>
        <v>19</v>
      </c>
      <c r="H356" s="241">
        <f t="shared" si="107"/>
        <v>92</v>
      </c>
      <c r="I356" s="76" t="s">
        <v>84</v>
      </c>
      <c r="J356" s="77"/>
      <c r="K356" s="77"/>
      <c r="L356" s="103"/>
      <c r="M356" s="103" t="s">
        <v>85</v>
      </c>
      <c r="N356" s="78"/>
      <c r="O356" s="78"/>
      <c r="P356" s="78" t="s">
        <v>93</v>
      </c>
      <c r="Q356" s="200" t="s">
        <v>33</v>
      </c>
      <c r="R356" s="220">
        <v>146</v>
      </c>
    </row>
    <row r="357" spans="1:18" ht="15" customHeight="1" x14ac:dyDescent="0.15">
      <c r="A357" s="258"/>
      <c r="B357" s="259"/>
      <c r="C357" s="260"/>
      <c r="D357" s="225"/>
      <c r="E357" s="225">
        <f t="shared" ref="E357:H357" si="108">+E356</f>
        <v>1</v>
      </c>
      <c r="F357" s="225">
        <f t="shared" si="108"/>
        <v>4</v>
      </c>
      <c r="G357" s="225">
        <f t="shared" si="108"/>
        <v>19</v>
      </c>
      <c r="H357" s="242">
        <f t="shared" si="108"/>
        <v>92</v>
      </c>
      <c r="I357" s="115"/>
      <c r="J357" s="82"/>
      <c r="K357" s="82"/>
      <c r="L357" s="105"/>
      <c r="M357" s="105"/>
      <c r="N357" s="106"/>
      <c r="O357" s="106"/>
      <c r="P357" s="106"/>
      <c r="Q357" s="200"/>
      <c r="R357" s="205"/>
    </row>
    <row r="358" spans="1:18" ht="15" customHeight="1" x14ac:dyDescent="0.15">
      <c r="A358" s="247">
        <f>+A355</f>
        <v>5</v>
      </c>
      <c r="B358" s="250" t="s">
        <v>20</v>
      </c>
      <c r="C358" s="253">
        <f>1+C355</f>
        <v>45688</v>
      </c>
      <c r="D358" s="263">
        <f>D352</f>
        <v>4</v>
      </c>
      <c r="E358" s="263">
        <f>E352</f>
        <v>1</v>
      </c>
      <c r="F358" s="223">
        <f t="shared" ref="F358" si="109">1+F355</f>
        <v>5</v>
      </c>
      <c r="G358" s="223">
        <f t="shared" ref="G358" si="110">+G355</f>
        <v>19</v>
      </c>
      <c r="H358" s="240">
        <f t="shared" ref="H358" si="111">1+H355</f>
        <v>93</v>
      </c>
      <c r="I358" s="83"/>
      <c r="J358" s="75"/>
      <c r="K358" s="75"/>
      <c r="L358" s="101"/>
      <c r="M358" s="101"/>
      <c r="N358" s="78"/>
      <c r="O358" s="85"/>
      <c r="P358" s="85"/>
      <c r="Q358" s="200"/>
      <c r="R358" s="202"/>
    </row>
    <row r="359" spans="1:18" ht="15" customHeight="1" x14ac:dyDescent="0.15">
      <c r="A359" s="248"/>
      <c r="B359" s="251"/>
      <c r="C359" s="254"/>
      <c r="D359" s="264">
        <f t="shared" si="96"/>
        <v>4</v>
      </c>
      <c r="E359" s="264">
        <f t="shared" ref="E359:H360" si="112">+E358</f>
        <v>1</v>
      </c>
      <c r="F359" s="224">
        <f t="shared" si="112"/>
        <v>5</v>
      </c>
      <c r="G359" s="224">
        <f t="shared" si="112"/>
        <v>19</v>
      </c>
      <c r="H359" s="241">
        <f t="shared" si="112"/>
        <v>93</v>
      </c>
      <c r="I359" s="86"/>
      <c r="J359" s="77"/>
      <c r="K359" s="77"/>
      <c r="L359" s="101"/>
      <c r="M359" s="101"/>
      <c r="N359" s="102"/>
      <c r="O359" s="78"/>
      <c r="P359" s="102"/>
      <c r="Q359" s="200"/>
      <c r="R359" s="205"/>
    </row>
    <row r="360" spans="1:18" ht="15" customHeight="1" x14ac:dyDescent="0.15">
      <c r="A360" s="249"/>
      <c r="B360" s="252"/>
      <c r="C360" s="255"/>
      <c r="D360" s="264">
        <f t="shared" si="96"/>
        <v>4</v>
      </c>
      <c r="E360" s="264">
        <f t="shared" si="112"/>
        <v>1</v>
      </c>
      <c r="F360" s="225">
        <f t="shared" si="112"/>
        <v>5</v>
      </c>
      <c r="G360" s="225">
        <f t="shared" si="112"/>
        <v>19</v>
      </c>
      <c r="H360" s="242">
        <f t="shared" si="112"/>
        <v>93</v>
      </c>
      <c r="I360" s="110"/>
      <c r="J360" s="111"/>
      <c r="K360" s="111"/>
      <c r="L360" s="112"/>
      <c r="M360" s="112"/>
      <c r="N360" s="113"/>
      <c r="O360" s="113"/>
      <c r="P360" s="113"/>
      <c r="Q360" s="200"/>
      <c r="R360" s="205"/>
    </row>
    <row r="361" spans="1:18" ht="15" customHeight="1" x14ac:dyDescent="0.15">
      <c r="A361" s="266">
        <f>1+A358</f>
        <v>6</v>
      </c>
      <c r="B361" s="267" t="s">
        <v>16</v>
      </c>
      <c r="C361" s="268">
        <f>3+C358</f>
        <v>45691</v>
      </c>
      <c r="D361" s="327">
        <f>D358</f>
        <v>4</v>
      </c>
      <c r="E361" s="327">
        <f>1+E358</f>
        <v>2</v>
      </c>
      <c r="F361" s="327">
        <f>1+F358</f>
        <v>6</v>
      </c>
      <c r="G361" s="264">
        <f>1+G358</f>
        <v>20</v>
      </c>
      <c r="H361" s="261">
        <f>1+H358</f>
        <v>94</v>
      </c>
      <c r="I361" s="84" t="s">
        <v>162</v>
      </c>
      <c r="J361" s="98" t="s">
        <v>27</v>
      </c>
      <c r="K361" s="98" t="s">
        <v>28</v>
      </c>
      <c r="L361" s="101" t="s">
        <v>30</v>
      </c>
      <c r="M361" s="101">
        <v>50</v>
      </c>
      <c r="N361" s="85" t="s">
        <v>163</v>
      </c>
      <c r="O361" s="85"/>
      <c r="P361" s="85" t="s">
        <v>49</v>
      </c>
      <c r="Q361" s="200" t="s">
        <v>33</v>
      </c>
      <c r="R361" s="220">
        <v>143</v>
      </c>
    </row>
    <row r="362" spans="1:18" ht="15" customHeight="1" x14ac:dyDescent="0.15">
      <c r="A362" s="248"/>
      <c r="B362" s="251"/>
      <c r="C362" s="254"/>
      <c r="D362" s="327">
        <f t="shared" ref="D362:D363" si="113">D361</f>
        <v>4</v>
      </c>
      <c r="E362" s="327">
        <f t="shared" ref="E362:H362" si="114">+E361</f>
        <v>2</v>
      </c>
      <c r="F362" s="327">
        <f t="shared" si="114"/>
        <v>6</v>
      </c>
      <c r="G362" s="264">
        <f t="shared" si="114"/>
        <v>20</v>
      </c>
      <c r="H362" s="261">
        <f t="shared" si="114"/>
        <v>94</v>
      </c>
      <c r="I362" s="76" t="s">
        <v>84</v>
      </c>
      <c r="J362" s="77"/>
      <c r="K362" s="77"/>
      <c r="L362" s="103"/>
      <c r="M362" s="103" t="s">
        <v>112</v>
      </c>
      <c r="N362" s="78"/>
      <c r="O362" s="78"/>
      <c r="P362" s="78" t="s">
        <v>86</v>
      </c>
      <c r="Q362" s="200" t="s">
        <v>33</v>
      </c>
      <c r="R362" s="220">
        <v>146</v>
      </c>
    </row>
    <row r="363" spans="1:18" ht="15" customHeight="1" x14ac:dyDescent="0.15">
      <c r="A363" s="258"/>
      <c r="B363" s="259"/>
      <c r="C363" s="260"/>
      <c r="D363" s="328">
        <f t="shared" si="113"/>
        <v>4</v>
      </c>
      <c r="E363" s="328">
        <f t="shared" ref="E363:H363" si="115">+E362</f>
        <v>2</v>
      </c>
      <c r="F363" s="328">
        <f t="shared" si="115"/>
        <v>6</v>
      </c>
      <c r="G363" s="265">
        <f t="shared" si="115"/>
        <v>20</v>
      </c>
      <c r="H363" s="262">
        <f t="shared" si="115"/>
        <v>94</v>
      </c>
      <c r="I363" s="115"/>
      <c r="J363" s="82"/>
      <c r="K363" s="82"/>
      <c r="L363" s="105"/>
      <c r="M363" s="105"/>
      <c r="N363" s="106"/>
      <c r="O363" s="106"/>
      <c r="P363" s="106"/>
      <c r="Q363" s="200"/>
      <c r="R363" s="205"/>
    </row>
    <row r="364" spans="1:18" ht="15" customHeight="1" x14ac:dyDescent="0.15">
      <c r="A364" s="247">
        <f>+A361</f>
        <v>6</v>
      </c>
      <c r="B364" s="250" t="s">
        <v>17</v>
      </c>
      <c r="C364" s="253">
        <f>1+C361</f>
        <v>45692</v>
      </c>
      <c r="D364" s="223">
        <f>D361</f>
        <v>4</v>
      </c>
      <c r="E364" s="223">
        <f>+E361</f>
        <v>2</v>
      </c>
      <c r="F364" s="223">
        <f>1+F361</f>
        <v>7</v>
      </c>
      <c r="G364" s="223">
        <f>+G361</f>
        <v>20</v>
      </c>
      <c r="H364" s="240">
        <f>1+H361</f>
        <v>95</v>
      </c>
      <c r="I364" s="83" t="s">
        <v>164</v>
      </c>
      <c r="J364" s="75" t="s">
        <v>38</v>
      </c>
      <c r="K364" s="75" t="s">
        <v>64</v>
      </c>
      <c r="L364" s="88" t="s">
        <v>30</v>
      </c>
      <c r="M364" s="88" t="s">
        <v>70</v>
      </c>
      <c r="N364" s="114" t="s">
        <v>55</v>
      </c>
      <c r="O364" s="114"/>
      <c r="P364" s="114" t="s">
        <v>165</v>
      </c>
      <c r="Q364" s="203" t="s">
        <v>33</v>
      </c>
      <c r="R364" s="220">
        <v>92</v>
      </c>
    </row>
    <row r="365" spans="1:18" ht="15" customHeight="1" x14ac:dyDescent="0.15">
      <c r="A365" s="248"/>
      <c r="B365" s="251"/>
      <c r="C365" s="254"/>
      <c r="D365" s="224">
        <f>D364</f>
        <v>4</v>
      </c>
      <c r="E365" s="224">
        <f t="shared" ref="E365:G366" si="116">+E364</f>
        <v>2</v>
      </c>
      <c r="F365" s="224">
        <f t="shared" si="116"/>
        <v>7</v>
      </c>
      <c r="G365" s="224">
        <f t="shared" si="116"/>
        <v>20</v>
      </c>
      <c r="H365" s="241">
        <f>+H364</f>
        <v>95</v>
      </c>
      <c r="I365" s="104" t="s">
        <v>166</v>
      </c>
      <c r="J365" s="77" t="s">
        <v>60</v>
      </c>
      <c r="K365" s="77" t="s">
        <v>160</v>
      </c>
      <c r="L365" s="103" t="s">
        <v>24</v>
      </c>
      <c r="M365" s="103" t="s">
        <v>167</v>
      </c>
      <c r="N365" s="78" t="s">
        <v>149</v>
      </c>
      <c r="O365" s="78"/>
      <c r="P365" s="78" t="s">
        <v>168</v>
      </c>
      <c r="Q365" s="200" t="s">
        <v>33</v>
      </c>
      <c r="R365" s="220">
        <v>294</v>
      </c>
    </row>
    <row r="366" spans="1:18" ht="15" customHeight="1" x14ac:dyDescent="0.15">
      <c r="A366" s="258"/>
      <c r="B366" s="259"/>
      <c r="C366" s="260"/>
      <c r="D366" s="225">
        <f>D365</f>
        <v>4</v>
      </c>
      <c r="E366" s="225">
        <f t="shared" si="116"/>
        <v>2</v>
      </c>
      <c r="F366" s="225">
        <f t="shared" si="116"/>
        <v>7</v>
      </c>
      <c r="G366" s="225">
        <f t="shared" si="116"/>
        <v>20</v>
      </c>
      <c r="H366" s="242">
        <f>+H365</f>
        <v>95</v>
      </c>
      <c r="J366" s="82" t="s">
        <v>60</v>
      </c>
      <c r="K366" s="82" t="s">
        <v>169</v>
      </c>
      <c r="L366" s="105" t="s">
        <v>30</v>
      </c>
      <c r="M366" s="105" t="s">
        <v>170</v>
      </c>
      <c r="N366" s="106" t="s">
        <v>149</v>
      </c>
      <c r="O366" s="106"/>
      <c r="P366" s="106" t="s">
        <v>263</v>
      </c>
      <c r="Q366" s="200" t="s">
        <v>33</v>
      </c>
      <c r="R366" s="220">
        <v>140</v>
      </c>
    </row>
    <row r="367" spans="1:18" ht="15" customHeight="1" x14ac:dyDescent="0.15">
      <c r="A367" s="247">
        <f>+A364</f>
        <v>6</v>
      </c>
      <c r="B367" s="250" t="s">
        <v>18</v>
      </c>
      <c r="C367" s="253">
        <f>1+C364</f>
        <v>45693</v>
      </c>
      <c r="D367" s="223">
        <f>D364</f>
        <v>4</v>
      </c>
      <c r="E367" s="223">
        <f>+E364</f>
        <v>2</v>
      </c>
      <c r="F367" s="223">
        <f>1+F364</f>
        <v>8</v>
      </c>
      <c r="G367" s="223">
        <f>+G364</f>
        <v>20</v>
      </c>
      <c r="H367" s="240">
        <f>1+H364</f>
        <v>96</v>
      </c>
      <c r="I367" s="79"/>
      <c r="J367" s="75"/>
      <c r="K367" s="75"/>
      <c r="L367" s="88"/>
      <c r="M367" s="88"/>
      <c r="N367" s="85"/>
      <c r="O367" s="85"/>
      <c r="P367" s="85"/>
      <c r="Q367" s="200"/>
      <c r="R367" s="205"/>
    </row>
    <row r="368" spans="1:18" ht="15" customHeight="1" x14ac:dyDescent="0.15">
      <c r="A368" s="248"/>
      <c r="B368" s="251"/>
      <c r="C368" s="254"/>
      <c r="D368" s="224"/>
      <c r="E368" s="224">
        <f t="shared" ref="E368:G369" si="117">+E367</f>
        <v>2</v>
      </c>
      <c r="F368" s="224">
        <f t="shared" si="117"/>
        <v>8</v>
      </c>
      <c r="G368" s="224">
        <f t="shared" si="117"/>
        <v>20</v>
      </c>
      <c r="H368" s="241">
        <f>+H367</f>
        <v>96</v>
      </c>
      <c r="I368" s="76"/>
      <c r="J368" s="77"/>
      <c r="K368" s="77"/>
      <c r="L368" s="103"/>
      <c r="M368" s="103"/>
      <c r="N368" s="78"/>
      <c r="O368" s="78"/>
      <c r="P368" s="78"/>
      <c r="Q368" s="200"/>
      <c r="R368" s="205"/>
    </row>
    <row r="369" spans="1:18" ht="15" customHeight="1" x14ac:dyDescent="0.15">
      <c r="A369" s="258"/>
      <c r="B369" s="259"/>
      <c r="C369" s="260"/>
      <c r="D369" s="225"/>
      <c r="E369" s="225">
        <f t="shared" si="117"/>
        <v>2</v>
      </c>
      <c r="F369" s="225">
        <f t="shared" si="117"/>
        <v>8</v>
      </c>
      <c r="G369" s="225">
        <f t="shared" si="117"/>
        <v>20</v>
      </c>
      <c r="H369" s="242">
        <f>+H368</f>
        <v>96</v>
      </c>
      <c r="I369" s="141"/>
      <c r="J369" s="82"/>
      <c r="K369" s="82"/>
      <c r="L369" s="105"/>
      <c r="M369" s="105"/>
      <c r="N369" s="106"/>
      <c r="O369" s="106"/>
      <c r="P369" s="106"/>
      <c r="Q369" s="200"/>
      <c r="R369" s="205"/>
    </row>
    <row r="370" spans="1:18" ht="15" customHeight="1" x14ac:dyDescent="0.15">
      <c r="A370" s="247">
        <f>+A367</f>
        <v>6</v>
      </c>
      <c r="B370" s="250" t="s">
        <v>19</v>
      </c>
      <c r="C370" s="253">
        <f>1+C367</f>
        <v>45694</v>
      </c>
      <c r="D370" s="223">
        <f>D367</f>
        <v>4</v>
      </c>
      <c r="E370" s="223">
        <f>+E367</f>
        <v>2</v>
      </c>
      <c r="F370" s="223">
        <f>1+F367</f>
        <v>9</v>
      </c>
      <c r="G370" s="223">
        <f>+G367</f>
        <v>20</v>
      </c>
      <c r="H370" s="240">
        <f>1+H367</f>
        <v>97</v>
      </c>
      <c r="I370" s="79" t="s">
        <v>84</v>
      </c>
      <c r="J370" s="75"/>
      <c r="K370" s="75"/>
      <c r="L370" s="88"/>
      <c r="M370" s="88" t="s">
        <v>85</v>
      </c>
      <c r="N370" s="85"/>
      <c r="O370" s="85"/>
      <c r="P370" s="85" t="s">
        <v>93</v>
      </c>
      <c r="Q370" s="200" t="s">
        <v>33</v>
      </c>
      <c r="R370" s="220">
        <v>146</v>
      </c>
    </row>
    <row r="371" spans="1:18" ht="15" customHeight="1" x14ac:dyDescent="0.15">
      <c r="A371" s="248"/>
      <c r="B371" s="251"/>
      <c r="C371" s="254"/>
      <c r="D371" s="224"/>
      <c r="E371" s="224">
        <f t="shared" ref="E371:G371" si="118">+E370</f>
        <v>2</v>
      </c>
      <c r="F371" s="224">
        <f t="shared" si="118"/>
        <v>9</v>
      </c>
      <c r="G371" s="224">
        <f t="shared" si="118"/>
        <v>20</v>
      </c>
      <c r="H371" s="241">
        <f>+H370</f>
        <v>97</v>
      </c>
      <c r="I371" s="76"/>
      <c r="J371" s="77"/>
      <c r="K371" s="77"/>
      <c r="L371" s="103"/>
      <c r="M371" s="103"/>
      <c r="N371" s="78"/>
      <c r="O371" s="78"/>
      <c r="P371" s="78"/>
      <c r="Q371" s="200"/>
      <c r="R371" s="201"/>
    </row>
    <row r="372" spans="1:18" ht="15" customHeight="1" x14ac:dyDescent="0.15">
      <c r="A372" s="258"/>
      <c r="B372" s="259"/>
      <c r="C372" s="260"/>
      <c r="D372" s="225"/>
      <c r="E372" s="225">
        <f t="shared" ref="E372:G372" si="119">+E371</f>
        <v>2</v>
      </c>
      <c r="F372" s="225">
        <f t="shared" si="119"/>
        <v>9</v>
      </c>
      <c r="G372" s="225">
        <f t="shared" si="119"/>
        <v>20</v>
      </c>
      <c r="H372" s="242">
        <f>+H371</f>
        <v>97</v>
      </c>
      <c r="I372" s="141"/>
      <c r="J372" s="82"/>
      <c r="K372" s="82"/>
      <c r="L372" s="105"/>
      <c r="M372" s="105"/>
      <c r="N372" s="106"/>
      <c r="O372" s="106"/>
      <c r="P372" s="106"/>
      <c r="Q372" s="200"/>
      <c r="R372" s="201"/>
    </row>
    <row r="373" spans="1:18" ht="15" customHeight="1" x14ac:dyDescent="0.15">
      <c r="A373" s="247">
        <f>+A370</f>
        <v>6</v>
      </c>
      <c r="B373" s="250" t="s">
        <v>20</v>
      </c>
      <c r="C373" s="253">
        <f>1+C370</f>
        <v>45695</v>
      </c>
      <c r="D373" s="263">
        <f>D370</f>
        <v>4</v>
      </c>
      <c r="E373" s="263">
        <f>+E370</f>
        <v>2</v>
      </c>
      <c r="F373" s="263">
        <f>1+F370</f>
        <v>10</v>
      </c>
      <c r="G373" s="263">
        <f>+G370</f>
        <v>20</v>
      </c>
      <c r="H373" s="269">
        <f>1+H370</f>
        <v>98</v>
      </c>
      <c r="I373" s="79"/>
      <c r="J373" s="75"/>
      <c r="K373" s="75"/>
      <c r="L373" s="88"/>
      <c r="M373" s="88"/>
      <c r="N373" s="85"/>
      <c r="O373" s="85"/>
      <c r="P373" s="85"/>
      <c r="Q373" s="200"/>
      <c r="R373" s="201"/>
    </row>
    <row r="374" spans="1:18" ht="15" customHeight="1" x14ac:dyDescent="0.15">
      <c r="A374" s="248"/>
      <c r="B374" s="251"/>
      <c r="C374" s="254"/>
      <c r="D374" s="264"/>
      <c r="E374" s="264">
        <f t="shared" ref="E374:G374" si="120">+E373</f>
        <v>2</v>
      </c>
      <c r="F374" s="264">
        <f t="shared" si="120"/>
        <v>10</v>
      </c>
      <c r="G374" s="264">
        <f t="shared" si="120"/>
        <v>20</v>
      </c>
      <c r="H374" s="261">
        <f>+H373</f>
        <v>98</v>
      </c>
      <c r="I374" s="76"/>
      <c r="J374" s="77"/>
      <c r="K374" s="77"/>
      <c r="L374" s="103"/>
      <c r="M374" s="103"/>
      <c r="N374" s="78"/>
      <c r="O374" s="78"/>
      <c r="P374" s="78"/>
      <c r="Q374" s="200"/>
      <c r="R374" s="201"/>
    </row>
    <row r="375" spans="1:18" ht="18.75" customHeight="1" x14ac:dyDescent="0.15">
      <c r="A375" s="249"/>
      <c r="B375" s="252"/>
      <c r="C375" s="255"/>
      <c r="D375" s="264"/>
      <c r="E375" s="264">
        <f t="shared" ref="E375:G375" si="121">+E374</f>
        <v>2</v>
      </c>
      <c r="F375" s="264">
        <f t="shared" si="121"/>
        <v>10</v>
      </c>
      <c r="G375" s="264">
        <f t="shared" si="121"/>
        <v>20</v>
      </c>
      <c r="H375" s="261">
        <f>+H374</f>
        <v>98</v>
      </c>
      <c r="I375" s="110"/>
      <c r="J375" s="111"/>
      <c r="K375" s="111"/>
      <c r="L375" s="112"/>
      <c r="M375" s="112"/>
      <c r="N375" s="113"/>
      <c r="O375" s="113"/>
      <c r="P375" s="113"/>
      <c r="Q375" s="200"/>
      <c r="R375" s="201"/>
    </row>
    <row r="376" spans="1:18" ht="24.75" customHeight="1" x14ac:dyDescent="0.15">
      <c r="A376" s="266">
        <f>1+A373</f>
        <v>7</v>
      </c>
      <c r="B376" s="267" t="s">
        <v>16</v>
      </c>
      <c r="C376" s="268">
        <f>3+C373</f>
        <v>45698</v>
      </c>
      <c r="D376" s="264">
        <f>D373</f>
        <v>4</v>
      </c>
      <c r="E376" s="264">
        <f>1+E373</f>
        <v>3</v>
      </c>
      <c r="F376" s="264">
        <f>1+F373</f>
        <v>11</v>
      </c>
      <c r="G376" s="264">
        <f>1+G373</f>
        <v>21</v>
      </c>
      <c r="H376" s="261">
        <f>1+H373</f>
        <v>99</v>
      </c>
      <c r="I376" s="142" t="s">
        <v>84</v>
      </c>
      <c r="J376" s="98" t="s">
        <v>38</v>
      </c>
      <c r="K376" s="98" t="s">
        <v>171</v>
      </c>
      <c r="L376" s="99" t="s">
        <v>30</v>
      </c>
      <c r="M376" s="99" t="s">
        <v>112</v>
      </c>
      <c r="N376" s="100"/>
      <c r="O376" s="100"/>
      <c r="P376" s="100" t="s">
        <v>86</v>
      </c>
      <c r="Q376" s="200" t="s">
        <v>33</v>
      </c>
      <c r="R376" s="220">
        <v>146</v>
      </c>
    </row>
    <row r="377" spans="1:18" ht="15" customHeight="1" x14ac:dyDescent="0.15">
      <c r="A377" s="248"/>
      <c r="B377" s="251"/>
      <c r="C377" s="254"/>
      <c r="D377" s="264">
        <f>D376</f>
        <v>4</v>
      </c>
      <c r="E377" s="264">
        <f t="shared" ref="E377:H378" si="122">+E376</f>
        <v>3</v>
      </c>
      <c r="F377" s="264">
        <f t="shared" si="122"/>
        <v>11</v>
      </c>
      <c r="G377" s="264">
        <f t="shared" si="122"/>
        <v>21</v>
      </c>
      <c r="H377" s="261">
        <f t="shared" si="122"/>
        <v>99</v>
      </c>
      <c r="I377" s="76"/>
      <c r="J377" s="77"/>
      <c r="K377" s="77"/>
      <c r="L377" s="103"/>
      <c r="M377" s="103"/>
      <c r="N377" s="78"/>
      <c r="O377" s="78"/>
      <c r="P377" s="78"/>
      <c r="Q377" s="203"/>
      <c r="R377" s="199"/>
    </row>
    <row r="378" spans="1:18" ht="15" customHeight="1" x14ac:dyDescent="0.15">
      <c r="A378" s="258"/>
      <c r="B378" s="259"/>
      <c r="C378" s="260"/>
      <c r="D378" s="265">
        <f>D377</f>
        <v>4</v>
      </c>
      <c r="E378" s="265">
        <f t="shared" si="122"/>
        <v>3</v>
      </c>
      <c r="F378" s="265">
        <f t="shared" si="122"/>
        <v>11</v>
      </c>
      <c r="G378" s="265">
        <f t="shared" si="122"/>
        <v>21</v>
      </c>
      <c r="H378" s="262">
        <f t="shared" si="122"/>
        <v>99</v>
      </c>
      <c r="I378" s="140"/>
      <c r="J378" s="82"/>
      <c r="K378" s="82"/>
      <c r="L378" s="105"/>
      <c r="M378" s="105"/>
      <c r="N378" s="106"/>
      <c r="O378" s="106"/>
      <c r="P378" s="106"/>
      <c r="Q378" s="200"/>
      <c r="R378" s="205"/>
    </row>
    <row r="379" spans="1:18" ht="15" customHeight="1" x14ac:dyDescent="0.15">
      <c r="A379" s="247">
        <f>+A376</f>
        <v>7</v>
      </c>
      <c r="B379" s="250" t="s">
        <v>17</v>
      </c>
      <c r="C379" s="253">
        <f>1+C376</f>
        <v>45699</v>
      </c>
      <c r="D379" s="223">
        <f>D376</f>
        <v>4</v>
      </c>
      <c r="E379" s="223">
        <f>+E376</f>
        <v>3</v>
      </c>
      <c r="F379" s="223">
        <f>1+F376</f>
        <v>12</v>
      </c>
      <c r="G379" s="223">
        <f>+G376</f>
        <v>21</v>
      </c>
      <c r="H379" s="240">
        <f>1+H376</f>
        <v>100</v>
      </c>
      <c r="I379" s="79"/>
      <c r="J379" s="75" t="s">
        <v>60</v>
      </c>
      <c r="K379" s="75" t="s">
        <v>90</v>
      </c>
      <c r="L379" s="88" t="s">
        <v>24</v>
      </c>
      <c r="M379" s="88"/>
      <c r="N379" s="85"/>
      <c r="O379" s="85"/>
      <c r="P379" s="85"/>
      <c r="Q379" s="200"/>
      <c r="R379" s="201"/>
    </row>
    <row r="380" spans="1:18" ht="15" customHeight="1" x14ac:dyDescent="0.15">
      <c r="A380" s="248"/>
      <c r="B380" s="251"/>
      <c r="C380" s="254"/>
      <c r="D380" s="224">
        <f>D379</f>
        <v>4</v>
      </c>
      <c r="E380" s="224">
        <f t="shared" ref="E380:G381" si="123">+E379</f>
        <v>3</v>
      </c>
      <c r="F380" s="224">
        <f t="shared" si="123"/>
        <v>12</v>
      </c>
      <c r="G380" s="224">
        <f t="shared" si="123"/>
        <v>21</v>
      </c>
      <c r="H380" s="241">
        <f>+H379</f>
        <v>100</v>
      </c>
      <c r="I380" s="116"/>
      <c r="J380" s="77"/>
      <c r="K380" s="77"/>
      <c r="L380" s="103"/>
      <c r="M380" s="103"/>
      <c r="N380" s="78"/>
      <c r="O380" s="78"/>
      <c r="P380" s="78"/>
      <c r="Q380" s="200"/>
      <c r="R380" s="205"/>
    </row>
    <row r="381" spans="1:18" ht="15" customHeight="1" x14ac:dyDescent="0.15">
      <c r="A381" s="258"/>
      <c r="B381" s="259"/>
      <c r="C381" s="260"/>
      <c r="D381" s="225">
        <f>D380</f>
        <v>4</v>
      </c>
      <c r="E381" s="225">
        <f t="shared" si="123"/>
        <v>3</v>
      </c>
      <c r="F381" s="225">
        <f t="shared" si="123"/>
        <v>12</v>
      </c>
      <c r="G381" s="225">
        <f t="shared" si="123"/>
        <v>21</v>
      </c>
      <c r="H381" s="242">
        <f>+H380</f>
        <v>100</v>
      </c>
      <c r="I381" s="104"/>
      <c r="J381" s="82"/>
      <c r="K381" s="82"/>
      <c r="L381" s="105"/>
      <c r="M381" s="105"/>
      <c r="N381" s="106"/>
      <c r="O381" s="106"/>
      <c r="P381" s="106"/>
      <c r="Q381" s="200"/>
      <c r="R381" s="205"/>
    </row>
    <row r="382" spans="1:18" ht="15" customHeight="1" x14ac:dyDescent="0.15">
      <c r="A382" s="247">
        <f>+A379</f>
        <v>7</v>
      </c>
      <c r="B382" s="250" t="s">
        <v>18</v>
      </c>
      <c r="C382" s="253">
        <f>1+C379</f>
        <v>45700</v>
      </c>
      <c r="D382" s="223">
        <f>D379</f>
        <v>4</v>
      </c>
      <c r="E382" s="223">
        <f>+E379</f>
        <v>3</v>
      </c>
      <c r="F382" s="223">
        <f>1+F379</f>
        <v>13</v>
      </c>
      <c r="G382" s="223">
        <f>+G379</f>
        <v>21</v>
      </c>
      <c r="H382" s="240">
        <f>1+H379</f>
        <v>101</v>
      </c>
      <c r="I382" s="79"/>
      <c r="J382" s="75"/>
      <c r="K382" s="75"/>
      <c r="L382" s="88"/>
      <c r="M382" s="88"/>
      <c r="N382" s="85"/>
      <c r="O382" s="85"/>
      <c r="P382" s="85"/>
      <c r="Q382" s="200"/>
      <c r="R382" s="205"/>
    </row>
    <row r="383" spans="1:18" ht="15" customHeight="1" x14ac:dyDescent="0.15">
      <c r="A383" s="248"/>
      <c r="B383" s="251"/>
      <c r="C383" s="254"/>
      <c r="D383" s="224"/>
      <c r="E383" s="224">
        <f t="shared" ref="E383:G384" si="124">+E382</f>
        <v>3</v>
      </c>
      <c r="F383" s="224">
        <f t="shared" si="124"/>
        <v>13</v>
      </c>
      <c r="G383" s="224">
        <f t="shared" si="124"/>
        <v>21</v>
      </c>
      <c r="H383" s="241">
        <f>+H382</f>
        <v>101</v>
      </c>
      <c r="I383" s="116"/>
      <c r="J383" s="77"/>
      <c r="K383" s="77"/>
      <c r="L383" s="103"/>
      <c r="M383" s="103"/>
      <c r="N383" s="78"/>
      <c r="O383" s="78"/>
      <c r="P383" s="78"/>
      <c r="Q383" s="200"/>
      <c r="R383" s="205"/>
    </row>
    <row r="384" spans="1:18" ht="15" customHeight="1" x14ac:dyDescent="0.15">
      <c r="A384" s="258"/>
      <c r="B384" s="259"/>
      <c r="C384" s="260"/>
      <c r="D384" s="225"/>
      <c r="E384" s="225">
        <f t="shared" si="124"/>
        <v>3</v>
      </c>
      <c r="F384" s="225">
        <f t="shared" si="124"/>
        <v>13</v>
      </c>
      <c r="G384" s="225">
        <f t="shared" si="124"/>
        <v>21</v>
      </c>
      <c r="H384" s="242">
        <f>+H383</f>
        <v>101</v>
      </c>
      <c r="I384" s="104"/>
      <c r="J384" s="82"/>
      <c r="K384" s="82"/>
      <c r="L384" s="105"/>
      <c r="M384" s="105"/>
      <c r="N384" s="106"/>
      <c r="O384" s="106"/>
      <c r="P384" s="106"/>
      <c r="Q384" s="200"/>
      <c r="R384" s="205"/>
    </row>
    <row r="385" spans="1:18" ht="15" customHeight="1" x14ac:dyDescent="0.15">
      <c r="A385" s="247">
        <f>+A382</f>
        <v>7</v>
      </c>
      <c r="B385" s="250" t="s">
        <v>19</v>
      </c>
      <c r="C385" s="253">
        <f>1+C382</f>
        <v>45701</v>
      </c>
      <c r="D385" s="223">
        <f>D382</f>
        <v>4</v>
      </c>
      <c r="E385" s="223">
        <f>+E382</f>
        <v>3</v>
      </c>
      <c r="F385" s="223">
        <f>1+F382</f>
        <v>14</v>
      </c>
      <c r="G385" s="223">
        <f>+G382</f>
        <v>21</v>
      </c>
      <c r="H385" s="240">
        <f>1+H382</f>
        <v>102</v>
      </c>
      <c r="I385" s="84" t="s">
        <v>84</v>
      </c>
      <c r="J385" s="75"/>
      <c r="K385" s="75"/>
      <c r="L385" s="88"/>
      <c r="M385" s="88" t="s">
        <v>85</v>
      </c>
      <c r="N385" s="85"/>
      <c r="O385" s="85"/>
      <c r="P385" s="85" t="s">
        <v>93</v>
      </c>
      <c r="Q385" s="200" t="s">
        <v>33</v>
      </c>
      <c r="R385" s="220">
        <v>146</v>
      </c>
    </row>
    <row r="386" spans="1:18" ht="15" customHeight="1" x14ac:dyDescent="0.15">
      <c r="A386" s="248"/>
      <c r="B386" s="251"/>
      <c r="C386" s="254"/>
      <c r="D386" s="224"/>
      <c r="E386" s="224">
        <f t="shared" ref="E386:G386" si="125">+E385</f>
        <v>3</v>
      </c>
      <c r="F386" s="224">
        <f t="shared" si="125"/>
        <v>14</v>
      </c>
      <c r="G386" s="224">
        <f t="shared" si="125"/>
        <v>21</v>
      </c>
      <c r="H386" s="241">
        <f>+H385</f>
        <v>102</v>
      </c>
      <c r="I386" s="76"/>
      <c r="J386" s="77"/>
      <c r="K386" s="77"/>
      <c r="L386" s="103"/>
      <c r="M386" s="103"/>
      <c r="N386" s="78"/>
      <c r="O386" s="78"/>
      <c r="P386" s="78"/>
      <c r="Q386" s="200"/>
      <c r="R386" s="205"/>
    </row>
    <row r="387" spans="1:18" ht="15" customHeight="1" x14ac:dyDescent="0.15">
      <c r="A387" s="258"/>
      <c r="B387" s="259"/>
      <c r="C387" s="260"/>
      <c r="D387" s="225"/>
      <c r="E387" s="225">
        <f t="shared" ref="E387:G387" si="126">+E386</f>
        <v>3</v>
      </c>
      <c r="F387" s="225">
        <f t="shared" si="126"/>
        <v>14</v>
      </c>
      <c r="G387" s="225">
        <f t="shared" si="126"/>
        <v>21</v>
      </c>
      <c r="H387" s="242">
        <f>+H386</f>
        <v>102</v>
      </c>
      <c r="I387" s="104"/>
      <c r="J387" s="82"/>
      <c r="K387" s="82"/>
      <c r="L387" s="105"/>
      <c r="M387" s="105"/>
      <c r="N387" s="106"/>
      <c r="O387" s="106"/>
      <c r="P387" s="106"/>
      <c r="Q387" s="200"/>
      <c r="R387" s="205"/>
    </row>
    <row r="388" spans="1:18" ht="15" customHeight="1" x14ac:dyDescent="0.15">
      <c r="A388" s="247">
        <f>+A385</f>
        <v>7</v>
      </c>
      <c r="B388" s="250" t="s">
        <v>20</v>
      </c>
      <c r="C388" s="253">
        <f>1+C385</f>
        <v>45702</v>
      </c>
      <c r="D388" s="223">
        <f>D385</f>
        <v>4</v>
      </c>
      <c r="E388" s="223">
        <f>+E385</f>
        <v>3</v>
      </c>
      <c r="F388" s="223">
        <f>1+F385</f>
        <v>15</v>
      </c>
      <c r="G388" s="223">
        <f>+G385</f>
        <v>21</v>
      </c>
      <c r="H388" s="240">
        <f>1+H385</f>
        <v>103</v>
      </c>
      <c r="I388" s="83"/>
      <c r="J388" s="75"/>
      <c r="K388" s="75"/>
      <c r="L388" s="88"/>
      <c r="M388" s="88"/>
      <c r="N388" s="85"/>
      <c r="O388" s="85"/>
      <c r="P388" s="85"/>
      <c r="Q388" s="200"/>
      <c r="R388" s="205"/>
    </row>
    <row r="389" spans="1:18" ht="15" customHeight="1" x14ac:dyDescent="0.15">
      <c r="A389" s="248"/>
      <c r="B389" s="251"/>
      <c r="C389" s="254"/>
      <c r="D389" s="224"/>
      <c r="E389" s="224">
        <f t="shared" ref="E389:G389" si="127">+E388</f>
        <v>3</v>
      </c>
      <c r="F389" s="224">
        <f t="shared" si="127"/>
        <v>15</v>
      </c>
      <c r="G389" s="224">
        <f t="shared" si="127"/>
        <v>21</v>
      </c>
      <c r="H389" s="241">
        <f>+H388</f>
        <v>103</v>
      </c>
      <c r="I389" s="76"/>
      <c r="J389" s="77"/>
      <c r="K389" s="77"/>
      <c r="L389" s="103"/>
      <c r="M389" s="103"/>
      <c r="N389" s="78"/>
      <c r="O389" s="78"/>
      <c r="P389" s="78"/>
      <c r="Q389" s="200"/>
      <c r="R389" s="205"/>
    </row>
    <row r="390" spans="1:18" ht="15" customHeight="1" x14ac:dyDescent="0.15">
      <c r="A390" s="249"/>
      <c r="B390" s="252"/>
      <c r="C390" s="255"/>
      <c r="D390" s="224"/>
      <c r="E390" s="224">
        <f t="shared" ref="E390:G390" si="128">+E389</f>
        <v>3</v>
      </c>
      <c r="F390" s="224">
        <f t="shared" si="128"/>
        <v>15</v>
      </c>
      <c r="G390" s="224">
        <f t="shared" si="128"/>
        <v>21</v>
      </c>
      <c r="H390" s="241">
        <f>+H389</f>
        <v>103</v>
      </c>
      <c r="I390" s="110"/>
      <c r="J390" s="111"/>
      <c r="K390" s="111"/>
      <c r="L390" s="112"/>
      <c r="M390" s="112"/>
      <c r="N390" s="113"/>
      <c r="O390" s="113"/>
      <c r="P390" s="113"/>
      <c r="Q390" s="200"/>
      <c r="R390" s="205"/>
    </row>
    <row r="391" spans="1:18" ht="15" customHeight="1" x14ac:dyDescent="0.15">
      <c r="A391" s="285">
        <f>1+A388</f>
        <v>8</v>
      </c>
      <c r="B391" s="288" t="s">
        <v>16</v>
      </c>
      <c r="C391" s="291">
        <f>3+C388</f>
        <v>45705</v>
      </c>
      <c r="D391" s="227"/>
      <c r="E391" s="227"/>
      <c r="F391" s="227"/>
      <c r="G391" s="227"/>
      <c r="H391" s="229"/>
      <c r="I391" s="172"/>
      <c r="J391" s="179"/>
      <c r="K391" s="179"/>
      <c r="L391" s="179"/>
      <c r="M391" s="179"/>
      <c r="N391" s="180"/>
      <c r="O391" s="180"/>
      <c r="P391" s="180"/>
      <c r="Q391" s="207"/>
      <c r="R391" s="210"/>
    </row>
    <row r="392" spans="1:18" ht="15" customHeight="1" x14ac:dyDescent="0.15">
      <c r="A392" s="286"/>
      <c r="B392" s="289"/>
      <c r="C392" s="292"/>
      <c r="D392" s="227"/>
      <c r="E392" s="227"/>
      <c r="F392" s="227"/>
      <c r="G392" s="227"/>
      <c r="H392" s="229"/>
      <c r="I392" s="175"/>
      <c r="J392" s="173"/>
      <c r="K392" s="173"/>
      <c r="L392" s="173"/>
      <c r="M392" s="173"/>
      <c r="N392" s="174"/>
      <c r="O392" s="174"/>
      <c r="P392" s="174"/>
      <c r="Q392" s="207"/>
      <c r="R392" s="210"/>
    </row>
    <row r="393" spans="1:18" ht="15" customHeight="1" x14ac:dyDescent="0.15">
      <c r="A393" s="287"/>
      <c r="B393" s="290"/>
      <c r="C393" s="293"/>
      <c r="D393" s="231"/>
      <c r="E393" s="231"/>
      <c r="F393" s="231"/>
      <c r="G393" s="231"/>
      <c r="H393" s="233"/>
      <c r="I393" s="175"/>
      <c r="J393" s="173"/>
      <c r="K393" s="173"/>
      <c r="L393" s="173"/>
      <c r="M393" s="173"/>
      <c r="N393" s="174"/>
      <c r="O393" s="174"/>
      <c r="P393" s="174"/>
      <c r="Q393" s="207"/>
      <c r="R393" s="210"/>
    </row>
    <row r="394" spans="1:18" ht="15" customHeight="1" x14ac:dyDescent="0.15">
      <c r="A394" s="294">
        <f>+A391</f>
        <v>8</v>
      </c>
      <c r="B394" s="296" t="s">
        <v>17</v>
      </c>
      <c r="C394" s="298">
        <f>1+C391</f>
        <v>45706</v>
      </c>
      <c r="D394" s="234"/>
      <c r="E394" s="234"/>
      <c r="F394" s="234"/>
      <c r="G394" s="234"/>
      <c r="H394" s="237"/>
      <c r="I394" s="175"/>
      <c r="J394" s="173"/>
      <c r="K394" s="173"/>
      <c r="L394" s="173"/>
      <c r="M394" s="173"/>
      <c r="N394" s="174"/>
      <c r="O394" s="174"/>
      <c r="P394" s="174"/>
      <c r="Q394" s="207"/>
      <c r="R394" s="210"/>
    </row>
    <row r="395" spans="1:18" ht="15" customHeight="1" x14ac:dyDescent="0.15">
      <c r="A395" s="286"/>
      <c r="B395" s="289"/>
      <c r="C395" s="292"/>
      <c r="D395" s="235"/>
      <c r="E395" s="235"/>
      <c r="F395" s="235"/>
      <c r="G395" s="235"/>
      <c r="H395" s="238"/>
      <c r="I395" s="175"/>
      <c r="J395" s="173"/>
      <c r="K395" s="173"/>
      <c r="L395" s="173"/>
      <c r="M395" s="173"/>
      <c r="N395" s="174"/>
      <c r="O395" s="174"/>
      <c r="P395" s="174"/>
      <c r="Q395" s="207"/>
      <c r="R395" s="210"/>
    </row>
    <row r="396" spans="1:18" ht="15" customHeight="1" x14ac:dyDescent="0.15">
      <c r="A396" s="287"/>
      <c r="B396" s="290"/>
      <c r="C396" s="293"/>
      <c r="D396" s="236"/>
      <c r="E396" s="236"/>
      <c r="F396" s="236"/>
      <c r="G396" s="236"/>
      <c r="H396" s="239"/>
      <c r="I396" s="175"/>
      <c r="J396" s="173"/>
      <c r="K396" s="173"/>
      <c r="L396" s="173"/>
      <c r="M396" s="173"/>
      <c r="N396" s="174"/>
      <c r="O396" s="174"/>
      <c r="P396" s="174"/>
      <c r="Q396" s="207"/>
      <c r="R396" s="210"/>
    </row>
    <row r="397" spans="1:18" ht="15" customHeight="1" x14ac:dyDescent="0.15">
      <c r="A397" s="294">
        <f>+A394</f>
        <v>8</v>
      </c>
      <c r="B397" s="296" t="s">
        <v>18</v>
      </c>
      <c r="C397" s="298">
        <f>1+C394</f>
        <v>45707</v>
      </c>
      <c r="D397" s="234"/>
      <c r="E397" s="234"/>
      <c r="F397" s="234"/>
      <c r="G397" s="234"/>
      <c r="H397" s="237"/>
      <c r="I397" s="175"/>
      <c r="J397" s="173"/>
      <c r="K397" s="173"/>
      <c r="L397" s="173"/>
      <c r="M397" s="173"/>
      <c r="N397" s="174"/>
      <c r="O397" s="174"/>
      <c r="P397" s="174"/>
      <c r="Q397" s="207"/>
      <c r="R397" s="210"/>
    </row>
    <row r="398" spans="1:18" ht="15" customHeight="1" x14ac:dyDescent="0.15">
      <c r="A398" s="286"/>
      <c r="B398" s="289"/>
      <c r="C398" s="292"/>
      <c r="D398" s="235"/>
      <c r="E398" s="235"/>
      <c r="F398" s="235"/>
      <c r="G398" s="235"/>
      <c r="H398" s="238"/>
      <c r="I398" s="175"/>
      <c r="J398" s="173"/>
      <c r="K398" s="173"/>
      <c r="L398" s="173"/>
      <c r="M398" s="173"/>
      <c r="N398" s="174"/>
      <c r="O398" s="174"/>
      <c r="P398" s="174"/>
      <c r="Q398" s="207"/>
      <c r="R398" s="210"/>
    </row>
    <row r="399" spans="1:18" ht="15" customHeight="1" x14ac:dyDescent="0.15">
      <c r="A399" s="287"/>
      <c r="B399" s="290"/>
      <c r="C399" s="293"/>
      <c r="D399" s="236"/>
      <c r="E399" s="236"/>
      <c r="F399" s="236"/>
      <c r="G399" s="236"/>
      <c r="H399" s="239"/>
      <c r="I399" s="175"/>
      <c r="J399" s="173"/>
      <c r="K399" s="173"/>
      <c r="L399" s="173"/>
      <c r="M399" s="173"/>
      <c r="N399" s="174"/>
      <c r="O399" s="174"/>
      <c r="P399" s="174"/>
      <c r="Q399" s="207"/>
      <c r="R399" s="210"/>
    </row>
    <row r="400" spans="1:18" ht="15" customHeight="1" x14ac:dyDescent="0.15">
      <c r="A400" s="294">
        <f>+A397</f>
        <v>8</v>
      </c>
      <c r="B400" s="296" t="s">
        <v>19</v>
      </c>
      <c r="C400" s="298">
        <f>1+C397</f>
        <v>45708</v>
      </c>
      <c r="D400" s="234"/>
      <c r="E400" s="234"/>
      <c r="F400" s="234"/>
      <c r="G400" s="234"/>
      <c r="H400" s="237"/>
      <c r="I400" s="175"/>
      <c r="J400" s="173"/>
      <c r="K400" s="173"/>
      <c r="L400" s="173"/>
      <c r="M400" s="173"/>
      <c r="N400" s="174"/>
      <c r="O400" s="174"/>
      <c r="P400" s="174"/>
      <c r="Q400" s="207"/>
      <c r="R400" s="210"/>
    </row>
    <row r="401" spans="1:20" ht="15" customHeight="1" x14ac:dyDescent="0.15">
      <c r="A401" s="286"/>
      <c r="B401" s="289"/>
      <c r="C401" s="292"/>
      <c r="D401" s="235"/>
      <c r="E401" s="235"/>
      <c r="F401" s="235"/>
      <c r="G401" s="235"/>
      <c r="H401" s="238"/>
      <c r="I401" s="175"/>
      <c r="J401" s="173"/>
      <c r="K401" s="173"/>
      <c r="L401" s="173"/>
      <c r="M401" s="173"/>
      <c r="N401" s="174"/>
      <c r="O401" s="174"/>
      <c r="P401" s="174"/>
      <c r="Q401" s="207"/>
      <c r="R401" s="210"/>
    </row>
    <row r="402" spans="1:20" ht="15" customHeight="1" x14ac:dyDescent="0.15">
      <c r="A402" s="287"/>
      <c r="B402" s="290"/>
      <c r="C402" s="293"/>
      <c r="D402" s="236"/>
      <c r="E402" s="236"/>
      <c r="F402" s="236"/>
      <c r="G402" s="236"/>
      <c r="H402" s="239"/>
      <c r="I402" s="175"/>
      <c r="J402" s="173"/>
      <c r="K402" s="173"/>
      <c r="L402" s="173"/>
      <c r="M402" s="173"/>
      <c r="N402" s="174"/>
      <c r="O402" s="174"/>
      <c r="P402" s="174"/>
      <c r="Q402" s="207"/>
      <c r="R402" s="210"/>
    </row>
    <row r="403" spans="1:20" ht="15" customHeight="1" x14ac:dyDescent="0.15">
      <c r="A403" s="294">
        <f>+A400</f>
        <v>8</v>
      </c>
      <c r="B403" s="296" t="s">
        <v>20</v>
      </c>
      <c r="C403" s="298">
        <f>1+C400</f>
        <v>45709</v>
      </c>
      <c r="D403" s="234"/>
      <c r="E403" s="234"/>
      <c r="F403" s="234"/>
      <c r="G403" s="234"/>
      <c r="H403" s="237"/>
      <c r="I403" s="175"/>
      <c r="J403" s="173"/>
      <c r="K403" s="173"/>
      <c r="L403" s="173"/>
      <c r="M403" s="173"/>
      <c r="N403" s="174"/>
      <c r="O403" s="174"/>
      <c r="P403" s="174"/>
      <c r="Q403" s="207"/>
      <c r="R403" s="210"/>
    </row>
    <row r="404" spans="1:20" ht="15" customHeight="1" x14ac:dyDescent="0.15">
      <c r="A404" s="286"/>
      <c r="B404" s="289"/>
      <c r="C404" s="292"/>
      <c r="D404" s="235"/>
      <c r="E404" s="235"/>
      <c r="F404" s="235"/>
      <c r="G404" s="235"/>
      <c r="H404" s="238"/>
      <c r="I404" s="175"/>
      <c r="J404" s="173"/>
      <c r="K404" s="173"/>
      <c r="L404" s="173"/>
      <c r="M404" s="173"/>
      <c r="N404" s="174"/>
      <c r="O404" s="174"/>
      <c r="P404" s="174"/>
      <c r="Q404" s="207"/>
      <c r="R404" s="210"/>
    </row>
    <row r="405" spans="1:20" ht="15" customHeight="1" x14ac:dyDescent="0.15">
      <c r="A405" s="295"/>
      <c r="B405" s="297"/>
      <c r="C405" s="299"/>
      <c r="D405" s="236"/>
      <c r="E405" s="236"/>
      <c r="F405" s="236"/>
      <c r="G405" s="236"/>
      <c r="H405" s="239"/>
      <c r="I405" s="176"/>
      <c r="J405" s="177" t="s">
        <v>101</v>
      </c>
      <c r="K405" s="177"/>
      <c r="L405" s="177"/>
      <c r="M405" s="177"/>
      <c r="N405" s="178"/>
      <c r="O405" s="178"/>
      <c r="P405" s="174"/>
      <c r="Q405" s="207"/>
      <c r="R405" s="210"/>
      <c r="T405" s="10" t="s">
        <v>101</v>
      </c>
    </row>
    <row r="406" spans="1:20" ht="15" customHeight="1" x14ac:dyDescent="0.15">
      <c r="A406" s="266">
        <f>1+A403</f>
        <v>9</v>
      </c>
      <c r="B406" s="267" t="s">
        <v>16</v>
      </c>
      <c r="C406" s="268">
        <f>3+C403</f>
        <v>45712</v>
      </c>
      <c r="D406" s="264">
        <f>D388</f>
        <v>4</v>
      </c>
      <c r="E406" s="264">
        <f>1+E388</f>
        <v>4</v>
      </c>
      <c r="F406" s="264">
        <f>1+F388</f>
        <v>16</v>
      </c>
      <c r="G406" s="264">
        <f>1+G388</f>
        <v>22</v>
      </c>
      <c r="H406" s="261">
        <f>1+H388</f>
        <v>104</v>
      </c>
      <c r="I406" s="97" t="s">
        <v>84</v>
      </c>
      <c r="J406" s="98"/>
      <c r="K406" s="98"/>
      <c r="L406" s="99"/>
      <c r="M406" s="99" t="s">
        <v>85</v>
      </c>
      <c r="N406" s="100"/>
      <c r="O406" s="100"/>
      <c r="P406" s="100" t="s">
        <v>86</v>
      </c>
      <c r="Q406" s="200" t="s">
        <v>33</v>
      </c>
      <c r="R406" s="220">
        <v>146</v>
      </c>
    </row>
    <row r="407" spans="1:20" ht="15" customHeight="1" x14ac:dyDescent="0.15">
      <c r="A407" s="248"/>
      <c r="B407" s="251"/>
      <c r="C407" s="254"/>
      <c r="D407" s="264">
        <f t="shared" ref="D407:D431" si="129">D406</f>
        <v>4</v>
      </c>
      <c r="E407" s="264">
        <f t="shared" ref="E407:H408" si="130">+E406</f>
        <v>4</v>
      </c>
      <c r="F407" s="264">
        <f t="shared" si="130"/>
        <v>16</v>
      </c>
      <c r="G407" s="264">
        <f t="shared" si="130"/>
        <v>22</v>
      </c>
      <c r="H407" s="261">
        <f t="shared" si="130"/>
        <v>104</v>
      </c>
      <c r="I407" s="81" t="s">
        <v>172</v>
      </c>
      <c r="J407" s="77" t="s">
        <v>60</v>
      </c>
      <c r="K407" s="77" t="s">
        <v>64</v>
      </c>
      <c r="L407" s="103" t="s">
        <v>67</v>
      </c>
      <c r="M407" s="103"/>
      <c r="N407" s="78"/>
      <c r="O407" s="78"/>
      <c r="P407" s="78"/>
      <c r="Q407" s="203"/>
      <c r="R407" s="206"/>
    </row>
    <row r="408" spans="1:20" ht="15" customHeight="1" x14ac:dyDescent="0.15">
      <c r="A408" s="258"/>
      <c r="B408" s="259"/>
      <c r="C408" s="260"/>
      <c r="D408" s="265">
        <f t="shared" si="129"/>
        <v>4</v>
      </c>
      <c r="E408" s="265">
        <f t="shared" si="130"/>
        <v>4</v>
      </c>
      <c r="F408" s="265">
        <f t="shared" si="130"/>
        <v>16</v>
      </c>
      <c r="G408" s="265">
        <f t="shared" si="130"/>
        <v>22</v>
      </c>
      <c r="H408" s="262">
        <f t="shared" si="130"/>
        <v>104</v>
      </c>
      <c r="I408" s="104"/>
      <c r="J408" s="82"/>
      <c r="K408" s="82"/>
      <c r="L408" s="105"/>
      <c r="M408" s="105"/>
      <c r="N408" s="106"/>
      <c r="O408" s="106"/>
      <c r="P408" s="106"/>
      <c r="Q408" s="200"/>
      <c r="R408" s="205"/>
    </row>
    <row r="409" spans="1:20" ht="15" customHeight="1" x14ac:dyDescent="0.15">
      <c r="A409" s="247">
        <f>+A406</f>
        <v>9</v>
      </c>
      <c r="B409" s="250" t="s">
        <v>17</v>
      </c>
      <c r="C409" s="253">
        <f>1+C406</f>
        <v>45713</v>
      </c>
      <c r="D409" s="223">
        <f>D406</f>
        <v>4</v>
      </c>
      <c r="E409" s="223">
        <f>+E406</f>
        <v>4</v>
      </c>
      <c r="F409" s="223">
        <f>1+F406</f>
        <v>17</v>
      </c>
      <c r="G409" s="223">
        <f>+G406</f>
        <v>22</v>
      </c>
      <c r="H409" s="240">
        <f>1+H406</f>
        <v>105</v>
      </c>
      <c r="I409" s="83"/>
      <c r="J409" s="75"/>
      <c r="K409" s="75"/>
      <c r="L409" s="88"/>
      <c r="M409" s="88"/>
      <c r="N409" s="114"/>
      <c r="O409" s="114"/>
      <c r="P409" s="143"/>
      <c r="Q409" s="200"/>
      <c r="R409" s="202"/>
    </row>
    <row r="410" spans="1:20" ht="15" customHeight="1" x14ac:dyDescent="0.15">
      <c r="A410" s="248"/>
      <c r="B410" s="251"/>
      <c r="C410" s="254"/>
      <c r="D410" s="224">
        <f t="shared" si="129"/>
        <v>4</v>
      </c>
      <c r="E410" s="224">
        <f t="shared" ref="E410:H410" si="131">+E409</f>
        <v>4</v>
      </c>
      <c r="F410" s="224">
        <f t="shared" si="131"/>
        <v>17</v>
      </c>
      <c r="G410" s="224">
        <f t="shared" si="131"/>
        <v>22</v>
      </c>
      <c r="H410" s="241">
        <f t="shared" si="131"/>
        <v>105</v>
      </c>
      <c r="I410" s="76"/>
      <c r="J410" s="77"/>
      <c r="K410" s="77"/>
      <c r="L410" s="103"/>
      <c r="M410" s="103"/>
      <c r="N410" s="78"/>
      <c r="O410" s="78"/>
      <c r="P410" s="122"/>
      <c r="Q410" s="200"/>
      <c r="R410" s="201"/>
    </row>
    <row r="411" spans="1:20" ht="15" customHeight="1" x14ac:dyDescent="0.15">
      <c r="A411" s="248"/>
      <c r="B411" s="251"/>
      <c r="C411" s="254"/>
      <c r="D411" s="224"/>
      <c r="E411" s="224"/>
      <c r="F411" s="224"/>
      <c r="G411" s="224"/>
      <c r="H411" s="241"/>
      <c r="I411" s="76" t="s">
        <v>173</v>
      </c>
      <c r="J411" s="129"/>
      <c r="K411" s="129"/>
      <c r="L411" s="130"/>
      <c r="M411" s="130"/>
      <c r="N411" s="121"/>
      <c r="O411" s="121"/>
      <c r="P411" s="144"/>
      <c r="Q411" s="200"/>
      <c r="R411" s="201"/>
    </row>
    <row r="412" spans="1:20" ht="15" customHeight="1" x14ac:dyDescent="0.15">
      <c r="A412" s="258"/>
      <c r="B412" s="259"/>
      <c r="C412" s="260"/>
      <c r="D412" s="225">
        <f>D410</f>
        <v>4</v>
      </c>
      <c r="E412" s="225">
        <f>+E410</f>
        <v>4</v>
      </c>
      <c r="F412" s="225">
        <f>+F410</f>
        <v>17</v>
      </c>
      <c r="G412" s="225">
        <f>+G410</f>
        <v>22</v>
      </c>
      <c r="H412" s="242">
        <f>+H410</f>
        <v>105</v>
      </c>
      <c r="I412" s="104"/>
      <c r="J412" s="82"/>
      <c r="K412" s="82"/>
      <c r="L412" s="105"/>
      <c r="M412" s="105"/>
      <c r="N412" s="106"/>
      <c r="O412" s="106"/>
      <c r="P412" s="106"/>
      <c r="Q412" s="200"/>
      <c r="R412" s="202"/>
    </row>
    <row r="413" spans="1:20" ht="15" customHeight="1" x14ac:dyDescent="0.15">
      <c r="A413" s="247">
        <f>+A409</f>
        <v>9</v>
      </c>
      <c r="B413" s="250" t="s">
        <v>18</v>
      </c>
      <c r="C413" s="253">
        <f>1+C409</f>
        <v>45714</v>
      </c>
      <c r="D413" s="223">
        <f>D409</f>
        <v>4</v>
      </c>
      <c r="E413" s="223">
        <f>+E409</f>
        <v>4</v>
      </c>
      <c r="F413" s="223">
        <f>1+F409</f>
        <v>18</v>
      </c>
      <c r="G413" s="223">
        <f>+G409</f>
        <v>22</v>
      </c>
      <c r="H413" s="240">
        <f>1+H409</f>
        <v>106</v>
      </c>
      <c r="I413" s="83"/>
      <c r="J413" s="75" t="s">
        <v>155</v>
      </c>
      <c r="K413" s="75" t="s">
        <v>155</v>
      </c>
      <c r="L413" s="88" t="s">
        <v>30</v>
      </c>
      <c r="M413" s="88"/>
      <c r="N413" s="85"/>
      <c r="O413" s="85"/>
      <c r="P413" s="102"/>
      <c r="Q413" s="200"/>
      <c r="R413" s="201"/>
    </row>
    <row r="414" spans="1:20" ht="15" customHeight="1" x14ac:dyDescent="0.15">
      <c r="A414" s="248"/>
      <c r="B414" s="251"/>
      <c r="C414" s="254"/>
      <c r="D414" s="224">
        <f t="shared" si="129"/>
        <v>4</v>
      </c>
      <c r="E414" s="224">
        <f t="shared" ref="E414:H415" si="132">+E413</f>
        <v>4</v>
      </c>
      <c r="F414" s="224">
        <f t="shared" si="132"/>
        <v>18</v>
      </c>
      <c r="G414" s="224">
        <f t="shared" si="132"/>
        <v>22</v>
      </c>
      <c r="H414" s="241">
        <f t="shared" si="132"/>
        <v>106</v>
      </c>
      <c r="I414" s="76"/>
      <c r="J414" s="77" t="s">
        <v>155</v>
      </c>
      <c r="K414" s="77" t="s">
        <v>155</v>
      </c>
      <c r="L414" s="103" t="s">
        <v>24</v>
      </c>
      <c r="M414" s="103"/>
      <c r="N414" s="78"/>
      <c r="O414" s="78"/>
      <c r="P414" s="78"/>
      <c r="Q414" s="200"/>
      <c r="R414" s="205"/>
    </row>
    <row r="415" spans="1:20" ht="15" customHeight="1" x14ac:dyDescent="0.15">
      <c r="A415" s="258"/>
      <c r="B415" s="259"/>
      <c r="C415" s="260"/>
      <c r="D415" s="225">
        <f t="shared" si="129"/>
        <v>4</v>
      </c>
      <c r="E415" s="225">
        <f t="shared" si="132"/>
        <v>4</v>
      </c>
      <c r="F415" s="225">
        <f t="shared" si="132"/>
        <v>18</v>
      </c>
      <c r="G415" s="225">
        <f t="shared" si="132"/>
        <v>22</v>
      </c>
      <c r="H415" s="242">
        <f t="shared" si="132"/>
        <v>106</v>
      </c>
      <c r="I415" s="104"/>
      <c r="J415" s="82"/>
      <c r="K415" s="82"/>
      <c r="L415" s="105"/>
      <c r="M415" s="105"/>
      <c r="N415" s="106"/>
      <c r="O415" s="106"/>
      <c r="P415" s="106"/>
      <c r="Q415" s="200"/>
      <c r="R415" s="205"/>
    </row>
    <row r="416" spans="1:20" ht="15" customHeight="1" x14ac:dyDescent="0.15">
      <c r="A416" s="247">
        <f>+A413</f>
        <v>9</v>
      </c>
      <c r="B416" s="250" t="s">
        <v>19</v>
      </c>
      <c r="C416" s="253">
        <f>1+C413</f>
        <v>45715</v>
      </c>
      <c r="D416" s="60"/>
      <c r="E416" s="60"/>
      <c r="F416" s="60"/>
      <c r="G416" s="60"/>
      <c r="H416" s="63"/>
      <c r="I416" s="83"/>
      <c r="J416" s="75"/>
      <c r="K416" s="75"/>
      <c r="L416" s="88"/>
      <c r="M416" s="88"/>
      <c r="N416" s="85"/>
      <c r="O416" s="85"/>
      <c r="P416" s="85"/>
      <c r="Q416" s="200"/>
      <c r="R416" s="211"/>
    </row>
    <row r="417" spans="1:18" ht="15" customHeight="1" x14ac:dyDescent="0.15">
      <c r="A417" s="248"/>
      <c r="B417" s="251"/>
      <c r="C417" s="254"/>
      <c r="D417" s="61"/>
      <c r="E417" s="61"/>
      <c r="F417" s="61"/>
      <c r="G417" s="61"/>
      <c r="H417" s="64"/>
      <c r="I417" s="76"/>
      <c r="J417" s="77" t="s">
        <v>155</v>
      </c>
      <c r="K417" s="77" t="s">
        <v>155</v>
      </c>
      <c r="L417" s="103" t="s">
        <v>24</v>
      </c>
      <c r="M417" s="103"/>
      <c r="N417" s="78"/>
      <c r="O417" s="78"/>
      <c r="P417" s="78"/>
      <c r="Q417" s="200"/>
      <c r="R417" s="211"/>
    </row>
    <row r="418" spans="1:18" ht="15" customHeight="1" x14ac:dyDescent="0.15">
      <c r="A418" s="258"/>
      <c r="B418" s="259"/>
      <c r="C418" s="260"/>
      <c r="D418" s="62"/>
      <c r="E418" s="62"/>
      <c r="F418" s="62"/>
      <c r="G418" s="62"/>
      <c r="H418" s="65"/>
      <c r="I418" s="115"/>
      <c r="J418" s="82" t="s">
        <v>60</v>
      </c>
      <c r="K418" s="82" t="s">
        <v>114</v>
      </c>
      <c r="L418" s="105" t="s">
        <v>24</v>
      </c>
      <c r="M418" s="105"/>
      <c r="N418" s="106"/>
      <c r="O418" s="106"/>
      <c r="P418" s="106"/>
      <c r="Q418" s="200"/>
      <c r="R418" s="212"/>
    </row>
    <row r="419" spans="1:18" ht="15" customHeight="1" x14ac:dyDescent="0.15">
      <c r="A419" s="247">
        <f>+A416</f>
        <v>9</v>
      </c>
      <c r="B419" s="250" t="s">
        <v>20</v>
      </c>
      <c r="C419" s="253">
        <f>1+C416</f>
        <v>45716</v>
      </c>
      <c r="D419" s="263">
        <f>D413</f>
        <v>4</v>
      </c>
      <c r="E419" s="263">
        <f>E413</f>
        <v>4</v>
      </c>
      <c r="F419" s="263">
        <f>1+F413</f>
        <v>19</v>
      </c>
      <c r="G419" s="263">
        <f>G413</f>
        <v>22</v>
      </c>
      <c r="H419" s="269">
        <f>1+H413</f>
        <v>107</v>
      </c>
      <c r="I419" s="83"/>
      <c r="J419" s="75"/>
      <c r="K419" s="75"/>
      <c r="L419" s="88"/>
      <c r="M419" s="88"/>
      <c r="N419" s="85"/>
      <c r="O419" s="85"/>
      <c r="P419" s="85"/>
      <c r="Q419" s="200"/>
      <c r="R419" s="201"/>
    </row>
    <row r="420" spans="1:18" ht="15" customHeight="1" x14ac:dyDescent="0.15">
      <c r="A420" s="248"/>
      <c r="B420" s="251"/>
      <c r="C420" s="254"/>
      <c r="D420" s="264">
        <f>D419</f>
        <v>4</v>
      </c>
      <c r="E420" s="264">
        <f t="shared" ref="E420:H420" si="133">+E419</f>
        <v>4</v>
      </c>
      <c r="F420" s="264">
        <f t="shared" si="133"/>
        <v>19</v>
      </c>
      <c r="G420" s="264">
        <f t="shared" si="133"/>
        <v>22</v>
      </c>
      <c r="H420" s="261">
        <f t="shared" si="133"/>
        <v>107</v>
      </c>
      <c r="I420" s="76"/>
      <c r="J420" s="77"/>
      <c r="K420" s="77"/>
      <c r="L420" s="103"/>
      <c r="M420" s="103"/>
      <c r="N420" s="78"/>
      <c r="O420" s="78"/>
      <c r="P420" s="78"/>
      <c r="Q420" s="200"/>
      <c r="R420" s="201"/>
    </row>
    <row r="421" spans="1:18" ht="15" customHeight="1" x14ac:dyDescent="0.15">
      <c r="A421" s="249"/>
      <c r="B421" s="252"/>
      <c r="C421" s="255"/>
      <c r="D421" s="264">
        <f>D420</f>
        <v>4</v>
      </c>
      <c r="E421" s="264">
        <f t="shared" ref="E421:H421" si="134">+E420</f>
        <v>4</v>
      </c>
      <c r="F421" s="264">
        <f t="shared" si="134"/>
        <v>19</v>
      </c>
      <c r="G421" s="264">
        <f t="shared" si="134"/>
        <v>22</v>
      </c>
      <c r="H421" s="261">
        <f t="shared" si="134"/>
        <v>107</v>
      </c>
      <c r="I421" s="110"/>
      <c r="J421" s="111"/>
      <c r="K421" s="111"/>
      <c r="L421" s="112"/>
      <c r="M421" s="112"/>
      <c r="N421" s="113"/>
      <c r="O421" s="113"/>
      <c r="P421" s="113"/>
      <c r="Q421" s="200"/>
      <c r="R421" s="205"/>
    </row>
    <row r="422" spans="1:18" ht="15" customHeight="1" x14ac:dyDescent="0.15">
      <c r="A422" s="266">
        <f>1+A419</f>
        <v>10</v>
      </c>
      <c r="B422" s="267" t="s">
        <v>16</v>
      </c>
      <c r="C422" s="268">
        <f>3+C419</f>
        <v>45719</v>
      </c>
      <c r="D422" s="243">
        <f>D419</f>
        <v>4</v>
      </c>
      <c r="E422" s="243">
        <f>1+E419</f>
        <v>5</v>
      </c>
      <c r="F422" s="243">
        <f>1+F419</f>
        <v>20</v>
      </c>
      <c r="G422" s="243">
        <f>1+G419</f>
        <v>23</v>
      </c>
      <c r="H422" s="302">
        <f>1+H419</f>
        <v>108</v>
      </c>
      <c r="I422" s="97" t="s">
        <v>174</v>
      </c>
      <c r="J422" s="98" t="s">
        <v>38</v>
      </c>
      <c r="K422" s="98" t="s">
        <v>64</v>
      </c>
      <c r="L422" s="99" t="s">
        <v>67</v>
      </c>
      <c r="M422" s="99"/>
      <c r="N422" s="100"/>
      <c r="O422" s="100"/>
      <c r="P422" s="100"/>
      <c r="Q422" s="200"/>
      <c r="R422" s="205"/>
    </row>
    <row r="423" spans="1:18" ht="15" customHeight="1" x14ac:dyDescent="0.15">
      <c r="A423" s="248"/>
      <c r="B423" s="251"/>
      <c r="C423" s="254"/>
      <c r="D423" s="264">
        <f t="shared" si="129"/>
        <v>4</v>
      </c>
      <c r="E423" s="264">
        <f t="shared" ref="E423:H423" si="135">+E422</f>
        <v>5</v>
      </c>
      <c r="F423" s="264">
        <f t="shared" si="135"/>
        <v>20</v>
      </c>
      <c r="G423" s="264">
        <f t="shared" si="135"/>
        <v>23</v>
      </c>
      <c r="H423" s="261">
        <f t="shared" si="135"/>
        <v>108</v>
      </c>
      <c r="I423" s="76" t="s">
        <v>84</v>
      </c>
      <c r="J423" s="77"/>
      <c r="K423" s="77"/>
      <c r="L423" s="103"/>
      <c r="M423" s="103" t="s">
        <v>85</v>
      </c>
      <c r="N423" s="78"/>
      <c r="O423" s="78"/>
      <c r="P423" s="78" t="s">
        <v>86</v>
      </c>
      <c r="Q423" s="203" t="s">
        <v>33</v>
      </c>
      <c r="R423" s="220">
        <v>146</v>
      </c>
    </row>
    <row r="424" spans="1:18" ht="15" customHeight="1" x14ac:dyDescent="0.15">
      <c r="A424" s="258"/>
      <c r="B424" s="259"/>
      <c r="C424" s="260"/>
      <c r="D424" s="265">
        <f t="shared" si="129"/>
        <v>4</v>
      </c>
      <c r="E424" s="265">
        <f t="shared" ref="E424:H424" si="136">+E423</f>
        <v>5</v>
      </c>
      <c r="F424" s="265">
        <f t="shared" si="136"/>
        <v>20</v>
      </c>
      <c r="G424" s="265">
        <f t="shared" si="136"/>
        <v>23</v>
      </c>
      <c r="H424" s="262">
        <f t="shared" si="136"/>
        <v>108</v>
      </c>
      <c r="I424" s="104"/>
      <c r="J424" s="82"/>
      <c r="K424" s="82"/>
      <c r="L424" s="105"/>
      <c r="M424" s="105"/>
      <c r="N424" s="106"/>
      <c r="O424" s="106"/>
      <c r="P424" s="106"/>
      <c r="Q424" s="200"/>
      <c r="R424" s="205"/>
    </row>
    <row r="425" spans="1:18" ht="15" customHeight="1" x14ac:dyDescent="0.15">
      <c r="A425" s="247">
        <f>+A422</f>
        <v>10</v>
      </c>
      <c r="B425" s="250" t="s">
        <v>17</v>
      </c>
      <c r="C425" s="253">
        <f>1+C422</f>
        <v>45720</v>
      </c>
      <c r="D425" s="223"/>
      <c r="E425" s="223"/>
      <c r="F425" s="223"/>
      <c r="G425" s="223"/>
      <c r="H425" s="240"/>
      <c r="I425" s="83"/>
      <c r="J425" s="75"/>
      <c r="K425" s="75"/>
      <c r="L425" s="88"/>
      <c r="M425" s="88"/>
      <c r="N425" s="85"/>
      <c r="O425" s="85"/>
      <c r="P425" s="85"/>
      <c r="Q425" s="200"/>
      <c r="R425" s="211"/>
    </row>
    <row r="426" spans="1:18" ht="15" customHeight="1" x14ac:dyDescent="0.15">
      <c r="A426" s="248"/>
      <c r="B426" s="251"/>
      <c r="C426" s="254"/>
      <c r="D426" s="224"/>
      <c r="E426" s="224"/>
      <c r="F426" s="224"/>
      <c r="G426" s="224"/>
      <c r="H426" s="241"/>
      <c r="I426" s="76"/>
      <c r="J426" s="77"/>
      <c r="K426" s="77"/>
      <c r="L426" s="103"/>
      <c r="M426" s="103"/>
      <c r="N426" s="78"/>
      <c r="O426" s="78"/>
      <c r="P426" s="78"/>
      <c r="Q426" s="200"/>
      <c r="R426" s="211"/>
    </row>
    <row r="427" spans="1:18" ht="15" customHeight="1" x14ac:dyDescent="0.15">
      <c r="A427" s="248"/>
      <c r="B427" s="251"/>
      <c r="C427" s="254"/>
      <c r="D427" s="224"/>
      <c r="E427" s="224"/>
      <c r="F427" s="224"/>
      <c r="G427" s="224"/>
      <c r="H427" s="241"/>
      <c r="I427" s="134" t="s">
        <v>175</v>
      </c>
      <c r="J427" s="129" t="s">
        <v>27</v>
      </c>
      <c r="K427" s="129" t="s">
        <v>28</v>
      </c>
      <c r="L427" s="130" t="s">
        <v>24</v>
      </c>
      <c r="M427" s="130"/>
      <c r="N427" s="121"/>
      <c r="O427" s="121"/>
      <c r="P427" s="121"/>
      <c r="Q427" s="200"/>
      <c r="R427" s="211"/>
    </row>
    <row r="428" spans="1:18" ht="15" customHeight="1" x14ac:dyDescent="0.15">
      <c r="A428" s="258"/>
      <c r="B428" s="259"/>
      <c r="C428" s="260"/>
      <c r="D428" s="225"/>
      <c r="E428" s="225"/>
      <c r="F428" s="225"/>
      <c r="G428" s="225"/>
      <c r="H428" s="242"/>
      <c r="I428" s="115"/>
      <c r="J428" s="82" t="s">
        <v>38</v>
      </c>
      <c r="K428" s="82" t="s">
        <v>176</v>
      </c>
      <c r="L428" s="105" t="s">
        <v>24</v>
      </c>
      <c r="M428" s="105"/>
      <c r="N428" s="106"/>
      <c r="O428" s="106"/>
      <c r="P428" s="106"/>
      <c r="Q428" s="200"/>
      <c r="R428" s="212"/>
    </row>
    <row r="429" spans="1:18" ht="15" customHeight="1" x14ac:dyDescent="0.15">
      <c r="A429" s="247">
        <f>+A425</f>
        <v>10</v>
      </c>
      <c r="B429" s="250" t="s">
        <v>18</v>
      </c>
      <c r="C429" s="253">
        <f>1+C425</f>
        <v>45721</v>
      </c>
      <c r="D429" s="223">
        <f>D422</f>
        <v>4</v>
      </c>
      <c r="E429" s="223">
        <f>E422</f>
        <v>5</v>
      </c>
      <c r="F429" s="223">
        <f>1+F422</f>
        <v>21</v>
      </c>
      <c r="G429" s="223">
        <f>G422</f>
        <v>23</v>
      </c>
      <c r="H429" s="240">
        <f>1+H422</f>
        <v>109</v>
      </c>
      <c r="I429" s="83"/>
      <c r="J429" s="75"/>
      <c r="K429" s="75"/>
      <c r="L429" s="88"/>
      <c r="M429" s="88"/>
      <c r="N429" s="85"/>
      <c r="O429" s="85"/>
      <c r="P429" s="85"/>
      <c r="Q429" s="200"/>
      <c r="R429" s="205"/>
    </row>
    <row r="430" spans="1:18" ht="15" customHeight="1" x14ac:dyDescent="0.15">
      <c r="A430" s="248"/>
      <c r="B430" s="251"/>
      <c r="C430" s="254"/>
      <c r="D430" s="224">
        <f t="shared" si="129"/>
        <v>4</v>
      </c>
      <c r="E430" s="224">
        <f t="shared" ref="E430:H430" si="137">+E429</f>
        <v>5</v>
      </c>
      <c r="F430" s="224">
        <f t="shared" si="137"/>
        <v>21</v>
      </c>
      <c r="G430" s="224">
        <f t="shared" si="137"/>
        <v>23</v>
      </c>
      <c r="H430" s="241">
        <f t="shared" si="137"/>
        <v>109</v>
      </c>
      <c r="I430" s="76"/>
      <c r="J430" s="77"/>
      <c r="K430" s="77"/>
      <c r="L430" s="103"/>
      <c r="M430" s="103"/>
      <c r="N430" s="78"/>
      <c r="O430" s="78"/>
      <c r="P430" s="78"/>
      <c r="Q430" s="200"/>
      <c r="R430" s="205"/>
    </row>
    <row r="431" spans="1:18" ht="15" customHeight="1" x14ac:dyDescent="0.15">
      <c r="A431" s="258"/>
      <c r="B431" s="259"/>
      <c r="C431" s="260"/>
      <c r="D431" s="225">
        <f t="shared" si="129"/>
        <v>4</v>
      </c>
      <c r="E431" s="225">
        <f t="shared" ref="E431:H431" si="138">+E430</f>
        <v>5</v>
      </c>
      <c r="F431" s="225">
        <f t="shared" si="138"/>
        <v>21</v>
      </c>
      <c r="G431" s="225">
        <f t="shared" si="138"/>
        <v>23</v>
      </c>
      <c r="H431" s="242">
        <f t="shared" si="138"/>
        <v>109</v>
      </c>
      <c r="I431" s="104"/>
      <c r="J431" s="82"/>
      <c r="K431" s="82"/>
      <c r="L431" s="105"/>
      <c r="M431" s="105"/>
      <c r="N431" s="106"/>
      <c r="O431" s="106"/>
      <c r="P431" s="106"/>
      <c r="Q431" s="200"/>
      <c r="R431" s="205"/>
    </row>
    <row r="432" spans="1:18" ht="15" customHeight="1" x14ac:dyDescent="0.15">
      <c r="A432" s="247">
        <f>+A429</f>
        <v>10</v>
      </c>
      <c r="B432" s="250" t="s">
        <v>19</v>
      </c>
      <c r="C432" s="253">
        <f>1+C429</f>
        <v>45722</v>
      </c>
      <c r="D432" s="223">
        <f>D429</f>
        <v>4</v>
      </c>
      <c r="E432" s="223">
        <f>+E429</f>
        <v>5</v>
      </c>
      <c r="F432" s="223">
        <f>1+F429</f>
        <v>22</v>
      </c>
      <c r="G432" s="223">
        <f>+G429</f>
        <v>23</v>
      </c>
      <c r="H432" s="240">
        <f>1+H429</f>
        <v>110</v>
      </c>
      <c r="I432" s="97" t="s">
        <v>174</v>
      </c>
      <c r="J432" s="75"/>
      <c r="K432" s="75"/>
      <c r="L432" s="88"/>
      <c r="M432" s="88"/>
      <c r="N432" s="85"/>
      <c r="O432" s="85"/>
      <c r="P432" s="85"/>
      <c r="Q432" s="200"/>
      <c r="R432" s="205"/>
    </row>
    <row r="433" spans="1:18" ht="15" customHeight="1" x14ac:dyDescent="0.15">
      <c r="A433" s="248"/>
      <c r="B433" s="251"/>
      <c r="C433" s="254"/>
      <c r="D433" s="224"/>
      <c r="E433" s="224">
        <f t="shared" ref="E433:H433" si="139">+E432</f>
        <v>5</v>
      </c>
      <c r="F433" s="224">
        <f t="shared" si="139"/>
        <v>22</v>
      </c>
      <c r="G433" s="224">
        <f t="shared" si="139"/>
        <v>23</v>
      </c>
      <c r="H433" s="241">
        <f t="shared" si="139"/>
        <v>110</v>
      </c>
      <c r="I433" s="76" t="s">
        <v>84</v>
      </c>
      <c r="J433" s="77"/>
      <c r="K433" s="77"/>
      <c r="L433" s="103"/>
      <c r="M433" s="103" t="s">
        <v>92</v>
      </c>
      <c r="N433" s="78"/>
      <c r="O433" s="78"/>
      <c r="P433" s="78" t="s">
        <v>93</v>
      </c>
      <c r="Q433" s="200" t="s">
        <v>33</v>
      </c>
      <c r="R433" s="220">
        <v>146</v>
      </c>
    </row>
    <row r="434" spans="1:18" ht="15" customHeight="1" x14ac:dyDescent="0.15">
      <c r="A434" s="258"/>
      <c r="B434" s="259"/>
      <c r="C434" s="260"/>
      <c r="D434" s="225"/>
      <c r="E434" s="225">
        <f t="shared" ref="E434:H434" si="140">+E433</f>
        <v>5</v>
      </c>
      <c r="F434" s="225">
        <f t="shared" si="140"/>
        <v>22</v>
      </c>
      <c r="G434" s="225">
        <f t="shared" si="140"/>
        <v>23</v>
      </c>
      <c r="H434" s="242">
        <f t="shared" si="140"/>
        <v>110</v>
      </c>
      <c r="I434" s="127"/>
      <c r="J434" s="129"/>
      <c r="K434" s="129"/>
      <c r="L434" s="130"/>
      <c r="M434" s="130"/>
      <c r="N434" s="121"/>
      <c r="O434" s="121"/>
      <c r="P434" s="121"/>
      <c r="Q434" s="200"/>
      <c r="R434" s="205"/>
    </row>
    <row r="435" spans="1:18" ht="15" customHeight="1" x14ac:dyDescent="0.15">
      <c r="A435" s="325">
        <f>+A432</f>
        <v>10</v>
      </c>
      <c r="B435" s="326" t="s">
        <v>20</v>
      </c>
      <c r="C435" s="284">
        <f>1+C432</f>
        <v>45723</v>
      </c>
      <c r="D435" s="263">
        <f>D432</f>
        <v>4</v>
      </c>
      <c r="E435" s="263">
        <f>+E432</f>
        <v>5</v>
      </c>
      <c r="F435" s="263">
        <f>1+F432</f>
        <v>23</v>
      </c>
      <c r="G435" s="263">
        <f>+G432</f>
        <v>23</v>
      </c>
      <c r="H435" s="269">
        <f>1+H432</f>
        <v>111</v>
      </c>
      <c r="I435" s="83"/>
      <c r="J435" s="75"/>
      <c r="K435" s="75"/>
      <c r="L435" s="88"/>
      <c r="M435" s="88"/>
      <c r="N435" s="85"/>
      <c r="O435" s="85"/>
      <c r="P435" s="85"/>
      <c r="Q435" s="200"/>
      <c r="R435" s="205"/>
    </row>
    <row r="436" spans="1:18" ht="15" customHeight="1" x14ac:dyDescent="0.15">
      <c r="A436" s="248"/>
      <c r="B436" s="251"/>
      <c r="C436" s="254"/>
      <c r="D436" s="264">
        <f>D435</f>
        <v>4</v>
      </c>
      <c r="E436" s="264">
        <f t="shared" ref="E436:H436" si="141">+E435</f>
        <v>5</v>
      </c>
      <c r="F436" s="264">
        <f t="shared" si="141"/>
        <v>23</v>
      </c>
      <c r="G436" s="264">
        <f t="shared" si="141"/>
        <v>23</v>
      </c>
      <c r="H436" s="261">
        <f t="shared" si="141"/>
        <v>111</v>
      </c>
      <c r="I436" s="76"/>
      <c r="J436" s="77"/>
      <c r="K436" s="77"/>
      <c r="L436" s="103"/>
      <c r="M436" s="103"/>
      <c r="N436" s="78"/>
      <c r="O436" s="78"/>
      <c r="P436" s="78"/>
      <c r="Q436" s="200"/>
      <c r="R436" s="205"/>
    </row>
    <row r="437" spans="1:18" ht="15" customHeight="1" x14ac:dyDescent="0.15">
      <c r="A437" s="249"/>
      <c r="B437" s="252"/>
      <c r="C437" s="255"/>
      <c r="D437" s="264">
        <f>D436</f>
        <v>4</v>
      </c>
      <c r="E437" s="264">
        <f t="shared" ref="E437:H437" si="142">+E436</f>
        <v>5</v>
      </c>
      <c r="F437" s="264">
        <f t="shared" si="142"/>
        <v>23</v>
      </c>
      <c r="G437" s="264">
        <f t="shared" si="142"/>
        <v>23</v>
      </c>
      <c r="H437" s="261">
        <f t="shared" si="142"/>
        <v>111</v>
      </c>
      <c r="I437" s="127"/>
      <c r="J437" s="129"/>
      <c r="K437" s="129"/>
      <c r="L437" s="130"/>
      <c r="M437" s="130"/>
      <c r="N437" s="121"/>
      <c r="O437" s="121"/>
      <c r="P437" s="121"/>
      <c r="Q437" s="200"/>
      <c r="R437" s="205"/>
    </row>
    <row r="438" spans="1:18" ht="15" customHeight="1" x14ac:dyDescent="0.15">
      <c r="A438" s="266">
        <f>1+A435</f>
        <v>11</v>
      </c>
      <c r="B438" s="267" t="s">
        <v>16</v>
      </c>
      <c r="C438" s="268">
        <f>3+C435</f>
        <v>45726</v>
      </c>
      <c r="D438" s="243">
        <f>D419</f>
        <v>4</v>
      </c>
      <c r="E438" s="243">
        <f>1+E435</f>
        <v>6</v>
      </c>
      <c r="F438" s="243">
        <f>1+F435</f>
        <v>24</v>
      </c>
      <c r="G438" s="243">
        <f>1+G435</f>
        <v>24</v>
      </c>
      <c r="H438" s="302">
        <f>1+H435</f>
        <v>112</v>
      </c>
      <c r="I438" s="145" t="s">
        <v>84</v>
      </c>
      <c r="J438" s="98"/>
      <c r="K438" s="98"/>
      <c r="L438" s="99"/>
      <c r="M438" s="99" t="s">
        <v>85</v>
      </c>
      <c r="N438" s="146"/>
      <c r="O438" s="146"/>
      <c r="P438" s="100" t="s">
        <v>86</v>
      </c>
      <c r="Q438" s="200" t="s">
        <v>33</v>
      </c>
      <c r="R438" s="220">
        <v>146</v>
      </c>
    </row>
    <row r="439" spans="1:18" ht="15" customHeight="1" x14ac:dyDescent="0.15">
      <c r="A439" s="248"/>
      <c r="B439" s="251"/>
      <c r="C439" s="254"/>
      <c r="D439" s="264">
        <f>D438</f>
        <v>4</v>
      </c>
      <c r="E439" s="264">
        <f t="shared" ref="E439:H440" si="143">+E438</f>
        <v>6</v>
      </c>
      <c r="F439" s="264">
        <f t="shared" si="143"/>
        <v>24</v>
      </c>
      <c r="G439" s="264">
        <f t="shared" si="143"/>
        <v>24</v>
      </c>
      <c r="H439" s="261">
        <f t="shared" si="143"/>
        <v>112</v>
      </c>
      <c r="I439" s="76"/>
      <c r="J439" s="77"/>
      <c r="K439" s="77"/>
      <c r="L439" s="103"/>
      <c r="M439" s="103"/>
      <c r="N439" s="78"/>
      <c r="O439" s="78"/>
      <c r="P439" s="147"/>
      <c r="Q439" s="203"/>
      <c r="R439" s="206"/>
    </row>
    <row r="440" spans="1:18" ht="15" customHeight="1" x14ac:dyDescent="0.15">
      <c r="A440" s="258"/>
      <c r="B440" s="259"/>
      <c r="C440" s="260"/>
      <c r="D440" s="265">
        <f>D439</f>
        <v>4</v>
      </c>
      <c r="E440" s="265">
        <f t="shared" si="143"/>
        <v>6</v>
      </c>
      <c r="F440" s="265">
        <f t="shared" si="143"/>
        <v>24</v>
      </c>
      <c r="G440" s="265">
        <f t="shared" si="143"/>
        <v>24</v>
      </c>
      <c r="H440" s="262">
        <f t="shared" si="143"/>
        <v>112</v>
      </c>
      <c r="I440" s="104"/>
      <c r="J440" s="82"/>
      <c r="K440" s="82"/>
      <c r="L440" s="105"/>
      <c r="M440" s="105"/>
      <c r="N440" s="106"/>
      <c r="O440" s="106"/>
      <c r="P440" s="106"/>
      <c r="Q440" s="200"/>
      <c r="R440" s="205"/>
    </row>
    <row r="441" spans="1:18" ht="15" customHeight="1" x14ac:dyDescent="0.15">
      <c r="A441" s="247">
        <f>+A438</f>
        <v>11</v>
      </c>
      <c r="B441" s="250" t="s">
        <v>17</v>
      </c>
      <c r="C441" s="253">
        <f>1+C438</f>
        <v>45727</v>
      </c>
      <c r="D441" s="223">
        <f>D435</f>
        <v>4</v>
      </c>
      <c r="E441" s="223">
        <f>E438</f>
        <v>6</v>
      </c>
      <c r="F441" s="223">
        <f>1+F438</f>
        <v>25</v>
      </c>
      <c r="G441" s="223">
        <f>G438</f>
        <v>24</v>
      </c>
      <c r="H441" s="240">
        <f>1+H438</f>
        <v>113</v>
      </c>
      <c r="I441" s="79" t="s">
        <v>177</v>
      </c>
      <c r="J441" s="75" t="s">
        <v>27</v>
      </c>
      <c r="K441" s="75" t="s">
        <v>28</v>
      </c>
      <c r="L441" s="88" t="s">
        <v>30</v>
      </c>
      <c r="M441" s="88"/>
      <c r="N441" s="114"/>
      <c r="O441" s="85"/>
      <c r="P441" s="85"/>
      <c r="Q441" s="200"/>
      <c r="R441" s="201"/>
    </row>
    <row r="442" spans="1:18" ht="15" customHeight="1" x14ac:dyDescent="0.15">
      <c r="A442" s="248"/>
      <c r="B442" s="251"/>
      <c r="C442" s="254"/>
      <c r="D442" s="224"/>
      <c r="E442" s="224">
        <f t="shared" ref="E442:H442" si="144">+E441</f>
        <v>6</v>
      </c>
      <c r="F442" s="224">
        <f t="shared" si="144"/>
        <v>25</v>
      </c>
      <c r="G442" s="224">
        <f t="shared" si="144"/>
        <v>24</v>
      </c>
      <c r="H442" s="241">
        <f t="shared" si="144"/>
        <v>113</v>
      </c>
      <c r="I442" s="76" t="s">
        <v>178</v>
      </c>
      <c r="J442" s="77" t="s">
        <v>60</v>
      </c>
      <c r="K442" s="77" t="s">
        <v>89</v>
      </c>
      <c r="L442" s="103" t="s">
        <v>24</v>
      </c>
      <c r="M442" s="103"/>
      <c r="N442" s="78"/>
      <c r="O442" s="78"/>
      <c r="P442" s="78"/>
      <c r="Q442" s="200"/>
      <c r="R442" s="205"/>
    </row>
    <row r="443" spans="1:18" ht="15" customHeight="1" x14ac:dyDescent="0.15">
      <c r="A443" s="258"/>
      <c r="B443" s="259"/>
      <c r="C443" s="260"/>
      <c r="D443" s="225"/>
      <c r="E443" s="225">
        <f t="shared" ref="E443:H443" si="145">+E442</f>
        <v>6</v>
      </c>
      <c r="F443" s="225">
        <f t="shared" si="145"/>
        <v>25</v>
      </c>
      <c r="G443" s="225">
        <f t="shared" si="145"/>
        <v>24</v>
      </c>
      <c r="H443" s="242">
        <f t="shared" si="145"/>
        <v>113</v>
      </c>
      <c r="I443" s="104"/>
      <c r="J443" s="82"/>
      <c r="K443" s="82"/>
      <c r="L443" s="105"/>
      <c r="M443" s="105"/>
      <c r="N443" s="106"/>
      <c r="O443" s="106"/>
      <c r="P443" s="106"/>
      <c r="Q443" s="200"/>
      <c r="R443" s="205"/>
    </row>
    <row r="444" spans="1:18" ht="15" customHeight="1" x14ac:dyDescent="0.15">
      <c r="A444" s="247">
        <f>+A441</f>
        <v>11</v>
      </c>
      <c r="B444" s="250" t="s">
        <v>18</v>
      </c>
      <c r="C444" s="253">
        <f>1+C441</f>
        <v>45728</v>
      </c>
      <c r="D444" s="223">
        <f>D438</f>
        <v>4</v>
      </c>
      <c r="E444" s="223">
        <f>+E438</f>
        <v>6</v>
      </c>
      <c r="F444" s="223">
        <f>1+F441</f>
        <v>26</v>
      </c>
      <c r="G444" s="223">
        <f>G441</f>
        <v>24</v>
      </c>
      <c r="H444" s="240">
        <f>1+H441</f>
        <v>114</v>
      </c>
      <c r="I444" s="79"/>
      <c r="J444" s="75"/>
      <c r="K444" s="75"/>
      <c r="L444" s="88"/>
      <c r="M444" s="88"/>
      <c r="N444" s="85"/>
      <c r="O444" s="85"/>
      <c r="P444" s="85"/>
      <c r="Q444" s="200"/>
      <c r="R444" s="205"/>
    </row>
    <row r="445" spans="1:18" ht="15" customHeight="1" x14ac:dyDescent="0.15">
      <c r="A445" s="248"/>
      <c r="B445" s="251"/>
      <c r="C445" s="254"/>
      <c r="D445" s="224"/>
      <c r="E445" s="224">
        <f t="shared" ref="E445:H446" si="146">+E444</f>
        <v>6</v>
      </c>
      <c r="F445" s="224">
        <f t="shared" si="146"/>
        <v>26</v>
      </c>
      <c r="G445" s="224">
        <f t="shared" si="146"/>
        <v>24</v>
      </c>
      <c r="H445" s="241">
        <f t="shared" si="146"/>
        <v>114</v>
      </c>
      <c r="I445" s="76"/>
      <c r="J445" s="77"/>
      <c r="K445" s="77"/>
      <c r="L445" s="103"/>
      <c r="M445" s="103"/>
      <c r="N445" s="78"/>
      <c r="O445" s="78"/>
      <c r="P445" s="78"/>
      <c r="Q445" s="200"/>
      <c r="R445" s="205"/>
    </row>
    <row r="446" spans="1:18" ht="15" customHeight="1" x14ac:dyDescent="0.15">
      <c r="A446" s="258"/>
      <c r="B446" s="259"/>
      <c r="C446" s="260"/>
      <c r="D446" s="225"/>
      <c r="E446" s="225">
        <f t="shared" si="146"/>
        <v>6</v>
      </c>
      <c r="F446" s="225">
        <f t="shared" si="146"/>
        <v>26</v>
      </c>
      <c r="G446" s="225">
        <f t="shared" si="146"/>
        <v>24</v>
      </c>
      <c r="H446" s="242">
        <f t="shared" si="146"/>
        <v>114</v>
      </c>
      <c r="I446" s="104"/>
      <c r="J446" s="82"/>
      <c r="K446" s="82"/>
      <c r="L446" s="105"/>
      <c r="M446" s="105"/>
      <c r="N446" s="106"/>
      <c r="O446" s="106"/>
      <c r="P446" s="106"/>
      <c r="Q446" s="200"/>
      <c r="R446" s="205"/>
    </row>
    <row r="447" spans="1:18" ht="15" customHeight="1" x14ac:dyDescent="0.15">
      <c r="A447" s="247">
        <f>+A444</f>
        <v>11</v>
      </c>
      <c r="B447" s="250" t="s">
        <v>19</v>
      </c>
      <c r="C447" s="253">
        <f>1+C444</f>
        <v>45729</v>
      </c>
      <c r="D447" s="223">
        <f>D444</f>
        <v>4</v>
      </c>
      <c r="E447" s="223">
        <f>+E444</f>
        <v>6</v>
      </c>
      <c r="F447" s="223">
        <f>1+F444</f>
        <v>27</v>
      </c>
      <c r="G447" s="223">
        <f>+G444</f>
        <v>24</v>
      </c>
      <c r="H447" s="240">
        <f>1+H444</f>
        <v>115</v>
      </c>
      <c r="I447" s="76" t="s">
        <v>84</v>
      </c>
      <c r="J447" s="75" t="s">
        <v>38</v>
      </c>
      <c r="K447" s="75" t="s">
        <v>179</v>
      </c>
      <c r="L447" s="88" t="s">
        <v>30</v>
      </c>
      <c r="M447" s="88" t="s">
        <v>92</v>
      </c>
      <c r="N447" s="85"/>
      <c r="O447" s="85"/>
      <c r="P447" s="85" t="s">
        <v>93</v>
      </c>
      <c r="Q447" s="200" t="s">
        <v>33</v>
      </c>
      <c r="R447" s="220">
        <v>146</v>
      </c>
    </row>
    <row r="448" spans="1:18" ht="15" customHeight="1" x14ac:dyDescent="0.15">
      <c r="A448" s="248"/>
      <c r="B448" s="251"/>
      <c r="C448" s="254"/>
      <c r="D448" s="224"/>
      <c r="E448" s="224">
        <f t="shared" ref="E448:H449" si="147">+E447</f>
        <v>6</v>
      </c>
      <c r="F448" s="224">
        <f t="shared" si="147"/>
        <v>27</v>
      </c>
      <c r="G448" s="224">
        <f t="shared" si="147"/>
        <v>24</v>
      </c>
      <c r="H448" s="241">
        <f t="shared" si="147"/>
        <v>115</v>
      </c>
      <c r="I448" s="76"/>
      <c r="J448" s="77"/>
      <c r="K448" s="77"/>
      <c r="L448" s="103"/>
      <c r="M448" s="103"/>
      <c r="N448" s="78"/>
      <c r="O448" s="78"/>
      <c r="P448" s="78"/>
      <c r="Q448" s="200"/>
      <c r="R448" s="205"/>
    </row>
    <row r="449" spans="1:18" ht="15" customHeight="1" x14ac:dyDescent="0.15">
      <c r="A449" s="258"/>
      <c r="B449" s="259"/>
      <c r="C449" s="260"/>
      <c r="D449" s="225"/>
      <c r="E449" s="225">
        <f t="shared" si="147"/>
        <v>6</v>
      </c>
      <c r="F449" s="225">
        <f t="shared" si="147"/>
        <v>27</v>
      </c>
      <c r="G449" s="225">
        <f t="shared" si="147"/>
        <v>24</v>
      </c>
      <c r="H449" s="242">
        <f t="shared" si="147"/>
        <v>115</v>
      </c>
      <c r="I449" s="104"/>
      <c r="J449" s="82"/>
      <c r="K449" s="82"/>
      <c r="L449" s="105"/>
      <c r="M449" s="105"/>
      <c r="N449" s="106"/>
      <c r="O449" s="106"/>
      <c r="P449" s="106"/>
      <c r="Q449" s="200"/>
      <c r="R449" s="205"/>
    </row>
    <row r="450" spans="1:18" ht="15" customHeight="1" x14ac:dyDescent="0.15">
      <c r="A450" s="247">
        <f>+A447</f>
        <v>11</v>
      </c>
      <c r="B450" s="250" t="s">
        <v>20</v>
      </c>
      <c r="C450" s="253">
        <f>1+C447</f>
        <v>45730</v>
      </c>
      <c r="D450" s="263">
        <f>D447</f>
        <v>4</v>
      </c>
      <c r="E450" s="263">
        <f>+E447</f>
        <v>6</v>
      </c>
      <c r="F450" s="263">
        <f>1+F447</f>
        <v>28</v>
      </c>
      <c r="G450" s="263">
        <f>+G447</f>
        <v>24</v>
      </c>
      <c r="H450" s="269">
        <f>1+H447</f>
        <v>116</v>
      </c>
      <c r="I450" s="83"/>
      <c r="J450" s="75" t="s">
        <v>38</v>
      </c>
      <c r="K450" s="75" t="s">
        <v>179</v>
      </c>
      <c r="L450" s="88" t="s">
        <v>30</v>
      </c>
      <c r="M450" s="88"/>
      <c r="N450" s="85"/>
      <c r="O450" s="85"/>
      <c r="P450" s="85"/>
      <c r="Q450" s="200"/>
      <c r="R450" s="205"/>
    </row>
    <row r="451" spans="1:18" ht="15" customHeight="1" x14ac:dyDescent="0.15">
      <c r="A451" s="248"/>
      <c r="B451" s="251"/>
      <c r="C451" s="254"/>
      <c r="D451" s="264">
        <f>D450</f>
        <v>4</v>
      </c>
      <c r="E451" s="264">
        <f t="shared" ref="E451:H452" si="148">+E450</f>
        <v>6</v>
      </c>
      <c r="F451" s="264">
        <f t="shared" si="148"/>
        <v>28</v>
      </c>
      <c r="G451" s="264">
        <f t="shared" si="148"/>
        <v>24</v>
      </c>
      <c r="H451" s="261">
        <f t="shared" si="148"/>
        <v>116</v>
      </c>
      <c r="I451" s="86"/>
      <c r="J451" s="77" t="s">
        <v>38</v>
      </c>
      <c r="K451" s="77" t="s">
        <v>171</v>
      </c>
      <c r="L451" s="101" t="s">
        <v>24</v>
      </c>
      <c r="M451" s="101"/>
      <c r="N451" s="102"/>
      <c r="O451" s="78"/>
      <c r="P451" s="102"/>
      <c r="Q451" s="200"/>
      <c r="R451" s="205"/>
    </row>
    <row r="452" spans="1:18" ht="15" customHeight="1" x14ac:dyDescent="0.15">
      <c r="A452" s="249"/>
      <c r="B452" s="252"/>
      <c r="C452" s="255"/>
      <c r="D452" s="264">
        <f>D451</f>
        <v>4</v>
      </c>
      <c r="E452" s="264">
        <f t="shared" si="148"/>
        <v>6</v>
      </c>
      <c r="F452" s="264">
        <f t="shared" si="148"/>
        <v>28</v>
      </c>
      <c r="G452" s="264">
        <f t="shared" si="148"/>
        <v>24</v>
      </c>
      <c r="H452" s="261">
        <f t="shared" si="148"/>
        <v>116</v>
      </c>
      <c r="I452" s="110"/>
      <c r="J452" s="111"/>
      <c r="K452" s="111"/>
      <c r="L452" s="112"/>
      <c r="M452" s="112"/>
      <c r="N452" s="113"/>
      <c r="O452" s="113"/>
      <c r="P452" s="113"/>
      <c r="Q452" s="200"/>
      <c r="R452" s="205"/>
    </row>
    <row r="453" spans="1:18" ht="15" customHeight="1" x14ac:dyDescent="0.15">
      <c r="A453" s="266">
        <f>1+A450</f>
        <v>12</v>
      </c>
      <c r="B453" s="267" t="s">
        <v>16</v>
      </c>
      <c r="C453" s="268">
        <f>3+C450</f>
        <v>45733</v>
      </c>
      <c r="D453" s="264">
        <v>5</v>
      </c>
      <c r="E453" s="264">
        <v>1</v>
      </c>
      <c r="F453" s="264">
        <v>1</v>
      </c>
      <c r="G453" s="264">
        <f>1+G450</f>
        <v>25</v>
      </c>
      <c r="H453" s="261">
        <f>1+H450</f>
        <v>117</v>
      </c>
      <c r="I453" s="148" t="s">
        <v>180</v>
      </c>
      <c r="J453" s="98"/>
      <c r="K453" s="98"/>
      <c r="L453" s="99"/>
      <c r="M453" s="99"/>
      <c r="N453" s="146"/>
      <c r="O453" s="146"/>
      <c r="P453" s="100"/>
      <c r="Q453" s="200"/>
      <c r="R453" s="205"/>
    </row>
    <row r="454" spans="1:18" ht="15" customHeight="1" x14ac:dyDescent="0.15">
      <c r="A454" s="248"/>
      <c r="B454" s="251"/>
      <c r="C454" s="254"/>
      <c r="D454" s="264">
        <f>D453</f>
        <v>5</v>
      </c>
      <c r="E454" s="264">
        <f t="shared" ref="E454:H455" si="149">+E453</f>
        <v>1</v>
      </c>
      <c r="F454" s="264">
        <f t="shared" si="149"/>
        <v>1</v>
      </c>
      <c r="G454" s="264">
        <f t="shared" si="149"/>
        <v>25</v>
      </c>
      <c r="H454" s="261">
        <f t="shared" si="149"/>
        <v>117</v>
      </c>
      <c r="I454" s="76" t="s">
        <v>181</v>
      </c>
      <c r="J454" s="77" t="s">
        <v>27</v>
      </c>
      <c r="K454" s="77" t="s">
        <v>182</v>
      </c>
      <c r="L454" s="103" t="s">
        <v>30</v>
      </c>
      <c r="M454" s="103" t="s">
        <v>183</v>
      </c>
      <c r="N454" s="78" t="s">
        <v>74</v>
      </c>
      <c r="O454" s="78"/>
      <c r="P454" s="102" t="s">
        <v>184</v>
      </c>
      <c r="Q454" s="203" t="s">
        <v>33</v>
      </c>
      <c r="R454" s="220">
        <v>143</v>
      </c>
    </row>
    <row r="455" spans="1:18" ht="15" customHeight="1" x14ac:dyDescent="0.15">
      <c r="A455" s="258"/>
      <c r="B455" s="259"/>
      <c r="C455" s="260"/>
      <c r="D455" s="265">
        <f>D454</f>
        <v>5</v>
      </c>
      <c r="E455" s="265">
        <f t="shared" si="149"/>
        <v>1</v>
      </c>
      <c r="F455" s="265">
        <f t="shared" si="149"/>
        <v>1</v>
      </c>
      <c r="G455" s="265">
        <f t="shared" si="149"/>
        <v>25</v>
      </c>
      <c r="H455" s="262">
        <f t="shared" si="149"/>
        <v>117</v>
      </c>
      <c r="I455" s="104"/>
      <c r="J455" s="82"/>
      <c r="K455" s="82"/>
      <c r="L455" s="105"/>
      <c r="M455" s="105" t="s">
        <v>185</v>
      </c>
      <c r="N455" s="106" t="s">
        <v>74</v>
      </c>
      <c r="O455" s="106"/>
      <c r="P455" s="106" t="s">
        <v>186</v>
      </c>
      <c r="Q455" s="200" t="s">
        <v>33</v>
      </c>
      <c r="R455" s="220">
        <v>143</v>
      </c>
    </row>
    <row r="456" spans="1:18" ht="15" customHeight="1" x14ac:dyDescent="0.15">
      <c r="A456" s="247">
        <f>+A453</f>
        <v>12</v>
      </c>
      <c r="B456" s="250" t="s">
        <v>17</v>
      </c>
      <c r="C456" s="253">
        <f>1+C453</f>
        <v>45734</v>
      </c>
      <c r="D456" s="223">
        <f>D453</f>
        <v>5</v>
      </c>
      <c r="E456" s="223">
        <f>E453</f>
        <v>1</v>
      </c>
      <c r="F456" s="223">
        <f>1+F453</f>
        <v>2</v>
      </c>
      <c r="G456" s="223">
        <f>G453</f>
        <v>25</v>
      </c>
      <c r="H456" s="240">
        <f>1+H453</f>
        <v>118</v>
      </c>
      <c r="I456" s="83"/>
      <c r="J456" s="75" t="s">
        <v>38</v>
      </c>
      <c r="K456" s="75" t="s">
        <v>187</v>
      </c>
      <c r="L456" s="88" t="s">
        <v>30</v>
      </c>
      <c r="M456" s="88"/>
      <c r="N456" s="114"/>
      <c r="O456" s="114"/>
      <c r="P456" s="114"/>
      <c r="Q456" s="203"/>
      <c r="R456" s="199"/>
    </row>
    <row r="457" spans="1:18" ht="15" customHeight="1" x14ac:dyDescent="0.15">
      <c r="A457" s="248"/>
      <c r="B457" s="251"/>
      <c r="C457" s="254"/>
      <c r="D457" s="224"/>
      <c r="E457" s="224">
        <f t="shared" ref="E457:G457" si="150">+E456</f>
        <v>1</v>
      </c>
      <c r="F457" s="224">
        <f t="shared" si="150"/>
        <v>2</v>
      </c>
      <c r="G457" s="224">
        <f t="shared" si="150"/>
        <v>25</v>
      </c>
      <c r="H457" s="241">
        <f>+H456</f>
        <v>118</v>
      </c>
      <c r="I457" s="76"/>
      <c r="J457" s="77"/>
      <c r="K457" s="77"/>
      <c r="L457" s="103"/>
      <c r="M457" s="103"/>
      <c r="N457" s="78"/>
      <c r="O457" s="78"/>
      <c r="P457" s="78"/>
      <c r="Q457" s="200"/>
      <c r="R457" s="205"/>
    </row>
    <row r="458" spans="1:18" ht="15" customHeight="1" x14ac:dyDescent="0.15">
      <c r="A458" s="258"/>
      <c r="B458" s="259"/>
      <c r="C458" s="260"/>
      <c r="D458" s="225"/>
      <c r="E458" s="225">
        <f t="shared" ref="E458:G458" si="151">+E457</f>
        <v>1</v>
      </c>
      <c r="F458" s="225">
        <f t="shared" si="151"/>
        <v>2</v>
      </c>
      <c r="G458" s="225">
        <f t="shared" si="151"/>
        <v>25</v>
      </c>
      <c r="H458" s="242">
        <f>+H457</f>
        <v>118</v>
      </c>
      <c r="I458" s="104"/>
      <c r="J458" s="82"/>
      <c r="K458" s="82"/>
      <c r="L458" s="105"/>
      <c r="M458" s="105"/>
      <c r="N458" s="106"/>
      <c r="O458" s="106"/>
      <c r="P458" s="106"/>
      <c r="Q458" s="200"/>
      <c r="R458" s="205"/>
    </row>
    <row r="459" spans="1:18" ht="15" customHeight="1" x14ac:dyDescent="0.15">
      <c r="A459" s="247">
        <f>+A456</f>
        <v>12</v>
      </c>
      <c r="B459" s="250" t="s">
        <v>18</v>
      </c>
      <c r="C459" s="253">
        <f>1+C456</f>
        <v>45735</v>
      </c>
      <c r="D459" s="223">
        <f>D456</f>
        <v>5</v>
      </c>
      <c r="E459" s="223">
        <f>+E456</f>
        <v>1</v>
      </c>
      <c r="F459" s="223">
        <f>1+F456</f>
        <v>3</v>
      </c>
      <c r="G459" s="223">
        <f>+G456</f>
        <v>25</v>
      </c>
      <c r="H459" s="240">
        <f>1+H456</f>
        <v>119</v>
      </c>
      <c r="I459" s="79" t="s">
        <v>188</v>
      </c>
      <c r="J459" s="75" t="s">
        <v>27</v>
      </c>
      <c r="K459" s="75" t="s">
        <v>189</v>
      </c>
      <c r="L459" s="88" t="s">
        <v>30</v>
      </c>
      <c r="M459" s="88"/>
      <c r="N459" s="85"/>
      <c r="O459" s="85"/>
      <c r="P459" s="85"/>
      <c r="Q459" s="200"/>
      <c r="R459" s="205"/>
    </row>
    <row r="460" spans="1:18" ht="15" customHeight="1" x14ac:dyDescent="0.15">
      <c r="A460" s="248"/>
      <c r="B460" s="251"/>
      <c r="C460" s="254"/>
      <c r="D460" s="224"/>
      <c r="E460" s="224">
        <f t="shared" ref="E460:G460" si="152">+E459</f>
        <v>1</v>
      </c>
      <c r="F460" s="224">
        <f t="shared" si="152"/>
        <v>3</v>
      </c>
      <c r="G460" s="224">
        <f t="shared" si="152"/>
        <v>25</v>
      </c>
      <c r="H460" s="241">
        <f>+H459</f>
        <v>119</v>
      </c>
      <c r="I460" s="76"/>
      <c r="J460" s="77"/>
      <c r="K460" s="77"/>
      <c r="L460" s="103"/>
      <c r="M460" s="103"/>
      <c r="N460" s="78"/>
      <c r="O460" s="78"/>
      <c r="P460" s="78"/>
      <c r="Q460" s="200"/>
      <c r="R460" s="205"/>
    </row>
    <row r="461" spans="1:18" ht="15" customHeight="1" x14ac:dyDescent="0.15">
      <c r="A461" s="258"/>
      <c r="B461" s="259"/>
      <c r="C461" s="260"/>
      <c r="D461" s="225"/>
      <c r="E461" s="225">
        <f t="shared" ref="E461:G461" si="153">+E460</f>
        <v>1</v>
      </c>
      <c r="F461" s="225">
        <f t="shared" si="153"/>
        <v>3</v>
      </c>
      <c r="G461" s="225">
        <f t="shared" si="153"/>
        <v>25</v>
      </c>
      <c r="H461" s="242">
        <f>+H460</f>
        <v>119</v>
      </c>
      <c r="I461" s="104"/>
      <c r="J461" s="82"/>
      <c r="K461" s="82"/>
      <c r="L461" s="105"/>
      <c r="M461" s="105"/>
      <c r="N461" s="106"/>
      <c r="O461" s="106"/>
      <c r="P461" s="106"/>
      <c r="Q461" s="200"/>
      <c r="R461" s="205"/>
    </row>
    <row r="462" spans="1:18" ht="15" customHeight="1" x14ac:dyDescent="0.15">
      <c r="A462" s="247">
        <f>+A459</f>
        <v>12</v>
      </c>
      <c r="B462" s="250" t="s">
        <v>19</v>
      </c>
      <c r="C462" s="253">
        <f>1+C459</f>
        <v>45736</v>
      </c>
      <c r="D462" s="223">
        <f>D459</f>
        <v>5</v>
      </c>
      <c r="E462" s="223">
        <f>+E459</f>
        <v>1</v>
      </c>
      <c r="F462" s="223">
        <f>1+F459</f>
        <v>4</v>
      </c>
      <c r="G462" s="223">
        <f>+G459</f>
        <v>25</v>
      </c>
      <c r="H462" s="240">
        <f>1+H459</f>
        <v>120</v>
      </c>
      <c r="I462" s="76" t="s">
        <v>190</v>
      </c>
      <c r="J462" s="75"/>
      <c r="K462" s="75"/>
      <c r="L462" s="88"/>
      <c r="M462" s="88"/>
      <c r="N462" s="85"/>
      <c r="O462" s="85"/>
      <c r="P462" s="85"/>
      <c r="Q462" s="200"/>
      <c r="R462" s="205"/>
    </row>
    <row r="463" spans="1:18" ht="15" customHeight="1" x14ac:dyDescent="0.15">
      <c r="A463" s="248"/>
      <c r="B463" s="251"/>
      <c r="C463" s="254"/>
      <c r="D463" s="224"/>
      <c r="E463" s="224">
        <f t="shared" ref="E463:G464" si="154">+E462</f>
        <v>1</v>
      </c>
      <c r="F463" s="224">
        <f t="shared" si="154"/>
        <v>4</v>
      </c>
      <c r="G463" s="224">
        <f t="shared" si="154"/>
        <v>25</v>
      </c>
      <c r="H463" s="241">
        <f>+H462</f>
        <v>120</v>
      </c>
      <c r="I463" s="76" t="s">
        <v>191</v>
      </c>
      <c r="J463" s="77"/>
      <c r="K463" s="77"/>
      <c r="L463" s="103"/>
      <c r="M463" s="103"/>
      <c r="N463" s="78"/>
      <c r="O463" s="78"/>
      <c r="P463" s="78"/>
      <c r="Q463" s="200"/>
      <c r="R463" s="205"/>
    </row>
    <row r="464" spans="1:18" ht="15" customHeight="1" x14ac:dyDescent="0.15">
      <c r="A464" s="258"/>
      <c r="B464" s="259"/>
      <c r="C464" s="260"/>
      <c r="D464" s="225"/>
      <c r="E464" s="225">
        <f t="shared" si="154"/>
        <v>1</v>
      </c>
      <c r="F464" s="225">
        <f t="shared" si="154"/>
        <v>4</v>
      </c>
      <c r="G464" s="225">
        <f t="shared" si="154"/>
        <v>25</v>
      </c>
      <c r="H464" s="242">
        <f>+H463</f>
        <v>120</v>
      </c>
      <c r="I464" s="115" t="s">
        <v>84</v>
      </c>
      <c r="J464" s="82"/>
      <c r="K464" s="82"/>
      <c r="L464" s="105"/>
      <c r="M464" s="105" t="s">
        <v>92</v>
      </c>
      <c r="N464" s="106"/>
      <c r="O464" s="106"/>
      <c r="P464" s="106" t="s">
        <v>93</v>
      </c>
      <c r="Q464" s="200" t="s">
        <v>33</v>
      </c>
      <c r="R464" s="220">
        <v>146</v>
      </c>
    </row>
    <row r="465" spans="1:18" ht="15" customHeight="1" x14ac:dyDescent="0.15">
      <c r="A465" s="247">
        <f>+A462</f>
        <v>12</v>
      </c>
      <c r="B465" s="250" t="s">
        <v>20</v>
      </c>
      <c r="C465" s="253">
        <f>1+C462</f>
        <v>45737</v>
      </c>
      <c r="D465" s="263">
        <f>D462</f>
        <v>5</v>
      </c>
      <c r="E465" s="263">
        <f>+E462</f>
        <v>1</v>
      </c>
      <c r="F465" s="263">
        <f>1+F462</f>
        <v>5</v>
      </c>
      <c r="G465" s="263">
        <f>+G462</f>
        <v>25</v>
      </c>
      <c r="H465" s="269">
        <f>1+H462</f>
        <v>121</v>
      </c>
      <c r="I465" s="84" t="s">
        <v>192</v>
      </c>
      <c r="J465" s="75"/>
      <c r="K465" s="75"/>
      <c r="L465" s="88"/>
      <c r="M465" s="88"/>
      <c r="N465" s="85"/>
      <c r="O465" s="85"/>
      <c r="P465" s="85"/>
      <c r="Q465" s="200"/>
      <c r="R465" s="205"/>
    </row>
    <row r="466" spans="1:18" ht="15" customHeight="1" x14ac:dyDescent="0.15">
      <c r="A466" s="248"/>
      <c r="B466" s="251"/>
      <c r="C466" s="254"/>
      <c r="D466" s="264">
        <f>D465</f>
        <v>5</v>
      </c>
      <c r="E466" s="264">
        <f t="shared" ref="E466:H467" si="155">+E465</f>
        <v>1</v>
      </c>
      <c r="F466" s="264">
        <f t="shared" si="155"/>
        <v>5</v>
      </c>
      <c r="G466" s="264">
        <f t="shared" si="155"/>
        <v>25</v>
      </c>
      <c r="H466" s="261">
        <f t="shared" si="155"/>
        <v>121</v>
      </c>
      <c r="I466" s="76"/>
      <c r="J466" s="77"/>
      <c r="K466" s="77"/>
      <c r="L466" s="103"/>
      <c r="M466" s="103"/>
      <c r="N466" s="78"/>
      <c r="O466" s="78"/>
      <c r="P466" s="78"/>
      <c r="Q466" s="200"/>
      <c r="R466" s="205"/>
    </row>
    <row r="467" spans="1:18" ht="15" customHeight="1" x14ac:dyDescent="0.15">
      <c r="A467" s="249"/>
      <c r="B467" s="252"/>
      <c r="C467" s="255"/>
      <c r="D467" s="264">
        <f>D466</f>
        <v>5</v>
      </c>
      <c r="E467" s="264">
        <f t="shared" si="155"/>
        <v>1</v>
      </c>
      <c r="F467" s="264">
        <f t="shared" si="155"/>
        <v>5</v>
      </c>
      <c r="G467" s="264">
        <f t="shared" si="155"/>
        <v>25</v>
      </c>
      <c r="H467" s="261">
        <f t="shared" si="155"/>
        <v>121</v>
      </c>
      <c r="I467" s="110"/>
      <c r="J467" s="111"/>
      <c r="K467" s="111"/>
      <c r="L467" s="112"/>
      <c r="M467" s="112"/>
      <c r="N467" s="113"/>
      <c r="O467" s="113"/>
      <c r="P467" s="113"/>
      <c r="Q467" s="200"/>
      <c r="R467" s="205"/>
    </row>
    <row r="468" spans="1:18" ht="15" customHeight="1" x14ac:dyDescent="0.15">
      <c r="A468" s="266">
        <f>1+A465</f>
        <v>13</v>
      </c>
      <c r="B468" s="267" t="s">
        <v>16</v>
      </c>
      <c r="C468" s="268">
        <f>3+C465</f>
        <v>45740</v>
      </c>
      <c r="D468" s="323">
        <v>5</v>
      </c>
      <c r="E468" s="323">
        <f>1+E465</f>
        <v>2</v>
      </c>
      <c r="F468" s="323">
        <f>1+F465</f>
        <v>6</v>
      </c>
      <c r="G468" s="264">
        <f>1+G465</f>
        <v>26</v>
      </c>
      <c r="H468" s="261">
        <f>1+H465</f>
        <v>122</v>
      </c>
      <c r="I468" s="84" t="s">
        <v>193</v>
      </c>
      <c r="J468" s="98" t="s">
        <v>27</v>
      </c>
      <c r="K468" s="98" t="s">
        <v>28</v>
      </c>
      <c r="L468" s="99" t="s">
        <v>30</v>
      </c>
      <c r="M468" s="101" t="s">
        <v>194</v>
      </c>
      <c r="N468" s="78" t="s">
        <v>195</v>
      </c>
      <c r="O468" s="100"/>
      <c r="P468" s="100" t="s">
        <v>49</v>
      </c>
      <c r="Q468" s="200" t="s">
        <v>33</v>
      </c>
      <c r="R468" s="220">
        <v>143</v>
      </c>
    </row>
    <row r="469" spans="1:18" ht="15" customHeight="1" x14ac:dyDescent="0.15">
      <c r="A469" s="248"/>
      <c r="B469" s="251"/>
      <c r="C469" s="254"/>
      <c r="D469" s="323">
        <f>D468</f>
        <v>5</v>
      </c>
      <c r="E469" s="323">
        <f t="shared" ref="E469:H470" si="156">+E468</f>
        <v>2</v>
      </c>
      <c r="F469" s="323">
        <f t="shared" si="156"/>
        <v>6</v>
      </c>
      <c r="G469" s="264">
        <f t="shared" si="156"/>
        <v>26</v>
      </c>
      <c r="H469" s="261">
        <f t="shared" si="156"/>
        <v>122</v>
      </c>
      <c r="I469" s="76"/>
      <c r="J469" s="77"/>
      <c r="K469" s="77"/>
      <c r="L469" s="103"/>
      <c r="M469" s="103"/>
      <c r="N469" s="78"/>
      <c r="O469" s="78"/>
      <c r="P469" s="78"/>
      <c r="Q469" s="203"/>
      <c r="R469" s="206"/>
    </row>
    <row r="470" spans="1:18" ht="15" customHeight="1" x14ac:dyDescent="0.15">
      <c r="A470" s="258"/>
      <c r="B470" s="259"/>
      <c r="C470" s="260"/>
      <c r="D470" s="324">
        <f>D469</f>
        <v>5</v>
      </c>
      <c r="E470" s="324">
        <f t="shared" si="156"/>
        <v>2</v>
      </c>
      <c r="F470" s="324">
        <f t="shared" si="156"/>
        <v>6</v>
      </c>
      <c r="G470" s="265">
        <f t="shared" si="156"/>
        <v>26</v>
      </c>
      <c r="H470" s="262">
        <f t="shared" si="156"/>
        <v>122</v>
      </c>
      <c r="I470" s="104"/>
      <c r="J470" s="82"/>
      <c r="K470" s="82"/>
      <c r="L470" s="105"/>
      <c r="M470" s="105"/>
      <c r="N470" s="106"/>
      <c r="O470" s="106"/>
      <c r="P470" s="106"/>
      <c r="Q470" s="200"/>
      <c r="R470" s="205"/>
    </row>
    <row r="471" spans="1:18" ht="15" customHeight="1" x14ac:dyDescent="0.15">
      <c r="A471" s="247">
        <f>+A468</f>
        <v>13</v>
      </c>
      <c r="B471" s="250" t="s">
        <v>17</v>
      </c>
      <c r="C471" s="253">
        <f>1+C468</f>
        <v>45741</v>
      </c>
      <c r="D471" s="223">
        <f>D468</f>
        <v>5</v>
      </c>
      <c r="E471" s="223">
        <f>E468</f>
        <v>2</v>
      </c>
      <c r="F471" s="223">
        <f>1+F468</f>
        <v>7</v>
      </c>
      <c r="G471" s="223">
        <f>G468</f>
        <v>26</v>
      </c>
      <c r="H471" s="240">
        <f>1+H468</f>
        <v>123</v>
      </c>
      <c r="I471" s="83"/>
      <c r="J471" s="75"/>
      <c r="K471" s="75"/>
      <c r="L471" s="88" t="s">
        <v>24</v>
      </c>
      <c r="M471" s="88"/>
      <c r="N471" s="85"/>
      <c r="O471" s="114"/>
      <c r="P471" s="85"/>
      <c r="Q471" s="200"/>
      <c r="R471" s="201"/>
    </row>
    <row r="472" spans="1:18" ht="15" customHeight="1" x14ac:dyDescent="0.15">
      <c r="A472" s="248"/>
      <c r="B472" s="251"/>
      <c r="C472" s="254"/>
      <c r="D472" s="224"/>
      <c r="E472" s="224"/>
      <c r="F472" s="224"/>
      <c r="G472" s="224"/>
      <c r="H472" s="241"/>
      <c r="I472" s="76"/>
      <c r="J472" s="77"/>
      <c r="K472" s="77"/>
      <c r="L472" s="103"/>
      <c r="M472" s="103"/>
      <c r="N472" s="78"/>
      <c r="O472" s="78"/>
      <c r="P472" s="78"/>
      <c r="Q472" s="200"/>
      <c r="R472" s="205"/>
    </row>
    <row r="473" spans="1:18" ht="15" customHeight="1" x14ac:dyDescent="0.15">
      <c r="A473" s="258"/>
      <c r="B473" s="259"/>
      <c r="C473" s="260"/>
      <c r="D473" s="225"/>
      <c r="E473" s="225"/>
      <c r="F473" s="225"/>
      <c r="G473" s="225"/>
      <c r="H473" s="242"/>
      <c r="I473" s="104"/>
      <c r="J473" s="82"/>
      <c r="K473" s="82"/>
      <c r="L473" s="105"/>
      <c r="M473" s="105"/>
      <c r="N473" s="106"/>
      <c r="O473" s="106"/>
      <c r="P473" s="106"/>
      <c r="Q473" s="200"/>
      <c r="R473" s="205"/>
    </row>
    <row r="474" spans="1:18" ht="15" customHeight="1" x14ac:dyDescent="0.15">
      <c r="A474" s="247">
        <f>+A471</f>
        <v>13</v>
      </c>
      <c r="B474" s="250" t="s">
        <v>18</v>
      </c>
      <c r="C474" s="253">
        <f>1+C471</f>
        <v>45742</v>
      </c>
      <c r="D474" s="223">
        <f>D468</f>
        <v>5</v>
      </c>
      <c r="E474" s="223">
        <f>E468</f>
        <v>2</v>
      </c>
      <c r="F474" s="223">
        <f>1+F471</f>
        <v>8</v>
      </c>
      <c r="G474" s="223">
        <f>+G468</f>
        <v>26</v>
      </c>
      <c r="H474" s="240">
        <f>1+H471</f>
        <v>124</v>
      </c>
      <c r="I474" s="76"/>
      <c r="J474" s="75" t="s">
        <v>27</v>
      </c>
      <c r="K474" s="75" t="s">
        <v>129</v>
      </c>
      <c r="L474" s="88" t="s">
        <v>24</v>
      </c>
      <c r="M474" s="88"/>
      <c r="N474" s="85"/>
      <c r="O474" s="114"/>
      <c r="P474" s="85"/>
      <c r="Q474" s="200"/>
      <c r="R474" s="205"/>
    </row>
    <row r="475" spans="1:18" ht="15" customHeight="1" x14ac:dyDescent="0.15">
      <c r="A475" s="248"/>
      <c r="B475" s="251"/>
      <c r="C475" s="254"/>
      <c r="D475" s="224"/>
      <c r="E475" s="224">
        <f t="shared" ref="E475:G476" si="157">+E474</f>
        <v>2</v>
      </c>
      <c r="F475" s="224">
        <f t="shared" si="157"/>
        <v>8</v>
      </c>
      <c r="G475" s="224">
        <f t="shared" si="157"/>
        <v>26</v>
      </c>
      <c r="H475" s="241">
        <f>+H474</f>
        <v>124</v>
      </c>
      <c r="I475" s="81"/>
      <c r="J475" s="77"/>
      <c r="K475" s="77"/>
      <c r="L475" s="103"/>
      <c r="M475" s="103"/>
      <c r="N475" s="78"/>
      <c r="O475" s="78"/>
      <c r="P475" s="78"/>
      <c r="Q475" s="200"/>
      <c r="R475" s="205"/>
    </row>
    <row r="476" spans="1:18" ht="15" customHeight="1" x14ac:dyDescent="0.15">
      <c r="A476" s="258"/>
      <c r="B476" s="259"/>
      <c r="C476" s="260"/>
      <c r="D476" s="225"/>
      <c r="E476" s="225">
        <f t="shared" si="157"/>
        <v>2</v>
      </c>
      <c r="F476" s="225">
        <f t="shared" si="157"/>
        <v>8</v>
      </c>
      <c r="G476" s="225">
        <f t="shared" si="157"/>
        <v>26</v>
      </c>
      <c r="H476" s="242">
        <f>+H475</f>
        <v>124</v>
      </c>
      <c r="I476" s="104"/>
      <c r="J476" s="82"/>
      <c r="K476" s="82"/>
      <c r="L476" s="149"/>
      <c r="M476" s="149"/>
      <c r="N476" s="102"/>
      <c r="O476" s="106"/>
      <c r="P476" s="106"/>
      <c r="Q476" s="200"/>
      <c r="R476" s="205"/>
    </row>
    <row r="477" spans="1:18" ht="15" customHeight="1" x14ac:dyDescent="0.15">
      <c r="A477" s="247">
        <f>+A474</f>
        <v>13</v>
      </c>
      <c r="B477" s="250" t="s">
        <v>19</v>
      </c>
      <c r="C477" s="253">
        <f>1+C474</f>
        <v>45743</v>
      </c>
      <c r="D477" s="223">
        <f>D474</f>
        <v>5</v>
      </c>
      <c r="E477" s="223">
        <f>+E474</f>
        <v>2</v>
      </c>
      <c r="F477" s="223">
        <f>1+F474</f>
        <v>9</v>
      </c>
      <c r="G477" s="223">
        <f>+G474</f>
        <v>26</v>
      </c>
      <c r="H477" s="240">
        <f>1+H474</f>
        <v>125</v>
      </c>
      <c r="I477" s="76" t="s">
        <v>196</v>
      </c>
      <c r="J477" s="75"/>
      <c r="K477" s="75"/>
      <c r="L477" s="88"/>
      <c r="M477" s="88" t="s">
        <v>136</v>
      </c>
      <c r="N477" s="85" t="s">
        <v>116</v>
      </c>
      <c r="O477" s="85"/>
      <c r="P477" s="78"/>
      <c r="Q477" s="200" t="s">
        <v>33</v>
      </c>
      <c r="R477" s="220">
        <v>50</v>
      </c>
    </row>
    <row r="478" spans="1:18" ht="15" customHeight="1" x14ac:dyDescent="0.15">
      <c r="A478" s="248"/>
      <c r="B478" s="251"/>
      <c r="C478" s="254"/>
      <c r="D478" s="224"/>
      <c r="E478" s="224">
        <f t="shared" ref="E478:G479" si="158">+E477</f>
        <v>2</v>
      </c>
      <c r="F478" s="224">
        <f t="shared" si="158"/>
        <v>9</v>
      </c>
      <c r="G478" s="224">
        <f t="shared" si="158"/>
        <v>26</v>
      </c>
      <c r="H478" s="241">
        <f>+H477</f>
        <v>125</v>
      </c>
      <c r="I478" s="76" t="s">
        <v>84</v>
      </c>
      <c r="J478" s="77"/>
      <c r="K478" s="77"/>
      <c r="L478" s="103"/>
      <c r="M478" s="103" t="s">
        <v>112</v>
      </c>
      <c r="N478" s="78"/>
      <c r="O478" s="78"/>
      <c r="P478" s="78" t="s">
        <v>93</v>
      </c>
      <c r="Q478" s="200" t="s">
        <v>33</v>
      </c>
      <c r="R478" s="220">
        <v>146</v>
      </c>
    </row>
    <row r="479" spans="1:18" ht="15" customHeight="1" x14ac:dyDescent="0.15">
      <c r="A479" s="258"/>
      <c r="B479" s="259"/>
      <c r="C479" s="260"/>
      <c r="D479" s="225"/>
      <c r="E479" s="225">
        <f t="shared" si="158"/>
        <v>2</v>
      </c>
      <c r="F479" s="225">
        <f t="shared" si="158"/>
        <v>9</v>
      </c>
      <c r="G479" s="225">
        <f t="shared" si="158"/>
        <v>26</v>
      </c>
      <c r="H479" s="242">
        <f>+H478</f>
        <v>125</v>
      </c>
      <c r="I479" s="115"/>
      <c r="J479" s="82"/>
      <c r="K479" s="82"/>
      <c r="L479" s="105"/>
      <c r="M479" s="105"/>
      <c r="N479" s="106"/>
      <c r="O479" s="106"/>
      <c r="P479" s="106"/>
      <c r="Q479" s="200"/>
      <c r="R479" s="205"/>
    </row>
    <row r="480" spans="1:18" ht="15" customHeight="1" x14ac:dyDescent="0.15">
      <c r="A480" s="247">
        <f>+A477</f>
        <v>13</v>
      </c>
      <c r="B480" s="250" t="s">
        <v>20</v>
      </c>
      <c r="C480" s="253">
        <f>1+C477</f>
        <v>45744</v>
      </c>
      <c r="D480" s="223">
        <f>D477</f>
        <v>5</v>
      </c>
      <c r="E480" s="223">
        <f>+E477</f>
        <v>2</v>
      </c>
      <c r="F480" s="223">
        <f>1+F477</f>
        <v>10</v>
      </c>
      <c r="G480" s="223">
        <f>+G477</f>
        <v>26</v>
      </c>
      <c r="H480" s="240">
        <f>1+H477</f>
        <v>126</v>
      </c>
      <c r="I480" s="84"/>
      <c r="J480" s="75"/>
      <c r="K480" s="75"/>
      <c r="L480" s="88" t="s">
        <v>24</v>
      </c>
      <c r="M480" s="88"/>
      <c r="N480" s="85"/>
      <c r="O480" s="85"/>
      <c r="Q480" s="200"/>
      <c r="R480" s="202"/>
    </row>
    <row r="481" spans="1:18" ht="15" customHeight="1" x14ac:dyDescent="0.15">
      <c r="A481" s="248"/>
      <c r="B481" s="251"/>
      <c r="C481" s="254"/>
      <c r="D481" s="224"/>
      <c r="E481" s="224">
        <f t="shared" ref="E481:G481" si="159">+E480</f>
        <v>2</v>
      </c>
      <c r="F481" s="224">
        <f t="shared" si="159"/>
        <v>10</v>
      </c>
      <c r="G481" s="224">
        <f t="shared" si="159"/>
        <v>26</v>
      </c>
      <c r="H481" s="241">
        <f>+H480</f>
        <v>126</v>
      </c>
      <c r="I481" s="76"/>
      <c r="J481" s="77"/>
      <c r="K481" s="77"/>
      <c r="L481" s="103"/>
      <c r="M481" s="103"/>
      <c r="N481" s="78"/>
      <c r="O481" s="78"/>
      <c r="P481" s="78"/>
      <c r="Q481" s="200"/>
      <c r="R481" s="205"/>
    </row>
    <row r="482" spans="1:18" ht="15" customHeight="1" x14ac:dyDescent="0.15">
      <c r="A482" s="249"/>
      <c r="B482" s="252"/>
      <c r="C482" s="255"/>
      <c r="D482" s="225"/>
      <c r="E482" s="225">
        <f t="shared" ref="E482:G482" si="160">+E481</f>
        <v>2</v>
      </c>
      <c r="F482" s="225">
        <f t="shared" si="160"/>
        <v>10</v>
      </c>
      <c r="G482" s="225">
        <f t="shared" si="160"/>
        <v>26</v>
      </c>
      <c r="H482" s="242">
        <f>+H481</f>
        <v>126</v>
      </c>
      <c r="I482" s="110"/>
      <c r="J482" s="111"/>
      <c r="K482" s="111"/>
      <c r="L482" s="112"/>
      <c r="M482" s="112"/>
      <c r="N482" s="113"/>
      <c r="O482" s="113"/>
      <c r="P482" s="113"/>
      <c r="Q482" s="200"/>
      <c r="R482" s="205"/>
    </row>
    <row r="483" spans="1:18" ht="15" customHeight="1" x14ac:dyDescent="0.15">
      <c r="A483" s="266">
        <f>1+A480</f>
        <v>14</v>
      </c>
      <c r="B483" s="267" t="s">
        <v>16</v>
      </c>
      <c r="C483" s="268">
        <f>3+C480</f>
        <v>45747</v>
      </c>
      <c r="D483" s="321">
        <v>5</v>
      </c>
      <c r="E483" s="321">
        <f>1+E480</f>
        <v>3</v>
      </c>
      <c r="F483" s="321">
        <f>1+F480</f>
        <v>11</v>
      </c>
      <c r="G483" s="279">
        <f>1+G480</f>
        <v>27</v>
      </c>
      <c r="H483" s="281">
        <f>1+H480</f>
        <v>127</v>
      </c>
      <c r="I483" s="97"/>
      <c r="J483" s="98" t="s">
        <v>197</v>
      </c>
      <c r="K483" s="98" t="s">
        <v>38</v>
      </c>
      <c r="L483" s="99" t="s">
        <v>24</v>
      </c>
      <c r="M483" s="99"/>
      <c r="N483" s="100"/>
      <c r="O483" s="100"/>
      <c r="P483" s="100"/>
      <c r="Q483" s="200"/>
      <c r="R483" s="205"/>
    </row>
    <row r="484" spans="1:18" ht="15" customHeight="1" x14ac:dyDescent="0.15">
      <c r="A484" s="248"/>
      <c r="B484" s="251"/>
      <c r="C484" s="254"/>
      <c r="D484" s="321">
        <f>D483</f>
        <v>5</v>
      </c>
      <c r="E484" s="321">
        <f t="shared" ref="E484:H484" si="161">+E483</f>
        <v>3</v>
      </c>
      <c r="F484" s="321">
        <f t="shared" si="161"/>
        <v>11</v>
      </c>
      <c r="G484" s="279">
        <f t="shared" si="161"/>
        <v>27</v>
      </c>
      <c r="H484" s="281">
        <f t="shared" si="161"/>
        <v>127</v>
      </c>
      <c r="I484" s="76"/>
      <c r="J484" s="77"/>
      <c r="K484" s="77"/>
      <c r="L484" s="103"/>
      <c r="M484" s="103"/>
      <c r="N484" s="78"/>
      <c r="O484" s="78"/>
      <c r="P484" s="78"/>
      <c r="Q484" s="203"/>
      <c r="R484" s="206"/>
    </row>
    <row r="485" spans="1:18" ht="15" customHeight="1" x14ac:dyDescent="0.15">
      <c r="A485" s="258"/>
      <c r="B485" s="259"/>
      <c r="C485" s="260"/>
      <c r="D485" s="322">
        <f>D484</f>
        <v>5</v>
      </c>
      <c r="E485" s="322">
        <f t="shared" ref="E485:H485" si="162">+E484</f>
        <v>3</v>
      </c>
      <c r="F485" s="322">
        <f t="shared" si="162"/>
        <v>11</v>
      </c>
      <c r="G485" s="282">
        <f t="shared" si="162"/>
        <v>27</v>
      </c>
      <c r="H485" s="283">
        <f t="shared" si="162"/>
        <v>127</v>
      </c>
      <c r="I485" s="104"/>
      <c r="J485" s="82"/>
      <c r="K485" s="82"/>
      <c r="L485" s="105"/>
      <c r="M485" s="105"/>
      <c r="N485" s="106"/>
      <c r="O485" s="106"/>
      <c r="P485" s="106"/>
      <c r="Q485" s="200"/>
      <c r="R485" s="205"/>
    </row>
    <row r="486" spans="1:18" ht="15" customHeight="1" x14ac:dyDescent="0.15">
      <c r="A486" s="247">
        <f>+A483</f>
        <v>14</v>
      </c>
      <c r="B486" s="250" t="s">
        <v>17</v>
      </c>
      <c r="C486" s="253">
        <f>1+C483</f>
        <v>45748</v>
      </c>
      <c r="D486" s="270">
        <f>D483</f>
        <v>5</v>
      </c>
      <c r="E486" s="270">
        <f>E483</f>
        <v>3</v>
      </c>
      <c r="F486" s="270">
        <f>1+F483</f>
        <v>12</v>
      </c>
      <c r="G486" s="270">
        <f>G483</f>
        <v>27</v>
      </c>
      <c r="H486" s="273">
        <f>1+H483</f>
        <v>128</v>
      </c>
      <c r="I486" s="83" t="s">
        <v>198</v>
      </c>
      <c r="J486" s="75" t="s">
        <v>27</v>
      </c>
      <c r="K486" s="75" t="s">
        <v>28</v>
      </c>
      <c r="L486" s="88" t="s">
        <v>24</v>
      </c>
      <c r="M486" s="88"/>
      <c r="N486" s="85"/>
      <c r="O486" s="114"/>
      <c r="P486" s="114"/>
      <c r="Q486" s="200"/>
      <c r="R486" s="201"/>
    </row>
    <row r="487" spans="1:18" ht="15" customHeight="1" x14ac:dyDescent="0.15">
      <c r="A487" s="248"/>
      <c r="B487" s="251"/>
      <c r="C487" s="254"/>
      <c r="D487" s="271"/>
      <c r="E487" s="271"/>
      <c r="F487" s="271"/>
      <c r="G487" s="271"/>
      <c r="H487" s="274"/>
      <c r="I487" s="76"/>
      <c r="J487" s="77"/>
      <c r="K487" s="77"/>
      <c r="L487" s="103"/>
      <c r="M487" s="103"/>
      <c r="N487" s="78"/>
      <c r="O487" s="78"/>
      <c r="P487" s="78"/>
      <c r="Q487" s="200"/>
      <c r="R487" s="202"/>
    </row>
    <row r="488" spans="1:18" ht="15" customHeight="1" x14ac:dyDescent="0.15">
      <c r="A488" s="258"/>
      <c r="B488" s="259"/>
      <c r="C488" s="260"/>
      <c r="D488" s="272"/>
      <c r="E488" s="272"/>
      <c r="F488" s="272"/>
      <c r="G488" s="272"/>
      <c r="H488" s="277"/>
      <c r="I488" s="104"/>
      <c r="J488" s="82"/>
      <c r="K488" s="82"/>
      <c r="L488" s="130"/>
      <c r="M488" s="130"/>
      <c r="N488" s="78"/>
      <c r="O488" s="106"/>
      <c r="P488" s="106"/>
      <c r="Q488" s="200"/>
      <c r="R488" s="205"/>
    </row>
    <row r="489" spans="1:18" ht="15" customHeight="1" x14ac:dyDescent="0.15">
      <c r="A489" s="247">
        <f>+A486</f>
        <v>14</v>
      </c>
      <c r="B489" s="250" t="s">
        <v>18</v>
      </c>
      <c r="C489" s="253">
        <f>1+C486</f>
        <v>45749</v>
      </c>
      <c r="D489" s="270">
        <f>D486</f>
        <v>5</v>
      </c>
      <c r="E489" s="270">
        <f>+E486</f>
        <v>3</v>
      </c>
      <c r="F489" s="270">
        <f>1+F486</f>
        <v>13</v>
      </c>
      <c r="G489" s="270">
        <f>+G486</f>
        <v>27</v>
      </c>
      <c r="H489" s="273">
        <f>1+H486</f>
        <v>129</v>
      </c>
      <c r="I489" s="79"/>
      <c r="J489" s="75"/>
      <c r="K489" s="75"/>
      <c r="L489" s="88"/>
      <c r="M489" s="88"/>
      <c r="N489" s="85"/>
      <c r="O489" s="85"/>
      <c r="P489" s="85"/>
      <c r="Q489" s="200"/>
      <c r="R489" s="205"/>
    </row>
    <row r="490" spans="1:18" ht="15" customHeight="1" x14ac:dyDescent="0.15">
      <c r="A490" s="248"/>
      <c r="B490" s="251"/>
      <c r="C490" s="254"/>
      <c r="D490" s="271"/>
      <c r="E490" s="271">
        <f t="shared" ref="E490:G491" si="163">+E489</f>
        <v>3</v>
      </c>
      <c r="F490" s="271">
        <f t="shared" si="163"/>
        <v>13</v>
      </c>
      <c r="G490" s="271">
        <f t="shared" si="163"/>
        <v>27</v>
      </c>
      <c r="H490" s="274">
        <f>+H489</f>
        <v>129</v>
      </c>
      <c r="I490" s="76"/>
      <c r="J490" s="77"/>
      <c r="K490" s="77"/>
      <c r="L490" s="103"/>
      <c r="M490" s="103"/>
      <c r="N490" s="78"/>
      <c r="O490" s="78"/>
      <c r="P490" s="78"/>
      <c r="Q490" s="200"/>
      <c r="R490" s="205"/>
    </row>
    <row r="491" spans="1:18" ht="15" customHeight="1" x14ac:dyDescent="0.15">
      <c r="A491" s="258"/>
      <c r="B491" s="259"/>
      <c r="C491" s="260"/>
      <c r="D491" s="272"/>
      <c r="E491" s="272">
        <f t="shared" si="163"/>
        <v>3</v>
      </c>
      <c r="F491" s="272">
        <f t="shared" si="163"/>
        <v>13</v>
      </c>
      <c r="G491" s="272">
        <f t="shared" si="163"/>
        <v>27</v>
      </c>
      <c r="H491" s="277">
        <f>+H490</f>
        <v>129</v>
      </c>
      <c r="I491" s="104"/>
      <c r="J491" s="82"/>
      <c r="K491" s="82"/>
      <c r="L491" s="105"/>
      <c r="M491" s="105"/>
      <c r="N491" s="106"/>
      <c r="O491" s="106"/>
      <c r="P491" s="106"/>
      <c r="Q491" s="200"/>
      <c r="R491" s="205"/>
    </row>
    <row r="492" spans="1:18" ht="15" customHeight="1" x14ac:dyDescent="0.15">
      <c r="A492" s="247">
        <f>+A489</f>
        <v>14</v>
      </c>
      <c r="B492" s="250" t="s">
        <v>19</v>
      </c>
      <c r="C492" s="253">
        <f>1+C489</f>
        <v>45750</v>
      </c>
      <c r="D492" s="270">
        <f>D489</f>
        <v>5</v>
      </c>
      <c r="E492" s="270">
        <f>+E489</f>
        <v>3</v>
      </c>
      <c r="F492" s="270">
        <f>1+F489</f>
        <v>14</v>
      </c>
      <c r="G492" s="270">
        <f>+G489</f>
        <v>27</v>
      </c>
      <c r="H492" s="273">
        <f>1+H489</f>
        <v>130</v>
      </c>
      <c r="I492" s="79" t="s">
        <v>199</v>
      </c>
      <c r="J492" s="75" t="s">
        <v>27</v>
      </c>
      <c r="K492" s="75" t="s">
        <v>28</v>
      </c>
      <c r="L492" s="88" t="s">
        <v>30</v>
      </c>
      <c r="M492" s="88" t="s">
        <v>200</v>
      </c>
      <c r="N492" s="85" t="s">
        <v>201</v>
      </c>
      <c r="O492" s="85"/>
      <c r="P492" s="85" t="s">
        <v>49</v>
      </c>
      <c r="Q492" s="200" t="s">
        <v>257</v>
      </c>
      <c r="R492" s="205"/>
    </row>
    <row r="493" spans="1:18" ht="15" customHeight="1" x14ac:dyDescent="0.15">
      <c r="A493" s="248"/>
      <c r="B493" s="251"/>
      <c r="C493" s="254"/>
      <c r="D493" s="271"/>
      <c r="E493" s="271">
        <f t="shared" ref="E493:G494" si="164">+E492</f>
        <v>3</v>
      </c>
      <c r="F493" s="271">
        <f t="shared" si="164"/>
        <v>14</v>
      </c>
      <c r="G493" s="271">
        <f t="shared" si="164"/>
        <v>27</v>
      </c>
      <c r="H493" s="274">
        <f>+H492</f>
        <v>130</v>
      </c>
      <c r="I493" s="76" t="s">
        <v>84</v>
      </c>
      <c r="J493" s="77"/>
      <c r="K493" s="77"/>
      <c r="L493" s="103"/>
      <c r="M493" s="103" t="s">
        <v>112</v>
      </c>
      <c r="N493" s="78"/>
      <c r="O493" s="78"/>
      <c r="P493" s="78" t="s">
        <v>93</v>
      </c>
      <c r="Q493" s="200" t="s">
        <v>33</v>
      </c>
      <c r="R493" s="220">
        <v>146</v>
      </c>
    </row>
    <row r="494" spans="1:18" ht="15" customHeight="1" x14ac:dyDescent="0.15">
      <c r="A494" s="258"/>
      <c r="B494" s="259"/>
      <c r="C494" s="260"/>
      <c r="D494" s="272"/>
      <c r="E494" s="272">
        <f t="shared" si="164"/>
        <v>3</v>
      </c>
      <c r="F494" s="272">
        <f t="shared" si="164"/>
        <v>14</v>
      </c>
      <c r="G494" s="272">
        <f t="shared" si="164"/>
        <v>27</v>
      </c>
      <c r="H494" s="277">
        <f>+H493</f>
        <v>130</v>
      </c>
      <c r="I494" s="115"/>
      <c r="J494" s="82"/>
      <c r="K494" s="82"/>
      <c r="L494" s="105"/>
      <c r="M494" s="105"/>
      <c r="N494" s="106"/>
      <c r="O494" s="106"/>
      <c r="P494" s="106"/>
      <c r="Q494" s="200"/>
      <c r="R494" s="205"/>
    </row>
    <row r="495" spans="1:18" ht="15" customHeight="1" x14ac:dyDescent="0.15">
      <c r="A495" s="247">
        <f>+A492</f>
        <v>14</v>
      </c>
      <c r="B495" s="250" t="s">
        <v>20</v>
      </c>
      <c r="C495" s="253">
        <f>1+C492</f>
        <v>45751</v>
      </c>
      <c r="D495" s="278">
        <f>D492</f>
        <v>5</v>
      </c>
      <c r="E495" s="278">
        <f>+E492</f>
        <v>3</v>
      </c>
      <c r="F495" s="278">
        <f>1+F492</f>
        <v>15</v>
      </c>
      <c r="G495" s="278">
        <f>+G492</f>
        <v>27</v>
      </c>
      <c r="H495" s="280">
        <f>1+H492</f>
        <v>131</v>
      </c>
      <c r="I495" s="79" t="s">
        <v>202</v>
      </c>
      <c r="J495" s="75" t="s">
        <v>27</v>
      </c>
      <c r="K495" s="75" t="s">
        <v>28</v>
      </c>
      <c r="L495" s="88" t="s">
        <v>30</v>
      </c>
      <c r="M495" s="88" t="s">
        <v>203</v>
      </c>
      <c r="N495" s="85" t="s">
        <v>204</v>
      </c>
      <c r="O495" s="85"/>
      <c r="P495" s="10" t="s">
        <v>49</v>
      </c>
      <c r="Q495" s="200" t="s">
        <v>257</v>
      </c>
      <c r="R495" s="205"/>
    </row>
    <row r="496" spans="1:18" ht="15" customHeight="1" x14ac:dyDescent="0.15">
      <c r="A496" s="248"/>
      <c r="B496" s="251"/>
      <c r="C496" s="254"/>
      <c r="D496" s="279">
        <f>D495</f>
        <v>5</v>
      </c>
      <c r="E496" s="279">
        <f t="shared" ref="E496:H497" si="165">+E495</f>
        <v>3</v>
      </c>
      <c r="F496" s="279">
        <f t="shared" si="165"/>
        <v>15</v>
      </c>
      <c r="G496" s="279">
        <f t="shared" si="165"/>
        <v>27</v>
      </c>
      <c r="H496" s="281">
        <f t="shared" si="165"/>
        <v>131</v>
      </c>
      <c r="I496" s="76"/>
      <c r="J496" s="77"/>
      <c r="K496" s="77"/>
      <c r="L496" s="103"/>
      <c r="M496" s="103"/>
      <c r="N496" s="78"/>
      <c r="O496" s="78"/>
      <c r="P496" s="78"/>
      <c r="Q496" s="200"/>
      <c r="R496" s="205"/>
    </row>
    <row r="497" spans="1:18" ht="15" customHeight="1" x14ac:dyDescent="0.15">
      <c r="A497" s="249"/>
      <c r="B497" s="252"/>
      <c r="C497" s="255"/>
      <c r="D497" s="279">
        <f>D496</f>
        <v>5</v>
      </c>
      <c r="E497" s="279">
        <f t="shared" si="165"/>
        <v>3</v>
      </c>
      <c r="F497" s="279">
        <f t="shared" si="165"/>
        <v>15</v>
      </c>
      <c r="G497" s="279">
        <f t="shared" si="165"/>
        <v>27</v>
      </c>
      <c r="H497" s="281">
        <f t="shared" si="165"/>
        <v>131</v>
      </c>
      <c r="I497" s="110"/>
      <c r="J497" s="111"/>
      <c r="K497" s="111"/>
      <c r="L497" s="112"/>
      <c r="M497" s="112"/>
      <c r="N497" s="113"/>
      <c r="O497" s="113"/>
      <c r="P497" s="113"/>
      <c r="Q497" s="200"/>
      <c r="R497" s="205"/>
    </row>
    <row r="498" spans="1:18" ht="15" customHeight="1" x14ac:dyDescent="0.15">
      <c r="A498" s="266">
        <f>1+A495</f>
        <v>15</v>
      </c>
      <c r="B498" s="267" t="s">
        <v>16</v>
      </c>
      <c r="C498" s="268">
        <f>3+C495</f>
        <v>45754</v>
      </c>
      <c r="D498" s="264">
        <f>D495</f>
        <v>5</v>
      </c>
      <c r="E498" s="264">
        <f>1+E495</f>
        <v>4</v>
      </c>
      <c r="F498" s="264">
        <f>1+F495</f>
        <v>16</v>
      </c>
      <c r="G498" s="264">
        <f>1+G495</f>
        <v>28</v>
      </c>
      <c r="H498" s="261">
        <f>1+H495</f>
        <v>132</v>
      </c>
      <c r="I498" s="84"/>
      <c r="J498" s="98"/>
      <c r="K498" s="98"/>
      <c r="L498" s="99"/>
      <c r="M498" s="99"/>
      <c r="N498" s="100"/>
      <c r="O498" s="100"/>
      <c r="P498" s="100"/>
      <c r="Q498" s="200"/>
      <c r="R498" s="205"/>
    </row>
    <row r="499" spans="1:18" ht="15" customHeight="1" x14ac:dyDescent="0.15">
      <c r="A499" s="248"/>
      <c r="B499" s="251"/>
      <c r="C499" s="254"/>
      <c r="D499" s="264">
        <f>D498</f>
        <v>5</v>
      </c>
      <c r="E499" s="264">
        <f t="shared" ref="E499:H500" si="166">+E498</f>
        <v>4</v>
      </c>
      <c r="F499" s="264">
        <f t="shared" si="166"/>
        <v>16</v>
      </c>
      <c r="G499" s="264">
        <f t="shared" si="166"/>
        <v>28</v>
      </c>
      <c r="H499" s="261">
        <f t="shared" si="166"/>
        <v>132</v>
      </c>
      <c r="I499" s="76"/>
      <c r="J499" s="77"/>
      <c r="K499" s="77"/>
      <c r="L499" s="103"/>
      <c r="M499" s="103"/>
      <c r="N499" s="78"/>
      <c r="O499" s="78"/>
      <c r="P499" s="78"/>
      <c r="Q499" s="203"/>
      <c r="R499" s="206"/>
    </row>
    <row r="500" spans="1:18" ht="15" customHeight="1" x14ac:dyDescent="0.15">
      <c r="A500" s="258"/>
      <c r="B500" s="259"/>
      <c r="C500" s="260"/>
      <c r="D500" s="265">
        <f>D499</f>
        <v>5</v>
      </c>
      <c r="E500" s="265">
        <f t="shared" si="166"/>
        <v>4</v>
      </c>
      <c r="F500" s="265">
        <f t="shared" si="166"/>
        <v>16</v>
      </c>
      <c r="G500" s="265">
        <f t="shared" si="166"/>
        <v>28</v>
      </c>
      <c r="H500" s="262">
        <f t="shared" si="166"/>
        <v>132</v>
      </c>
      <c r="I500" s="104"/>
      <c r="J500" s="119"/>
      <c r="K500" s="82"/>
      <c r="L500" s="105"/>
      <c r="M500" s="105"/>
      <c r="N500" s="106"/>
      <c r="O500" s="106"/>
      <c r="P500" s="106"/>
      <c r="Q500" s="200"/>
      <c r="R500" s="205"/>
    </row>
    <row r="501" spans="1:18" ht="15" customHeight="1" x14ac:dyDescent="0.15">
      <c r="A501" s="247">
        <f>+A498</f>
        <v>15</v>
      </c>
      <c r="B501" s="250" t="s">
        <v>17</v>
      </c>
      <c r="C501" s="253">
        <f>1+C498</f>
        <v>45755</v>
      </c>
      <c r="D501" s="223">
        <f>D498</f>
        <v>5</v>
      </c>
      <c r="E501" s="223">
        <f>+E498</f>
        <v>4</v>
      </c>
      <c r="F501" s="223">
        <f>1+F498</f>
        <v>17</v>
      </c>
      <c r="G501" s="223">
        <f>+G498</f>
        <v>28</v>
      </c>
      <c r="H501" s="240">
        <f>1+H498</f>
        <v>133</v>
      </c>
      <c r="I501" s="76"/>
      <c r="J501" s="150" t="s">
        <v>37</v>
      </c>
      <c r="K501" s="75" t="s">
        <v>64</v>
      </c>
      <c r="L501" s="88" t="s">
        <v>30</v>
      </c>
      <c r="M501" s="88"/>
      <c r="N501" s="114"/>
      <c r="O501" s="114"/>
      <c r="P501" s="114"/>
      <c r="Q501" s="203"/>
      <c r="R501" s="199"/>
    </row>
    <row r="502" spans="1:18" ht="15" customHeight="1" x14ac:dyDescent="0.15">
      <c r="A502" s="248"/>
      <c r="B502" s="251"/>
      <c r="C502" s="254"/>
      <c r="D502" s="224"/>
      <c r="E502" s="224"/>
      <c r="F502" s="224"/>
      <c r="G502" s="224"/>
      <c r="H502" s="241"/>
      <c r="I502" s="76"/>
      <c r="J502" s="150" t="s">
        <v>22</v>
      </c>
      <c r="K502" s="87" t="s">
        <v>23</v>
      </c>
      <c r="L502" s="101" t="s">
        <v>30</v>
      </c>
      <c r="M502" s="101"/>
      <c r="N502" s="122"/>
      <c r="O502" s="122"/>
      <c r="P502" s="122"/>
      <c r="Q502" s="203"/>
      <c r="R502" s="206"/>
    </row>
    <row r="503" spans="1:18" ht="15" customHeight="1" x14ac:dyDescent="0.15">
      <c r="A503" s="248"/>
      <c r="B503" s="251"/>
      <c r="C503" s="254"/>
      <c r="D503" s="224">
        <f>D501</f>
        <v>5</v>
      </c>
      <c r="E503" s="224">
        <f>+E501</f>
        <v>4</v>
      </c>
      <c r="F503" s="224">
        <f>+F501</f>
        <v>17</v>
      </c>
      <c r="G503" s="224">
        <f>+G501</f>
        <v>28</v>
      </c>
      <c r="H503" s="241">
        <f>+H501</f>
        <v>133</v>
      </c>
      <c r="I503" s="76"/>
      <c r="J503" s="119"/>
      <c r="K503" s="77"/>
      <c r="L503" s="103"/>
      <c r="M503" s="103"/>
      <c r="N503" s="78"/>
      <c r="O503" s="78"/>
      <c r="P503" s="78"/>
      <c r="Q503" s="200"/>
      <c r="R503" s="205"/>
    </row>
    <row r="504" spans="1:18" ht="15" customHeight="1" x14ac:dyDescent="0.15">
      <c r="A504" s="247">
        <f>+A501</f>
        <v>15</v>
      </c>
      <c r="B504" s="250" t="s">
        <v>18</v>
      </c>
      <c r="C504" s="253">
        <f>1+C501</f>
        <v>45756</v>
      </c>
      <c r="D504" s="223">
        <f>D501</f>
        <v>5</v>
      </c>
      <c r="E504" s="223">
        <f>+E501</f>
        <v>4</v>
      </c>
      <c r="F504" s="223">
        <f>1+F501</f>
        <v>18</v>
      </c>
      <c r="G504" s="223">
        <f>+G501</f>
        <v>28</v>
      </c>
      <c r="H504" s="240">
        <f>1+H501</f>
        <v>134</v>
      </c>
      <c r="I504" s="79"/>
      <c r="J504" s="87" t="s">
        <v>37</v>
      </c>
      <c r="K504" s="75" t="s">
        <v>64</v>
      </c>
      <c r="L504" s="88" t="s">
        <v>30</v>
      </c>
      <c r="M504" s="88"/>
      <c r="N504" s="85"/>
      <c r="O504" s="85"/>
      <c r="P504" s="85"/>
      <c r="Q504" s="200"/>
      <c r="R504" s="205"/>
    </row>
    <row r="505" spans="1:18" ht="15" customHeight="1" x14ac:dyDescent="0.15">
      <c r="A505" s="248"/>
      <c r="B505" s="251"/>
      <c r="C505" s="254"/>
      <c r="D505" s="224"/>
      <c r="E505" s="224">
        <f t="shared" ref="E505:G506" si="167">+E504</f>
        <v>4</v>
      </c>
      <c r="F505" s="224">
        <f t="shared" si="167"/>
        <v>18</v>
      </c>
      <c r="G505" s="224">
        <f t="shared" si="167"/>
        <v>28</v>
      </c>
      <c r="H505" s="241">
        <f>+H504</f>
        <v>134</v>
      </c>
      <c r="I505" s="76"/>
      <c r="J505" s="77"/>
      <c r="K505" s="77"/>
      <c r="L505" s="103"/>
      <c r="M505" s="103"/>
      <c r="N505" s="78"/>
      <c r="O505" s="78"/>
      <c r="P505" s="78"/>
      <c r="Q505" s="200"/>
      <c r="R505" s="205"/>
    </row>
    <row r="506" spans="1:18" ht="15" customHeight="1" x14ac:dyDescent="0.15">
      <c r="A506" s="258"/>
      <c r="B506" s="259"/>
      <c r="C506" s="260"/>
      <c r="D506" s="225"/>
      <c r="E506" s="225">
        <f t="shared" si="167"/>
        <v>4</v>
      </c>
      <c r="F506" s="225">
        <f t="shared" si="167"/>
        <v>18</v>
      </c>
      <c r="G506" s="225">
        <f t="shared" si="167"/>
        <v>28</v>
      </c>
      <c r="H506" s="242">
        <f>+H505</f>
        <v>134</v>
      </c>
      <c r="I506" s="104"/>
      <c r="J506" s="82"/>
      <c r="K506" s="82"/>
      <c r="L506" s="105"/>
      <c r="M506" s="105"/>
      <c r="N506" s="106"/>
      <c r="O506" s="106"/>
      <c r="P506" s="106"/>
      <c r="Q506" s="200"/>
      <c r="R506" s="205"/>
    </row>
    <row r="507" spans="1:18" ht="15" customHeight="1" x14ac:dyDescent="0.15">
      <c r="A507" s="247">
        <f>+A504</f>
        <v>15</v>
      </c>
      <c r="B507" s="250" t="s">
        <v>19</v>
      </c>
      <c r="C507" s="253">
        <f>1+C504</f>
        <v>45757</v>
      </c>
      <c r="D507" s="223">
        <f>D504</f>
        <v>5</v>
      </c>
      <c r="E507" s="223">
        <f>+E504</f>
        <v>4</v>
      </c>
      <c r="F507" s="223">
        <f>1+F504</f>
        <v>19</v>
      </c>
      <c r="G507" s="223">
        <f>+G504</f>
        <v>28</v>
      </c>
      <c r="H507" s="240">
        <f>1+H504</f>
        <v>135</v>
      </c>
      <c r="I507" s="84" t="s">
        <v>84</v>
      </c>
      <c r="J507" s="75" t="s">
        <v>38</v>
      </c>
      <c r="K507" s="75" t="s">
        <v>205</v>
      </c>
      <c r="L507" s="88" t="s">
        <v>24</v>
      </c>
      <c r="M507" s="88" t="s">
        <v>112</v>
      </c>
      <c r="N507" s="85"/>
      <c r="O507" s="85"/>
      <c r="P507" s="85" t="s">
        <v>93</v>
      </c>
      <c r="Q507" s="200" t="s">
        <v>33</v>
      </c>
      <c r="R507" s="220">
        <v>146</v>
      </c>
    </row>
    <row r="508" spans="1:18" ht="15" customHeight="1" x14ac:dyDescent="0.15">
      <c r="A508" s="248"/>
      <c r="B508" s="251"/>
      <c r="C508" s="254"/>
      <c r="D508" s="224"/>
      <c r="E508" s="224">
        <f t="shared" ref="E508:G509" si="168">+E507</f>
        <v>4</v>
      </c>
      <c r="F508" s="224">
        <f t="shared" si="168"/>
        <v>19</v>
      </c>
      <c r="G508" s="224">
        <f t="shared" si="168"/>
        <v>28</v>
      </c>
      <c r="H508" s="241">
        <f>+H507</f>
        <v>135</v>
      </c>
      <c r="I508" s="76"/>
      <c r="J508" s="77"/>
      <c r="K508" s="77"/>
      <c r="L508" s="103"/>
      <c r="M508" s="103"/>
      <c r="N508" s="78"/>
      <c r="O508" s="78"/>
      <c r="P508" s="78"/>
      <c r="Q508" s="200"/>
      <c r="R508" s="205"/>
    </row>
    <row r="509" spans="1:18" ht="15" customHeight="1" x14ac:dyDescent="0.15">
      <c r="A509" s="258"/>
      <c r="B509" s="259"/>
      <c r="C509" s="260"/>
      <c r="D509" s="225"/>
      <c r="E509" s="225">
        <f t="shared" si="168"/>
        <v>4</v>
      </c>
      <c r="F509" s="225">
        <f t="shared" si="168"/>
        <v>19</v>
      </c>
      <c r="G509" s="225">
        <f t="shared" si="168"/>
        <v>28</v>
      </c>
      <c r="H509" s="242">
        <f>+H508</f>
        <v>135</v>
      </c>
      <c r="I509" s="115"/>
      <c r="J509" s="82"/>
      <c r="K509" s="82"/>
      <c r="L509" s="105"/>
      <c r="M509" s="105"/>
      <c r="N509" s="106"/>
      <c r="O509" s="106"/>
      <c r="P509" s="106"/>
      <c r="Q509" s="200"/>
      <c r="R509" s="205"/>
    </row>
    <row r="510" spans="1:18" ht="15" customHeight="1" x14ac:dyDescent="0.15">
      <c r="A510" s="247">
        <f>+A507</f>
        <v>15</v>
      </c>
      <c r="B510" s="250" t="s">
        <v>20</v>
      </c>
      <c r="C510" s="253">
        <f>1+C507</f>
        <v>45758</v>
      </c>
      <c r="D510" s="263">
        <f>D507</f>
        <v>5</v>
      </c>
      <c r="E510" s="263">
        <f>+E507</f>
        <v>4</v>
      </c>
      <c r="F510" s="263">
        <f>1+F507</f>
        <v>20</v>
      </c>
      <c r="G510" s="263">
        <f>+G507</f>
        <v>28</v>
      </c>
      <c r="H510" s="269">
        <f>1+H507</f>
        <v>136</v>
      </c>
      <c r="I510" s="83"/>
      <c r="J510" s="75" t="s">
        <v>38</v>
      </c>
      <c r="K510" s="75" t="s">
        <v>205</v>
      </c>
      <c r="L510" s="88" t="s">
        <v>24</v>
      </c>
      <c r="M510" s="88"/>
      <c r="N510" s="85"/>
      <c r="O510" s="85"/>
      <c r="P510" s="85"/>
      <c r="Q510" s="200"/>
      <c r="R510" s="205"/>
    </row>
    <row r="511" spans="1:18" ht="15" customHeight="1" x14ac:dyDescent="0.15">
      <c r="A511" s="248"/>
      <c r="B511" s="251"/>
      <c r="C511" s="254"/>
      <c r="D511" s="264">
        <f>D510</f>
        <v>5</v>
      </c>
      <c r="E511" s="264">
        <f t="shared" ref="E511:H512" si="169">+E510</f>
        <v>4</v>
      </c>
      <c r="F511" s="264">
        <f t="shared" si="169"/>
        <v>20</v>
      </c>
      <c r="G511" s="264">
        <f t="shared" si="169"/>
        <v>28</v>
      </c>
      <c r="H511" s="261">
        <f t="shared" si="169"/>
        <v>136</v>
      </c>
      <c r="I511" s="76"/>
      <c r="J511" s="77"/>
      <c r="K511" s="77"/>
      <c r="L511" s="103"/>
      <c r="M511" s="103"/>
      <c r="N511" s="78"/>
      <c r="O511" s="78"/>
      <c r="P511" s="78"/>
      <c r="Q511" s="200"/>
      <c r="R511" s="205"/>
    </row>
    <row r="512" spans="1:18" ht="15" customHeight="1" x14ac:dyDescent="0.15">
      <c r="A512" s="249"/>
      <c r="B512" s="252"/>
      <c r="C512" s="255"/>
      <c r="D512" s="264">
        <f>D511</f>
        <v>5</v>
      </c>
      <c r="E512" s="264">
        <f t="shared" si="169"/>
        <v>4</v>
      </c>
      <c r="F512" s="264">
        <f t="shared" si="169"/>
        <v>20</v>
      </c>
      <c r="G512" s="264">
        <f t="shared" si="169"/>
        <v>28</v>
      </c>
      <c r="H512" s="261">
        <f t="shared" si="169"/>
        <v>136</v>
      </c>
      <c r="I512" s="110"/>
      <c r="J512" s="111"/>
      <c r="K512" s="111"/>
      <c r="L512" s="112"/>
      <c r="M512" s="112"/>
      <c r="N512" s="113"/>
      <c r="O512" s="113"/>
      <c r="P512" s="113"/>
      <c r="Q512" s="200"/>
      <c r="R512" s="205"/>
    </row>
    <row r="513" spans="1:18" ht="15" customHeight="1" x14ac:dyDescent="0.15">
      <c r="A513" s="266">
        <f>1+A510</f>
        <v>16</v>
      </c>
      <c r="B513" s="267" t="s">
        <v>16</v>
      </c>
      <c r="C513" s="268">
        <f>3+C510</f>
        <v>45761</v>
      </c>
      <c r="D513" s="264">
        <f>D510</f>
        <v>5</v>
      </c>
      <c r="E513" s="264">
        <f>1+E510</f>
        <v>5</v>
      </c>
      <c r="F513" s="264">
        <f>1+F510</f>
        <v>21</v>
      </c>
      <c r="G513" s="264">
        <f>1+G510</f>
        <v>29</v>
      </c>
      <c r="H513" s="261">
        <f>1+H510</f>
        <v>137</v>
      </c>
      <c r="I513" s="79" t="s">
        <v>206</v>
      </c>
      <c r="J513" s="98" t="s">
        <v>27</v>
      </c>
      <c r="K513" s="98" t="s">
        <v>142</v>
      </c>
      <c r="L513" s="99" t="s">
        <v>30</v>
      </c>
      <c r="M513" s="99"/>
      <c r="N513" s="100"/>
      <c r="O513" s="100"/>
      <c r="P513" s="100"/>
      <c r="Q513" s="200"/>
      <c r="R513" s="205"/>
    </row>
    <row r="514" spans="1:18" ht="15" customHeight="1" x14ac:dyDescent="0.15">
      <c r="A514" s="248"/>
      <c r="B514" s="251"/>
      <c r="C514" s="254"/>
      <c r="D514" s="264">
        <f>D513</f>
        <v>5</v>
      </c>
      <c r="E514" s="264">
        <f t="shared" ref="E514:H514" si="170">+E513</f>
        <v>5</v>
      </c>
      <c r="F514" s="264">
        <f t="shared" si="170"/>
        <v>21</v>
      </c>
      <c r="G514" s="264">
        <f t="shared" si="170"/>
        <v>29</v>
      </c>
      <c r="H514" s="261">
        <f t="shared" si="170"/>
        <v>137</v>
      </c>
      <c r="I514" s="76"/>
      <c r="J514" s="77"/>
      <c r="K514" s="77"/>
      <c r="L514" s="103"/>
      <c r="M514" s="103"/>
      <c r="N514" s="78"/>
      <c r="O514" s="78"/>
      <c r="P514" s="78"/>
      <c r="Q514" s="203"/>
      <c r="R514" s="206"/>
    </row>
    <row r="515" spans="1:18" ht="15" customHeight="1" x14ac:dyDescent="0.15">
      <c r="A515" s="258"/>
      <c r="B515" s="251"/>
      <c r="C515" s="254"/>
      <c r="D515" s="275">
        <f>D514</f>
        <v>5</v>
      </c>
      <c r="E515" s="275">
        <f t="shared" ref="E515:H515" si="171">+E514</f>
        <v>5</v>
      </c>
      <c r="F515" s="265">
        <f t="shared" si="171"/>
        <v>21</v>
      </c>
      <c r="G515" s="265">
        <f t="shared" si="171"/>
        <v>29</v>
      </c>
      <c r="H515" s="262">
        <f t="shared" si="171"/>
        <v>137</v>
      </c>
      <c r="I515" s="81"/>
      <c r="J515" s="82"/>
      <c r="K515" s="82"/>
      <c r="L515" s="105"/>
      <c r="M515" s="105"/>
      <c r="N515" s="106"/>
      <c r="O515" s="106"/>
      <c r="P515" s="106"/>
      <c r="Q515" s="200"/>
      <c r="R515" s="205"/>
    </row>
    <row r="516" spans="1:18" ht="15" customHeight="1" x14ac:dyDescent="0.15">
      <c r="A516" s="247">
        <f>+A513</f>
        <v>16</v>
      </c>
      <c r="B516" s="311" t="s">
        <v>17</v>
      </c>
      <c r="C516" s="314">
        <f>1+C513</f>
        <v>45762</v>
      </c>
      <c r="D516" s="315">
        <f>D513</f>
        <v>5</v>
      </c>
      <c r="E516" s="316">
        <f>+E513</f>
        <v>5</v>
      </c>
      <c r="F516" s="319">
        <f>1+F513</f>
        <v>22</v>
      </c>
      <c r="G516" s="223">
        <f>+G513</f>
        <v>29</v>
      </c>
      <c r="H516" s="240">
        <f>1+H513</f>
        <v>138</v>
      </c>
      <c r="I516" s="79" t="s">
        <v>207</v>
      </c>
      <c r="J516" s="75" t="s">
        <v>27</v>
      </c>
      <c r="K516" s="75" t="s">
        <v>142</v>
      </c>
      <c r="L516" s="88" t="s">
        <v>30</v>
      </c>
      <c r="M516" s="88"/>
      <c r="N516" s="114"/>
      <c r="O516" s="114"/>
      <c r="P516" s="114"/>
      <c r="Q516" s="203"/>
      <c r="R516" s="199"/>
    </row>
    <row r="517" spans="1:18" ht="15" customHeight="1" x14ac:dyDescent="0.15">
      <c r="A517" s="248"/>
      <c r="B517" s="312"/>
      <c r="C517" s="254"/>
      <c r="D517" s="224"/>
      <c r="E517" s="317"/>
      <c r="F517" s="320"/>
      <c r="G517" s="224"/>
      <c r="H517" s="241"/>
      <c r="I517" s="80"/>
      <c r="J517" s="87"/>
      <c r="K517" s="87"/>
      <c r="L517" s="101"/>
      <c r="M517" s="101"/>
      <c r="N517" s="122"/>
      <c r="O517" s="122"/>
      <c r="P517" s="122"/>
      <c r="Q517" s="203"/>
      <c r="R517" s="206"/>
    </row>
    <row r="518" spans="1:18" ht="15" customHeight="1" x14ac:dyDescent="0.15">
      <c r="A518" s="258"/>
      <c r="B518" s="313"/>
      <c r="C518" s="260"/>
      <c r="D518" s="225">
        <f>D516</f>
        <v>5</v>
      </c>
      <c r="E518" s="318">
        <f>+E516</f>
        <v>5</v>
      </c>
      <c r="F518" s="320">
        <f>+F516</f>
        <v>22</v>
      </c>
      <c r="G518" s="224">
        <f>+G516</f>
        <v>29</v>
      </c>
      <c r="H518" s="241">
        <f>+H516</f>
        <v>138</v>
      </c>
      <c r="I518" s="76"/>
      <c r="J518" s="77"/>
      <c r="K518" s="77"/>
      <c r="L518" s="103"/>
      <c r="M518" s="103"/>
      <c r="N518" s="78"/>
      <c r="O518" s="78"/>
      <c r="P518" s="78"/>
      <c r="Q518" s="200"/>
      <c r="R518" s="205"/>
    </row>
    <row r="519" spans="1:18" ht="15" customHeight="1" x14ac:dyDescent="0.15">
      <c r="A519" s="248">
        <f>+A516</f>
        <v>16</v>
      </c>
      <c r="B519" s="251" t="s">
        <v>18</v>
      </c>
      <c r="C519" s="254">
        <f>1+C516</f>
        <v>45763</v>
      </c>
      <c r="D519" s="224">
        <f>D516</f>
        <v>5</v>
      </c>
      <c r="E519" s="224">
        <f>+E516</f>
        <v>5</v>
      </c>
      <c r="F519" s="223">
        <f>1+F516</f>
        <v>23</v>
      </c>
      <c r="G519" s="223">
        <f>+G516</f>
        <v>29</v>
      </c>
      <c r="H519" s="240">
        <f>1+H516</f>
        <v>139</v>
      </c>
      <c r="I519" s="79"/>
      <c r="J519" s="75" t="s">
        <v>37</v>
      </c>
      <c r="K519" s="75"/>
      <c r="L519" s="88" t="s">
        <v>24</v>
      </c>
      <c r="M519" s="88"/>
      <c r="N519" s="114"/>
      <c r="O519" s="85"/>
      <c r="P519" s="85"/>
      <c r="Q519" s="200"/>
      <c r="R519" s="202"/>
    </row>
    <row r="520" spans="1:18" ht="15" customHeight="1" x14ac:dyDescent="0.15">
      <c r="A520" s="248"/>
      <c r="B520" s="251"/>
      <c r="C520" s="254"/>
      <c r="D520" s="224"/>
      <c r="E520" s="224">
        <f t="shared" ref="E520:G520" si="172">+E519</f>
        <v>5</v>
      </c>
      <c r="F520" s="224">
        <f t="shared" si="172"/>
        <v>23</v>
      </c>
      <c r="G520" s="224">
        <f t="shared" si="172"/>
        <v>29</v>
      </c>
      <c r="H520" s="241">
        <f>+H519</f>
        <v>139</v>
      </c>
      <c r="I520" s="76" t="s">
        <v>208</v>
      </c>
      <c r="J520" s="77" t="s">
        <v>27</v>
      </c>
      <c r="K520" s="77" t="s">
        <v>142</v>
      </c>
      <c r="L520" s="103" t="s">
        <v>30</v>
      </c>
      <c r="M520" s="103"/>
      <c r="N520" s="78"/>
      <c r="O520" s="78"/>
      <c r="P520" s="78"/>
      <c r="Q520" s="200"/>
      <c r="R520" s="205"/>
    </row>
    <row r="521" spans="1:18" ht="15" customHeight="1" x14ac:dyDescent="0.15">
      <c r="A521" s="248"/>
      <c r="B521" s="251"/>
      <c r="C521" s="254"/>
      <c r="D521" s="224"/>
      <c r="E521" s="224"/>
      <c r="F521" s="224"/>
      <c r="G521" s="224"/>
      <c r="H521" s="241"/>
      <c r="I521" s="127" t="s">
        <v>209</v>
      </c>
      <c r="J521" s="129"/>
      <c r="K521" s="129"/>
      <c r="L521" s="130"/>
      <c r="M521" s="130" t="s">
        <v>70</v>
      </c>
      <c r="N521" s="121" t="s">
        <v>55</v>
      </c>
      <c r="O521" s="121"/>
      <c r="P521" s="121" t="s">
        <v>165</v>
      </c>
      <c r="Q521" s="200" t="s">
        <v>33</v>
      </c>
      <c r="R521" s="220">
        <v>98</v>
      </c>
    </row>
    <row r="522" spans="1:18" ht="15" customHeight="1" x14ac:dyDescent="0.15">
      <c r="A522" s="258"/>
      <c r="B522" s="259"/>
      <c r="C522" s="260"/>
      <c r="D522" s="225"/>
      <c r="E522" s="225">
        <f>+E520</f>
        <v>5</v>
      </c>
      <c r="F522" s="225">
        <f>+F520</f>
        <v>23</v>
      </c>
      <c r="G522" s="225">
        <f>+G520</f>
        <v>29</v>
      </c>
      <c r="H522" s="242">
        <f>+H520</f>
        <v>139</v>
      </c>
      <c r="I522" s="104"/>
      <c r="J522" s="82" t="s">
        <v>38</v>
      </c>
      <c r="K522" s="82" t="s">
        <v>64</v>
      </c>
      <c r="L522" s="105" t="s">
        <v>30</v>
      </c>
      <c r="M522" s="105"/>
      <c r="N522" s="106"/>
      <c r="O522" s="106"/>
      <c r="P522" s="106"/>
      <c r="Q522" s="200"/>
      <c r="R522" s="205"/>
    </row>
    <row r="523" spans="1:18" ht="15" customHeight="1" x14ac:dyDescent="0.15">
      <c r="A523" s="247">
        <f>+A519</f>
        <v>16</v>
      </c>
      <c r="B523" s="250" t="s">
        <v>19</v>
      </c>
      <c r="C523" s="253">
        <f>1+C519</f>
        <v>45764</v>
      </c>
      <c r="D523" s="223">
        <f>D519</f>
        <v>5</v>
      </c>
      <c r="E523" s="223">
        <f>+E519</f>
        <v>5</v>
      </c>
      <c r="F523" s="223">
        <f>1+F519</f>
        <v>24</v>
      </c>
      <c r="G523" s="223">
        <f>+G519</f>
        <v>29</v>
      </c>
      <c r="H523" s="240">
        <f>1+H519</f>
        <v>140</v>
      </c>
      <c r="I523" s="84" t="s">
        <v>84</v>
      </c>
      <c r="J523" s="75" t="s">
        <v>37</v>
      </c>
      <c r="K523" s="75"/>
      <c r="L523" s="88" t="s">
        <v>24</v>
      </c>
      <c r="M523" s="88" t="s">
        <v>85</v>
      </c>
      <c r="N523" s="85"/>
      <c r="O523" s="85"/>
      <c r="P523" s="85" t="s">
        <v>93</v>
      </c>
      <c r="Q523" s="200" t="s">
        <v>33</v>
      </c>
      <c r="R523" s="220">
        <v>146</v>
      </c>
    </row>
    <row r="524" spans="1:18" ht="15" customHeight="1" x14ac:dyDescent="0.15">
      <c r="A524" s="248"/>
      <c r="B524" s="251"/>
      <c r="C524" s="254"/>
      <c r="D524" s="224"/>
      <c r="E524" s="224">
        <f t="shared" ref="E524:G525" si="173">+E523</f>
        <v>5</v>
      </c>
      <c r="F524" s="224">
        <f t="shared" si="173"/>
        <v>24</v>
      </c>
      <c r="G524" s="224">
        <f t="shared" si="173"/>
        <v>29</v>
      </c>
      <c r="H524" s="241">
        <f>+H523</f>
        <v>140</v>
      </c>
      <c r="I524" s="76" t="s">
        <v>210</v>
      </c>
      <c r="J524" s="77"/>
      <c r="K524" s="77" t="s">
        <v>139</v>
      </c>
      <c r="L524" s="103"/>
      <c r="M524" s="103"/>
      <c r="N524" s="78"/>
      <c r="O524" s="78"/>
      <c r="P524" s="78"/>
      <c r="Q524" s="200"/>
      <c r="R524" s="205"/>
    </row>
    <row r="525" spans="1:18" ht="15" customHeight="1" x14ac:dyDescent="0.15">
      <c r="A525" s="258"/>
      <c r="B525" s="259"/>
      <c r="C525" s="260"/>
      <c r="D525" s="225"/>
      <c r="E525" s="225">
        <f t="shared" si="173"/>
        <v>5</v>
      </c>
      <c r="F525" s="225">
        <f t="shared" si="173"/>
        <v>24</v>
      </c>
      <c r="G525" s="225">
        <f t="shared" si="173"/>
        <v>29</v>
      </c>
      <c r="H525" s="242">
        <f>+H524</f>
        <v>140</v>
      </c>
      <c r="I525" s="115"/>
      <c r="J525" s="82"/>
      <c r="K525" s="82"/>
      <c r="L525" s="105"/>
      <c r="M525" s="105"/>
      <c r="N525" s="106"/>
      <c r="O525" s="106"/>
      <c r="P525" s="106"/>
      <c r="Q525" s="200"/>
      <c r="R525" s="205"/>
    </row>
    <row r="526" spans="1:18" ht="15" customHeight="1" x14ac:dyDescent="0.15">
      <c r="A526" s="247">
        <f>+A523</f>
        <v>16</v>
      </c>
      <c r="B526" s="250" t="s">
        <v>20</v>
      </c>
      <c r="C526" s="253">
        <f>1+C523</f>
        <v>45765</v>
      </c>
      <c r="D526" s="263">
        <f>D523</f>
        <v>5</v>
      </c>
      <c r="E526" s="263">
        <f>+E523</f>
        <v>5</v>
      </c>
      <c r="F526" s="263">
        <f>1+F523</f>
        <v>25</v>
      </c>
      <c r="G526" s="263">
        <f>+G523</f>
        <v>29</v>
      </c>
      <c r="H526" s="269">
        <f>1+H523</f>
        <v>141</v>
      </c>
      <c r="I526" s="79"/>
      <c r="J526" s="75" t="s">
        <v>197</v>
      </c>
      <c r="K526" s="75" t="s">
        <v>64</v>
      </c>
      <c r="L526" s="88" t="s">
        <v>30</v>
      </c>
      <c r="M526" s="88"/>
      <c r="N526" s="85"/>
      <c r="O526" s="85"/>
      <c r="P526" s="85"/>
      <c r="Q526" s="200"/>
      <c r="R526" s="205"/>
    </row>
    <row r="527" spans="1:18" ht="15" customHeight="1" x14ac:dyDescent="0.15">
      <c r="A527" s="248"/>
      <c r="B527" s="251"/>
      <c r="C527" s="254"/>
      <c r="D527" s="264">
        <f>D526</f>
        <v>5</v>
      </c>
      <c r="E527" s="264">
        <f t="shared" ref="E527:H528" si="174">+E526</f>
        <v>5</v>
      </c>
      <c r="F527" s="264">
        <f t="shared" si="174"/>
        <v>25</v>
      </c>
      <c r="G527" s="264">
        <f t="shared" si="174"/>
        <v>29</v>
      </c>
      <c r="H527" s="261">
        <f t="shared" si="174"/>
        <v>141</v>
      </c>
      <c r="I527" s="76"/>
      <c r="J527" s="77" t="s">
        <v>38</v>
      </c>
      <c r="K527" s="77" t="s">
        <v>156</v>
      </c>
      <c r="L527" s="101" t="s">
        <v>24</v>
      </c>
      <c r="M527" s="101"/>
      <c r="N527" s="102"/>
      <c r="O527" s="78"/>
      <c r="P527" s="102"/>
      <c r="Q527" s="200"/>
      <c r="R527" s="205"/>
    </row>
    <row r="528" spans="1:18" ht="15" customHeight="1" x14ac:dyDescent="0.15">
      <c r="A528" s="249"/>
      <c r="B528" s="252"/>
      <c r="C528" s="255"/>
      <c r="D528" s="264">
        <f>D527</f>
        <v>5</v>
      </c>
      <c r="E528" s="264">
        <f t="shared" si="174"/>
        <v>5</v>
      </c>
      <c r="F528" s="264">
        <f t="shared" si="174"/>
        <v>25</v>
      </c>
      <c r="G528" s="264">
        <f t="shared" si="174"/>
        <v>29</v>
      </c>
      <c r="H528" s="261">
        <f t="shared" si="174"/>
        <v>141</v>
      </c>
      <c r="I528" s="110"/>
      <c r="J528" s="111"/>
      <c r="K528" s="111"/>
      <c r="L528" s="112"/>
      <c r="M528" s="112"/>
      <c r="N528" s="113"/>
      <c r="O528" s="113"/>
      <c r="P528" s="113"/>
      <c r="Q528" s="200"/>
      <c r="R528" s="205"/>
    </row>
    <row r="529" spans="1:18" ht="15" customHeight="1" x14ac:dyDescent="0.15">
      <c r="A529" s="285">
        <f>1+A526</f>
        <v>17</v>
      </c>
      <c r="B529" s="288" t="s">
        <v>16</v>
      </c>
      <c r="C529" s="291">
        <f>3+C526</f>
        <v>45768</v>
      </c>
      <c r="D529" s="309"/>
      <c r="E529" s="309"/>
      <c r="F529" s="309"/>
      <c r="G529" s="309"/>
      <c r="H529" s="310"/>
      <c r="I529" s="175"/>
      <c r="J529" s="173"/>
      <c r="K529" s="173"/>
      <c r="L529" s="173"/>
      <c r="M529" s="173"/>
      <c r="N529" s="174"/>
      <c r="O529" s="174"/>
      <c r="P529" s="174"/>
      <c r="Q529" s="207"/>
      <c r="R529" s="210"/>
    </row>
    <row r="530" spans="1:18" ht="15" customHeight="1" x14ac:dyDescent="0.15">
      <c r="A530" s="286"/>
      <c r="B530" s="289"/>
      <c r="C530" s="292"/>
      <c r="D530" s="235"/>
      <c r="E530" s="235"/>
      <c r="F530" s="235"/>
      <c r="G530" s="235"/>
      <c r="H530" s="238"/>
      <c r="I530" s="175"/>
      <c r="J530" s="173"/>
      <c r="K530" s="173"/>
      <c r="L530" s="173"/>
      <c r="M530" s="173"/>
      <c r="N530" s="174"/>
      <c r="O530" s="174"/>
      <c r="P530" s="174"/>
      <c r="Q530" s="207"/>
      <c r="R530" s="210"/>
    </row>
    <row r="531" spans="1:18" ht="15" customHeight="1" x14ac:dyDescent="0.15">
      <c r="A531" s="287"/>
      <c r="B531" s="290"/>
      <c r="C531" s="293"/>
      <c r="D531" s="236"/>
      <c r="E531" s="236"/>
      <c r="F531" s="236"/>
      <c r="G531" s="236"/>
      <c r="H531" s="239"/>
      <c r="I531" s="175"/>
      <c r="J531" s="173"/>
      <c r="K531" s="173"/>
      <c r="L531" s="173"/>
      <c r="M531" s="173"/>
      <c r="N531" s="174"/>
      <c r="O531" s="174"/>
      <c r="P531" s="174"/>
      <c r="Q531" s="207"/>
      <c r="R531" s="210"/>
    </row>
    <row r="532" spans="1:18" ht="15" customHeight="1" x14ac:dyDescent="0.15">
      <c r="A532" s="294">
        <f>+A529</f>
        <v>17</v>
      </c>
      <c r="B532" s="296" t="s">
        <v>17</v>
      </c>
      <c r="C532" s="298">
        <f>1+C529</f>
        <v>45769</v>
      </c>
      <c r="D532" s="234"/>
      <c r="E532" s="234"/>
      <c r="F532" s="234"/>
      <c r="G532" s="234"/>
      <c r="H532" s="237"/>
      <c r="I532" s="175"/>
      <c r="J532" s="173"/>
      <c r="K532" s="173"/>
      <c r="L532" s="173"/>
      <c r="M532" s="173"/>
      <c r="N532" s="174"/>
      <c r="O532" s="174"/>
      <c r="P532" s="174"/>
      <c r="Q532" s="207"/>
      <c r="R532" s="210"/>
    </row>
    <row r="533" spans="1:18" ht="15" customHeight="1" x14ac:dyDescent="0.15">
      <c r="A533" s="286"/>
      <c r="B533" s="289"/>
      <c r="C533" s="292"/>
      <c r="D533" s="235"/>
      <c r="E533" s="235"/>
      <c r="F533" s="235"/>
      <c r="G533" s="235"/>
      <c r="H533" s="238"/>
      <c r="I533" s="175"/>
      <c r="J533" s="173"/>
      <c r="K533" s="173"/>
      <c r="L533" s="173"/>
      <c r="M533" s="173"/>
      <c r="N533" s="174"/>
      <c r="O533" s="174"/>
      <c r="P533" s="174"/>
      <c r="Q533" s="207"/>
      <c r="R533" s="210"/>
    </row>
    <row r="534" spans="1:18" ht="15" customHeight="1" x14ac:dyDescent="0.15">
      <c r="A534" s="287"/>
      <c r="B534" s="290"/>
      <c r="C534" s="293"/>
      <c r="D534" s="236"/>
      <c r="E534" s="236"/>
      <c r="F534" s="236"/>
      <c r="G534" s="236"/>
      <c r="H534" s="239"/>
      <c r="I534" s="175"/>
      <c r="J534" s="173"/>
      <c r="K534" s="173"/>
      <c r="L534" s="173"/>
      <c r="M534" s="173"/>
      <c r="N534" s="174"/>
      <c r="O534" s="174"/>
      <c r="P534" s="174"/>
      <c r="Q534" s="207"/>
      <c r="R534" s="210"/>
    </row>
    <row r="535" spans="1:18" ht="15" customHeight="1" x14ac:dyDescent="0.15">
      <c r="A535" s="294">
        <f>+A532</f>
        <v>17</v>
      </c>
      <c r="B535" s="296" t="s">
        <v>18</v>
      </c>
      <c r="C535" s="298">
        <f>1+C532</f>
        <v>45770</v>
      </c>
      <c r="D535" s="234"/>
      <c r="E535" s="234"/>
      <c r="F535" s="234"/>
      <c r="G535" s="234"/>
      <c r="H535" s="237"/>
      <c r="I535" s="175"/>
      <c r="J535" s="173"/>
      <c r="K535" s="173"/>
      <c r="L535" s="173"/>
      <c r="M535" s="173"/>
      <c r="N535" s="174"/>
      <c r="O535" s="174"/>
      <c r="P535" s="174"/>
      <c r="Q535" s="207"/>
      <c r="R535" s="210"/>
    </row>
    <row r="536" spans="1:18" ht="15" customHeight="1" x14ac:dyDescent="0.15">
      <c r="A536" s="286"/>
      <c r="B536" s="289"/>
      <c r="C536" s="292"/>
      <c r="D536" s="235"/>
      <c r="E536" s="235"/>
      <c r="F536" s="235"/>
      <c r="G536" s="235"/>
      <c r="H536" s="238"/>
      <c r="I536" s="175"/>
      <c r="J536" s="173"/>
      <c r="K536" s="173"/>
      <c r="L536" s="173"/>
      <c r="M536" s="173"/>
      <c r="N536" s="174"/>
      <c r="O536" s="174"/>
      <c r="P536" s="174"/>
      <c r="Q536" s="207"/>
      <c r="R536" s="210"/>
    </row>
    <row r="537" spans="1:18" ht="15" customHeight="1" x14ac:dyDescent="0.15">
      <c r="A537" s="287"/>
      <c r="B537" s="290"/>
      <c r="C537" s="293"/>
      <c r="D537" s="236"/>
      <c r="E537" s="236"/>
      <c r="F537" s="236"/>
      <c r="G537" s="236"/>
      <c r="H537" s="239"/>
      <c r="I537" s="175"/>
      <c r="J537" s="173"/>
      <c r="K537" s="173"/>
      <c r="L537" s="173"/>
      <c r="M537" s="173"/>
      <c r="N537" s="174"/>
      <c r="O537" s="174"/>
      <c r="P537" s="174"/>
      <c r="Q537" s="207"/>
      <c r="R537" s="210"/>
    </row>
    <row r="538" spans="1:18" ht="15" customHeight="1" x14ac:dyDescent="0.15">
      <c r="A538" s="294">
        <f>+A535</f>
        <v>17</v>
      </c>
      <c r="B538" s="296" t="s">
        <v>19</v>
      </c>
      <c r="C538" s="298">
        <f>1+C535</f>
        <v>45771</v>
      </c>
      <c r="D538" s="234"/>
      <c r="E538" s="234"/>
      <c r="F538" s="234"/>
      <c r="G538" s="234"/>
      <c r="H538" s="237"/>
      <c r="I538" s="175"/>
      <c r="J538" s="173"/>
      <c r="K538" s="173"/>
      <c r="L538" s="173"/>
      <c r="M538" s="173"/>
      <c r="N538" s="174"/>
      <c r="O538" s="174"/>
      <c r="P538" s="174"/>
      <c r="Q538" s="207"/>
      <c r="R538" s="210"/>
    </row>
    <row r="539" spans="1:18" ht="15" customHeight="1" x14ac:dyDescent="0.15">
      <c r="A539" s="286"/>
      <c r="B539" s="289"/>
      <c r="C539" s="292"/>
      <c r="D539" s="235"/>
      <c r="E539" s="235"/>
      <c r="F539" s="235"/>
      <c r="G539" s="235"/>
      <c r="H539" s="238"/>
      <c r="I539" s="175"/>
      <c r="J539" s="173"/>
      <c r="K539" s="173"/>
      <c r="L539" s="173"/>
      <c r="M539" s="173"/>
      <c r="N539" s="174"/>
      <c r="O539" s="174"/>
      <c r="P539" s="174"/>
      <c r="Q539" s="207"/>
      <c r="R539" s="210"/>
    </row>
    <row r="540" spans="1:18" ht="15" customHeight="1" x14ac:dyDescent="0.15">
      <c r="A540" s="287"/>
      <c r="B540" s="290"/>
      <c r="C540" s="293"/>
      <c r="D540" s="236"/>
      <c r="E540" s="236"/>
      <c r="F540" s="236"/>
      <c r="G540" s="236"/>
      <c r="H540" s="239"/>
      <c r="I540" s="175"/>
      <c r="J540" s="173"/>
      <c r="K540" s="173"/>
      <c r="L540" s="173"/>
      <c r="M540" s="173"/>
      <c r="N540" s="174"/>
      <c r="O540" s="174"/>
      <c r="P540" s="174"/>
      <c r="Q540" s="207"/>
      <c r="R540" s="210"/>
    </row>
    <row r="541" spans="1:18" ht="15" customHeight="1" x14ac:dyDescent="0.15">
      <c r="A541" s="294">
        <f>+A538</f>
        <v>17</v>
      </c>
      <c r="B541" s="296" t="s">
        <v>20</v>
      </c>
      <c r="C541" s="298">
        <f>1+C538</f>
        <v>45772</v>
      </c>
      <c r="D541" s="226"/>
      <c r="E541" s="234"/>
      <c r="F541" s="234"/>
      <c r="G541" s="234"/>
      <c r="H541" s="237"/>
      <c r="I541" s="175"/>
      <c r="J541" s="173"/>
      <c r="K541" s="173"/>
      <c r="L541" s="173"/>
      <c r="M541" s="173"/>
      <c r="N541" s="174"/>
      <c r="O541" s="174"/>
      <c r="P541" s="174"/>
      <c r="Q541" s="207"/>
      <c r="R541" s="210"/>
    </row>
    <row r="542" spans="1:18" ht="15" customHeight="1" x14ac:dyDescent="0.15">
      <c r="A542" s="286"/>
      <c r="B542" s="289"/>
      <c r="C542" s="292"/>
      <c r="D542" s="227"/>
      <c r="E542" s="235"/>
      <c r="F542" s="235"/>
      <c r="G542" s="235"/>
      <c r="H542" s="238"/>
      <c r="I542" s="175"/>
      <c r="J542" s="173"/>
      <c r="K542" s="173"/>
      <c r="L542" s="173"/>
      <c r="M542" s="173"/>
      <c r="N542" s="174"/>
      <c r="O542" s="174"/>
      <c r="P542" s="174"/>
      <c r="Q542" s="207"/>
      <c r="R542" s="210"/>
    </row>
    <row r="543" spans="1:18" ht="15" customHeight="1" x14ac:dyDescent="0.15">
      <c r="A543" s="295"/>
      <c r="B543" s="297"/>
      <c r="C543" s="299"/>
      <c r="D543" s="306"/>
      <c r="E543" s="307"/>
      <c r="F543" s="307"/>
      <c r="G543" s="307"/>
      <c r="H543" s="308"/>
      <c r="I543" s="175"/>
      <c r="J543" s="173"/>
      <c r="K543" s="173"/>
      <c r="L543" s="173"/>
      <c r="M543" s="173"/>
      <c r="N543" s="174"/>
      <c r="O543" s="174"/>
      <c r="P543" s="174"/>
      <c r="Q543" s="207"/>
      <c r="R543" s="210"/>
    </row>
    <row r="544" spans="1:18" ht="15" customHeight="1" x14ac:dyDescent="0.15">
      <c r="A544" s="285">
        <f>1+A541</f>
        <v>18</v>
      </c>
      <c r="B544" s="288" t="s">
        <v>16</v>
      </c>
      <c r="C544" s="291">
        <f>3+C541</f>
        <v>45775</v>
      </c>
      <c r="D544" s="309"/>
      <c r="E544" s="309"/>
      <c r="F544" s="309"/>
      <c r="G544" s="309"/>
      <c r="H544" s="310"/>
      <c r="I544" s="175"/>
      <c r="J544" s="173"/>
      <c r="K544" s="173"/>
      <c r="L544" s="173"/>
      <c r="M544" s="173"/>
      <c r="N544" s="174"/>
      <c r="O544" s="174"/>
      <c r="P544" s="174"/>
      <c r="Q544" s="207"/>
      <c r="R544" s="210"/>
    </row>
    <row r="545" spans="1:18" ht="15" customHeight="1" x14ac:dyDescent="0.15">
      <c r="A545" s="286"/>
      <c r="B545" s="289"/>
      <c r="C545" s="292"/>
      <c r="D545" s="235"/>
      <c r="E545" s="235"/>
      <c r="F545" s="235"/>
      <c r="G545" s="235"/>
      <c r="H545" s="238"/>
      <c r="I545" s="175"/>
      <c r="J545" s="173"/>
      <c r="K545" s="173"/>
      <c r="L545" s="173"/>
      <c r="M545" s="173"/>
      <c r="N545" s="174"/>
      <c r="O545" s="174"/>
      <c r="P545" s="174"/>
      <c r="Q545" s="207"/>
      <c r="R545" s="210"/>
    </row>
    <row r="546" spans="1:18" ht="15" customHeight="1" x14ac:dyDescent="0.15">
      <c r="A546" s="287"/>
      <c r="B546" s="290"/>
      <c r="C546" s="293"/>
      <c r="D546" s="236"/>
      <c r="E546" s="236"/>
      <c r="F546" s="236"/>
      <c r="G546" s="236"/>
      <c r="H546" s="239"/>
      <c r="I546" s="175"/>
      <c r="J546" s="173"/>
      <c r="K546" s="173"/>
      <c r="L546" s="173"/>
      <c r="M546" s="173"/>
      <c r="N546" s="174"/>
      <c r="O546" s="174"/>
      <c r="P546" s="174"/>
      <c r="Q546" s="207"/>
      <c r="R546" s="210"/>
    </row>
    <row r="547" spans="1:18" ht="15" customHeight="1" x14ac:dyDescent="0.15">
      <c r="A547" s="294">
        <f>+A544</f>
        <v>18</v>
      </c>
      <c r="B547" s="296" t="s">
        <v>17</v>
      </c>
      <c r="C547" s="298">
        <f>1+C544</f>
        <v>45776</v>
      </c>
      <c r="D547" s="234"/>
      <c r="E547" s="234"/>
      <c r="F547" s="234"/>
      <c r="G547" s="234"/>
      <c r="H547" s="237"/>
      <c r="I547" s="175"/>
      <c r="J547" s="173"/>
      <c r="K547" s="173"/>
      <c r="L547" s="173"/>
      <c r="M547" s="173"/>
      <c r="N547" s="174"/>
      <c r="O547" s="174"/>
      <c r="P547" s="174"/>
      <c r="Q547" s="207"/>
      <c r="R547" s="210"/>
    </row>
    <row r="548" spans="1:18" ht="15" customHeight="1" x14ac:dyDescent="0.15">
      <c r="A548" s="286"/>
      <c r="B548" s="289"/>
      <c r="C548" s="292"/>
      <c r="D548" s="235"/>
      <c r="E548" s="235"/>
      <c r="F548" s="235"/>
      <c r="G548" s="235"/>
      <c r="H548" s="238"/>
      <c r="I548" s="175"/>
      <c r="J548" s="173"/>
      <c r="K548" s="173"/>
      <c r="L548" s="173"/>
      <c r="M548" s="173"/>
      <c r="N548" s="174"/>
      <c r="O548" s="174"/>
      <c r="P548" s="174"/>
      <c r="Q548" s="207"/>
      <c r="R548" s="210"/>
    </row>
    <row r="549" spans="1:18" ht="15" customHeight="1" x14ac:dyDescent="0.15">
      <c r="A549" s="287"/>
      <c r="B549" s="290"/>
      <c r="C549" s="293"/>
      <c r="D549" s="236"/>
      <c r="E549" s="236"/>
      <c r="F549" s="236"/>
      <c r="G549" s="236"/>
      <c r="H549" s="239"/>
      <c r="I549" s="175"/>
      <c r="J549" s="173"/>
      <c r="K549" s="173"/>
      <c r="L549" s="173"/>
      <c r="M549" s="173"/>
      <c r="N549" s="174"/>
      <c r="O549" s="174"/>
      <c r="P549" s="174"/>
      <c r="Q549" s="207"/>
      <c r="R549" s="210"/>
    </row>
    <row r="550" spans="1:18" ht="15" customHeight="1" x14ac:dyDescent="0.15">
      <c r="A550" s="294">
        <f>+A547</f>
        <v>18</v>
      </c>
      <c r="B550" s="296" t="s">
        <v>18</v>
      </c>
      <c r="C550" s="298">
        <f>1+C547</f>
        <v>45777</v>
      </c>
      <c r="D550" s="234"/>
      <c r="E550" s="234"/>
      <c r="F550" s="234"/>
      <c r="G550" s="234"/>
      <c r="H550" s="237"/>
      <c r="I550" s="175"/>
      <c r="J550" s="173"/>
      <c r="K550" s="173"/>
      <c r="L550" s="173"/>
      <c r="M550" s="173"/>
      <c r="N550" s="174"/>
      <c r="O550" s="174"/>
      <c r="P550" s="174"/>
      <c r="Q550" s="207"/>
      <c r="R550" s="210"/>
    </row>
    <row r="551" spans="1:18" ht="15" customHeight="1" x14ac:dyDescent="0.15">
      <c r="A551" s="286"/>
      <c r="B551" s="289"/>
      <c r="C551" s="292"/>
      <c r="D551" s="235"/>
      <c r="E551" s="235"/>
      <c r="F551" s="235"/>
      <c r="G551" s="235"/>
      <c r="H551" s="238"/>
      <c r="I551" s="175"/>
      <c r="J551" s="173"/>
      <c r="K551" s="173"/>
      <c r="L551" s="173"/>
      <c r="M551" s="173"/>
      <c r="N551" s="174"/>
      <c r="O551" s="174"/>
      <c r="P551" s="174"/>
      <c r="Q551" s="207"/>
      <c r="R551" s="210"/>
    </row>
    <row r="552" spans="1:18" ht="15" customHeight="1" x14ac:dyDescent="0.15">
      <c r="A552" s="287"/>
      <c r="B552" s="290"/>
      <c r="C552" s="293"/>
      <c r="D552" s="236"/>
      <c r="E552" s="236"/>
      <c r="F552" s="236"/>
      <c r="G552" s="236"/>
      <c r="H552" s="239"/>
      <c r="I552" s="175"/>
      <c r="J552" s="173"/>
      <c r="K552" s="173"/>
      <c r="L552" s="173"/>
      <c r="M552" s="173"/>
      <c r="N552" s="174"/>
      <c r="O552" s="174"/>
      <c r="P552" s="174"/>
      <c r="Q552" s="207"/>
      <c r="R552" s="210"/>
    </row>
    <row r="553" spans="1:18" ht="15" customHeight="1" x14ac:dyDescent="0.15">
      <c r="A553" s="294">
        <f>+A550</f>
        <v>18</v>
      </c>
      <c r="B553" s="296" t="s">
        <v>19</v>
      </c>
      <c r="C553" s="298">
        <f>1+C550</f>
        <v>45778</v>
      </c>
      <c r="D553" s="234"/>
      <c r="E553" s="234"/>
      <c r="F553" s="234"/>
      <c r="G553" s="234"/>
      <c r="H553" s="237"/>
      <c r="I553" s="175" t="s">
        <v>211</v>
      </c>
      <c r="J553" s="173" t="s">
        <v>27</v>
      </c>
      <c r="K553" s="173" t="s">
        <v>28</v>
      </c>
      <c r="L553" s="173" t="s">
        <v>24</v>
      </c>
      <c r="M553" s="173"/>
      <c r="N553" s="174"/>
      <c r="O553" s="174"/>
      <c r="P553" s="174"/>
      <c r="Q553" s="207"/>
      <c r="R553" s="210"/>
    </row>
    <row r="554" spans="1:18" ht="15" customHeight="1" x14ac:dyDescent="0.15">
      <c r="A554" s="286"/>
      <c r="B554" s="289"/>
      <c r="C554" s="292"/>
      <c r="D554" s="235"/>
      <c r="E554" s="235"/>
      <c r="F554" s="235"/>
      <c r="G554" s="235"/>
      <c r="H554" s="238"/>
      <c r="I554" s="175"/>
      <c r="J554" s="173"/>
      <c r="K554" s="173"/>
      <c r="L554" s="173"/>
      <c r="M554" s="173"/>
      <c r="N554" s="174"/>
      <c r="O554" s="174"/>
      <c r="P554" s="174"/>
      <c r="Q554" s="207"/>
      <c r="R554" s="210"/>
    </row>
    <row r="555" spans="1:18" ht="15" customHeight="1" x14ac:dyDescent="0.15">
      <c r="A555" s="287"/>
      <c r="B555" s="290"/>
      <c r="C555" s="293"/>
      <c r="D555" s="236"/>
      <c r="E555" s="236"/>
      <c r="F555" s="236"/>
      <c r="G555" s="236"/>
      <c r="H555" s="239"/>
      <c r="I555" s="175"/>
      <c r="J555" s="173"/>
      <c r="K555" s="173"/>
      <c r="L555" s="173"/>
      <c r="M555" s="173"/>
      <c r="N555" s="174"/>
      <c r="O555" s="174"/>
      <c r="P555" s="174"/>
      <c r="Q555" s="207"/>
      <c r="R555" s="210"/>
    </row>
    <row r="556" spans="1:18" ht="15" customHeight="1" x14ac:dyDescent="0.15">
      <c r="A556" s="294">
        <f>+A553</f>
        <v>18</v>
      </c>
      <c r="B556" s="296" t="s">
        <v>20</v>
      </c>
      <c r="C556" s="298">
        <f>1+C553</f>
        <v>45779</v>
      </c>
      <c r="D556" s="226"/>
      <c r="E556" s="234"/>
      <c r="F556" s="234"/>
      <c r="G556" s="234"/>
      <c r="H556" s="237"/>
      <c r="I556" s="175"/>
      <c r="J556" s="173"/>
      <c r="K556" s="173"/>
      <c r="L556" s="173"/>
      <c r="M556" s="173"/>
      <c r="N556" s="174"/>
      <c r="O556" s="174"/>
      <c r="P556" s="174"/>
      <c r="Q556" s="207"/>
      <c r="R556" s="210"/>
    </row>
    <row r="557" spans="1:18" ht="15" customHeight="1" x14ac:dyDescent="0.15">
      <c r="A557" s="286"/>
      <c r="B557" s="289"/>
      <c r="C557" s="292"/>
      <c r="D557" s="227"/>
      <c r="E557" s="235"/>
      <c r="F557" s="235"/>
      <c r="G557" s="235"/>
      <c r="H557" s="238"/>
      <c r="I557" s="175"/>
      <c r="J557" s="173"/>
      <c r="K557" s="173"/>
      <c r="L557" s="173"/>
      <c r="M557" s="173"/>
      <c r="N557" s="174"/>
      <c r="O557" s="174"/>
      <c r="P557" s="174"/>
      <c r="Q557" s="207"/>
      <c r="R557" s="210"/>
    </row>
    <row r="558" spans="1:18" ht="15" customHeight="1" x14ac:dyDescent="0.15">
      <c r="A558" s="295"/>
      <c r="B558" s="297"/>
      <c r="C558" s="299"/>
      <c r="D558" s="306"/>
      <c r="E558" s="307"/>
      <c r="F558" s="307"/>
      <c r="G558" s="307"/>
      <c r="H558" s="308"/>
      <c r="I558" s="176"/>
      <c r="J558" s="177"/>
      <c r="K558" s="177"/>
      <c r="L558" s="177"/>
      <c r="M558" s="177"/>
      <c r="N558" s="178"/>
      <c r="O558" s="178"/>
      <c r="P558" s="178"/>
      <c r="Q558" s="207"/>
      <c r="R558" s="210"/>
    </row>
    <row r="559" spans="1:18" ht="15" customHeight="1" x14ac:dyDescent="0.15">
      <c r="A559" s="285">
        <f>1+A556</f>
        <v>19</v>
      </c>
      <c r="B559" s="288" t="s">
        <v>16</v>
      </c>
      <c r="C559" s="291">
        <f>3+C556</f>
        <v>45782</v>
      </c>
      <c r="D559" s="309"/>
      <c r="E559" s="309"/>
      <c r="F559" s="309"/>
      <c r="G559" s="309"/>
      <c r="H559" s="310"/>
      <c r="I559" s="175"/>
      <c r="J559" s="173"/>
      <c r="K559" s="173"/>
      <c r="L559" s="173"/>
      <c r="M559" s="173"/>
      <c r="N559" s="174"/>
      <c r="O559" s="174"/>
      <c r="P559" s="174"/>
      <c r="Q559" s="207"/>
      <c r="R559" s="210"/>
    </row>
    <row r="560" spans="1:18" ht="15" customHeight="1" x14ac:dyDescent="0.15">
      <c r="A560" s="286"/>
      <c r="B560" s="289"/>
      <c r="C560" s="292"/>
      <c r="D560" s="235"/>
      <c r="E560" s="235"/>
      <c r="F560" s="235"/>
      <c r="G560" s="235"/>
      <c r="H560" s="238"/>
      <c r="I560" s="175"/>
      <c r="J560" s="173"/>
      <c r="K560" s="173"/>
      <c r="L560" s="173"/>
      <c r="M560" s="173"/>
      <c r="N560" s="174"/>
      <c r="O560" s="174"/>
      <c r="P560" s="174"/>
      <c r="Q560" s="207"/>
      <c r="R560" s="210"/>
    </row>
    <row r="561" spans="1:20" ht="15" customHeight="1" x14ac:dyDescent="0.15">
      <c r="A561" s="287"/>
      <c r="B561" s="290"/>
      <c r="C561" s="293"/>
      <c r="D561" s="236"/>
      <c r="E561" s="236"/>
      <c r="F561" s="236"/>
      <c r="G561" s="236"/>
      <c r="H561" s="239"/>
      <c r="I561" s="175"/>
      <c r="J561" s="173"/>
      <c r="K561" s="173"/>
      <c r="L561" s="173"/>
      <c r="M561" s="173"/>
      <c r="N561" s="174"/>
      <c r="O561" s="174"/>
      <c r="P561" s="174"/>
      <c r="Q561" s="207"/>
      <c r="R561" s="210"/>
    </row>
    <row r="562" spans="1:20" ht="15" customHeight="1" x14ac:dyDescent="0.15">
      <c r="A562" s="247">
        <f>+A559</f>
        <v>19</v>
      </c>
      <c r="B562" s="250" t="s">
        <v>17</v>
      </c>
      <c r="C562" s="253">
        <f>1+C559</f>
        <v>45783</v>
      </c>
      <c r="D562" s="223">
        <f>D526</f>
        <v>5</v>
      </c>
      <c r="E562" s="223">
        <f>1+E513</f>
        <v>6</v>
      </c>
      <c r="F562" s="223">
        <f>1+F526</f>
        <v>26</v>
      </c>
      <c r="G562" s="223">
        <f>1+G513</f>
        <v>30</v>
      </c>
      <c r="H562" s="240">
        <f>1+H526</f>
        <v>142</v>
      </c>
      <c r="I562" s="79"/>
      <c r="J562" s="75"/>
      <c r="K562" s="75"/>
      <c r="L562" s="88"/>
      <c r="M562" s="88"/>
      <c r="N562" s="114"/>
      <c r="O562" s="114"/>
      <c r="P562" s="85"/>
      <c r="Q562" s="203"/>
      <c r="R562" s="199"/>
    </row>
    <row r="563" spans="1:20" ht="15" customHeight="1" x14ac:dyDescent="0.15">
      <c r="A563" s="248"/>
      <c r="B563" s="251"/>
      <c r="C563" s="254"/>
      <c r="D563" s="224">
        <f>D562</f>
        <v>5</v>
      </c>
      <c r="E563" s="224">
        <f t="shared" ref="E563:H563" si="175">+E562</f>
        <v>6</v>
      </c>
      <c r="F563" s="224">
        <f t="shared" si="175"/>
        <v>26</v>
      </c>
      <c r="G563" s="224">
        <f t="shared" si="175"/>
        <v>30</v>
      </c>
      <c r="H563" s="241">
        <f t="shared" si="175"/>
        <v>142</v>
      </c>
      <c r="I563" s="76"/>
      <c r="J563" s="77" t="s">
        <v>37</v>
      </c>
      <c r="K563" s="77"/>
      <c r="L563" s="103" t="s">
        <v>24</v>
      </c>
      <c r="M563" s="103"/>
      <c r="N563" s="78"/>
      <c r="O563" s="78"/>
      <c r="P563" s="78"/>
      <c r="Q563" s="200"/>
      <c r="R563" s="201"/>
    </row>
    <row r="564" spans="1:20" ht="15" customHeight="1" x14ac:dyDescent="0.15">
      <c r="A564" s="258"/>
      <c r="B564" s="259"/>
      <c r="C564" s="260"/>
      <c r="D564" s="225">
        <f>D563</f>
        <v>5</v>
      </c>
      <c r="E564" s="225">
        <f t="shared" ref="E564:H564" si="176">+E563</f>
        <v>6</v>
      </c>
      <c r="F564" s="225">
        <f t="shared" si="176"/>
        <v>26</v>
      </c>
      <c r="G564" s="225">
        <f t="shared" si="176"/>
        <v>30</v>
      </c>
      <c r="H564" s="242">
        <f t="shared" si="176"/>
        <v>142</v>
      </c>
      <c r="I564" s="80" t="s">
        <v>212</v>
      </c>
      <c r="J564" s="82"/>
      <c r="K564" s="82"/>
      <c r="L564" s="105"/>
      <c r="M564" s="105"/>
      <c r="N564" s="106"/>
      <c r="O564" s="106"/>
      <c r="P564" s="106"/>
      <c r="Q564" s="200"/>
      <c r="R564" s="205"/>
    </row>
    <row r="565" spans="1:20" ht="15" customHeight="1" x14ac:dyDescent="0.15">
      <c r="A565" s="303">
        <f>+A562</f>
        <v>19</v>
      </c>
      <c r="B565" s="304" t="s">
        <v>18</v>
      </c>
      <c r="C565" s="305">
        <f>1+C562</f>
        <v>45784</v>
      </c>
      <c r="D565" s="223">
        <f>D562</f>
        <v>5</v>
      </c>
      <c r="E565" s="223">
        <f>+E562</f>
        <v>6</v>
      </c>
      <c r="F565" s="223">
        <f>1+F562</f>
        <v>27</v>
      </c>
      <c r="G565" s="223">
        <f>+G562</f>
        <v>30</v>
      </c>
      <c r="H565" s="240">
        <f>1+H562</f>
        <v>143</v>
      </c>
      <c r="I565" s="79"/>
      <c r="J565" s="75" t="s">
        <v>37</v>
      </c>
      <c r="K565" s="75"/>
      <c r="L565" s="88" t="s">
        <v>24</v>
      </c>
      <c r="M565" s="88"/>
      <c r="N565" s="151"/>
      <c r="O565" s="85"/>
      <c r="P565" s="85"/>
      <c r="Q565" s="200"/>
      <c r="R565" s="205"/>
    </row>
    <row r="566" spans="1:20" ht="15" customHeight="1" x14ac:dyDescent="0.15">
      <c r="A566" s="248"/>
      <c r="B566" s="251"/>
      <c r="C566" s="254"/>
      <c r="D566" s="224"/>
      <c r="E566" s="224">
        <f t="shared" ref="E566:G567" si="177">+E565</f>
        <v>6</v>
      </c>
      <c r="F566" s="224">
        <f t="shared" si="177"/>
        <v>27</v>
      </c>
      <c r="G566" s="224">
        <f t="shared" si="177"/>
        <v>30</v>
      </c>
      <c r="H566" s="241">
        <f>+H565</f>
        <v>143</v>
      </c>
      <c r="I566" s="76" t="s">
        <v>212</v>
      </c>
      <c r="J566" s="77"/>
      <c r="K566" s="77"/>
      <c r="L566" s="103"/>
      <c r="M566" s="103"/>
      <c r="N566" s="78"/>
      <c r="O566" s="78"/>
      <c r="P566" s="78"/>
      <c r="Q566" s="200"/>
      <c r="R566" s="205"/>
    </row>
    <row r="567" spans="1:20" ht="15" customHeight="1" x14ac:dyDescent="0.15">
      <c r="A567" s="258"/>
      <c r="B567" s="259"/>
      <c r="C567" s="260"/>
      <c r="D567" s="225"/>
      <c r="E567" s="225">
        <f t="shared" si="177"/>
        <v>6</v>
      </c>
      <c r="F567" s="225">
        <f t="shared" si="177"/>
        <v>27</v>
      </c>
      <c r="G567" s="225">
        <f t="shared" si="177"/>
        <v>30</v>
      </c>
      <c r="H567" s="242">
        <f>+H566</f>
        <v>143</v>
      </c>
      <c r="I567" s="80"/>
      <c r="J567" s="82"/>
      <c r="K567" s="82"/>
      <c r="L567" s="105"/>
      <c r="M567" s="105"/>
      <c r="N567" s="106"/>
      <c r="O567" s="106"/>
      <c r="P567" s="106"/>
      <c r="Q567" s="200"/>
      <c r="R567" s="205"/>
    </row>
    <row r="568" spans="1:20" ht="15" customHeight="1" x14ac:dyDescent="0.15">
      <c r="A568" s="303">
        <f>+A565</f>
        <v>19</v>
      </c>
      <c r="B568" s="250" t="s">
        <v>19</v>
      </c>
      <c r="C568" s="253">
        <f>1+C565</f>
        <v>45785</v>
      </c>
      <c r="D568" s="223">
        <f>D565</f>
        <v>5</v>
      </c>
      <c r="E568" s="223">
        <f>+E565</f>
        <v>6</v>
      </c>
      <c r="F568" s="223">
        <f>1+F565</f>
        <v>28</v>
      </c>
      <c r="G568" s="223">
        <f>+G565</f>
        <v>30</v>
      </c>
      <c r="H568" s="240">
        <f>1+H565</f>
        <v>144</v>
      </c>
      <c r="I568" s="84" t="s">
        <v>213</v>
      </c>
      <c r="J568" s="75" t="s">
        <v>60</v>
      </c>
      <c r="K568" s="75" t="s">
        <v>64</v>
      </c>
      <c r="L568" s="88" t="s">
        <v>24</v>
      </c>
      <c r="M568" s="88"/>
      <c r="N568" s="114"/>
      <c r="O568" s="85"/>
      <c r="P568" s="85"/>
      <c r="Q568" s="200"/>
      <c r="R568" s="205"/>
    </row>
    <row r="569" spans="1:20" ht="14.25" customHeight="1" x14ac:dyDescent="0.15">
      <c r="A569" s="248"/>
      <c r="B569" s="251"/>
      <c r="C569" s="254"/>
      <c r="D569" s="224"/>
      <c r="E569" s="224">
        <f t="shared" ref="E569:G570" si="178">+E568</f>
        <v>6</v>
      </c>
      <c r="F569" s="224">
        <f t="shared" si="178"/>
        <v>28</v>
      </c>
      <c r="G569" s="224">
        <f t="shared" si="178"/>
        <v>30</v>
      </c>
      <c r="H569" s="241">
        <f>+H568</f>
        <v>144</v>
      </c>
      <c r="I569" s="76" t="s">
        <v>84</v>
      </c>
      <c r="J569" s="77" t="s">
        <v>37</v>
      </c>
      <c r="K569" s="77"/>
      <c r="L569" s="103" t="s">
        <v>24</v>
      </c>
      <c r="M569" s="103" t="s">
        <v>85</v>
      </c>
      <c r="N569" s="78"/>
      <c r="O569" s="78"/>
      <c r="P569" s="78" t="s">
        <v>93</v>
      </c>
      <c r="Q569" s="200" t="s">
        <v>33</v>
      </c>
      <c r="R569" s="220">
        <v>146</v>
      </c>
      <c r="T569" s="10" t="s">
        <v>101</v>
      </c>
    </row>
    <row r="570" spans="1:20" ht="15" customHeight="1" x14ac:dyDescent="0.15">
      <c r="A570" s="258"/>
      <c r="B570" s="304"/>
      <c r="C570" s="305"/>
      <c r="D570" s="225"/>
      <c r="E570" s="225">
        <f t="shared" si="178"/>
        <v>6</v>
      </c>
      <c r="F570" s="225">
        <f t="shared" si="178"/>
        <v>28</v>
      </c>
      <c r="G570" s="225">
        <f t="shared" si="178"/>
        <v>30</v>
      </c>
      <c r="H570" s="242">
        <f>+H569</f>
        <v>144</v>
      </c>
      <c r="I570" s="115"/>
      <c r="J570" s="82" t="s">
        <v>27</v>
      </c>
      <c r="K570" s="82" t="s">
        <v>28</v>
      </c>
      <c r="L570" s="105" t="s">
        <v>24</v>
      </c>
      <c r="M570" s="105"/>
      <c r="N570" s="106"/>
      <c r="O570" s="106"/>
      <c r="P570" s="106"/>
      <c r="Q570" s="200"/>
      <c r="R570" s="205"/>
    </row>
    <row r="571" spans="1:20" ht="15" customHeight="1" x14ac:dyDescent="0.15">
      <c r="A571" s="247">
        <f>+A568</f>
        <v>19</v>
      </c>
      <c r="B571" s="250" t="s">
        <v>20</v>
      </c>
      <c r="C571" s="253">
        <f>1+C568</f>
        <v>45786</v>
      </c>
      <c r="D571" s="263">
        <f>D568</f>
        <v>5</v>
      </c>
      <c r="E571" s="263">
        <f>+E568</f>
        <v>6</v>
      </c>
      <c r="F571" s="263">
        <f>1+F568</f>
        <v>29</v>
      </c>
      <c r="G571" s="263">
        <f>+G568</f>
        <v>30</v>
      </c>
      <c r="H571" s="269">
        <f>1+H568</f>
        <v>145</v>
      </c>
      <c r="I571" s="84"/>
      <c r="J571" s="75"/>
      <c r="K571" s="75"/>
      <c r="L571" s="88"/>
      <c r="M571" s="88"/>
      <c r="N571" s="151"/>
      <c r="O571" s="85"/>
      <c r="P571" s="85"/>
      <c r="Q571" s="200"/>
      <c r="R571" s="205"/>
    </row>
    <row r="572" spans="1:20" ht="15" customHeight="1" x14ac:dyDescent="0.15">
      <c r="A572" s="248"/>
      <c r="B572" s="251"/>
      <c r="C572" s="254"/>
      <c r="D572" s="264">
        <f>D571</f>
        <v>5</v>
      </c>
      <c r="E572" s="264">
        <f t="shared" ref="E572:H573" si="179">+E571</f>
        <v>6</v>
      </c>
      <c r="F572" s="264">
        <f t="shared" si="179"/>
        <v>29</v>
      </c>
      <c r="G572" s="264">
        <f t="shared" si="179"/>
        <v>30</v>
      </c>
      <c r="H572" s="261">
        <f t="shared" si="179"/>
        <v>145</v>
      </c>
      <c r="I572" s="76"/>
      <c r="J572" s="77"/>
      <c r="K572" s="77"/>
      <c r="L572" s="101"/>
      <c r="M572" s="101"/>
      <c r="N572" s="102"/>
      <c r="O572" s="78"/>
      <c r="P572" s="78"/>
      <c r="Q572" s="200"/>
      <c r="R572" s="205"/>
    </row>
    <row r="573" spans="1:20" ht="15" customHeight="1" x14ac:dyDescent="0.15">
      <c r="A573" s="249"/>
      <c r="B573" s="252"/>
      <c r="C573" s="255"/>
      <c r="D573" s="264">
        <f>D572</f>
        <v>5</v>
      </c>
      <c r="E573" s="264">
        <f t="shared" si="179"/>
        <v>6</v>
      </c>
      <c r="F573" s="264">
        <f t="shared" si="179"/>
        <v>29</v>
      </c>
      <c r="G573" s="264">
        <f t="shared" si="179"/>
        <v>30</v>
      </c>
      <c r="H573" s="261">
        <f t="shared" si="179"/>
        <v>145</v>
      </c>
      <c r="I573" s="115"/>
      <c r="J573" s="111"/>
      <c r="K573" s="111"/>
      <c r="L573" s="112"/>
      <c r="M573" s="112"/>
      <c r="N573" s="113"/>
      <c r="O573" s="113"/>
      <c r="P573" s="113"/>
      <c r="Q573" s="200"/>
      <c r="R573" s="205"/>
    </row>
    <row r="574" spans="1:20" ht="15" customHeight="1" x14ac:dyDescent="0.15">
      <c r="A574" s="266">
        <f>1+A571</f>
        <v>20</v>
      </c>
      <c r="B574" s="267" t="s">
        <v>16</v>
      </c>
      <c r="C574" s="268">
        <f>3+C571</f>
        <v>45789</v>
      </c>
      <c r="D574" s="264">
        <v>6</v>
      </c>
      <c r="E574" s="264">
        <v>1</v>
      </c>
      <c r="F574" s="264">
        <v>1</v>
      </c>
      <c r="G574" s="264">
        <f>1+G571</f>
        <v>31</v>
      </c>
      <c r="H574" s="261">
        <f>1+H571</f>
        <v>146</v>
      </c>
      <c r="I574" s="152" t="s">
        <v>214</v>
      </c>
      <c r="J574" s="98"/>
      <c r="K574" s="98"/>
      <c r="L574" s="99"/>
      <c r="M574" s="99"/>
      <c r="N574" s="153"/>
      <c r="O574" s="146"/>
      <c r="P574" s="154"/>
      <c r="Q574" s="200"/>
      <c r="R574" s="205"/>
    </row>
    <row r="575" spans="1:20" ht="15" customHeight="1" x14ac:dyDescent="0.15">
      <c r="A575" s="248"/>
      <c r="B575" s="251"/>
      <c r="C575" s="254"/>
      <c r="D575" s="264"/>
      <c r="E575" s="264"/>
      <c r="F575" s="264"/>
      <c r="G575" s="264"/>
      <c r="H575" s="261"/>
      <c r="I575" s="76" t="s">
        <v>215</v>
      </c>
      <c r="J575" s="77" t="s">
        <v>27</v>
      </c>
      <c r="K575" s="77" t="s">
        <v>28</v>
      </c>
      <c r="L575" s="103" t="s">
        <v>30</v>
      </c>
      <c r="M575" s="103">
        <v>75</v>
      </c>
      <c r="N575" s="78" t="s">
        <v>42</v>
      </c>
      <c r="O575" s="78"/>
      <c r="P575" s="78" t="s">
        <v>49</v>
      </c>
      <c r="Q575" s="200"/>
      <c r="R575" s="205"/>
    </row>
    <row r="576" spans="1:20" ht="15" customHeight="1" x14ac:dyDescent="0.15">
      <c r="A576" s="258"/>
      <c r="B576" s="259"/>
      <c r="C576" s="260"/>
      <c r="D576" s="265"/>
      <c r="E576" s="265"/>
      <c r="F576" s="265"/>
      <c r="G576" s="265"/>
      <c r="H576" s="262"/>
      <c r="I576" s="104"/>
      <c r="J576" s="82"/>
      <c r="K576" s="82"/>
      <c r="L576" s="105"/>
      <c r="M576" s="105"/>
      <c r="N576" s="106"/>
      <c r="O576" s="106"/>
      <c r="P576" s="106"/>
      <c r="Q576" s="200"/>
      <c r="R576" s="205"/>
    </row>
    <row r="577" spans="1:18" ht="15" customHeight="1" x14ac:dyDescent="0.15">
      <c r="A577" s="247">
        <f>+A574</f>
        <v>20</v>
      </c>
      <c r="B577" s="250" t="s">
        <v>17</v>
      </c>
      <c r="C577" s="253">
        <f>1+C574</f>
        <v>45790</v>
      </c>
      <c r="D577" s="223">
        <f>D574</f>
        <v>6</v>
      </c>
      <c r="E577" s="223">
        <f>E574</f>
        <v>1</v>
      </c>
      <c r="F577" s="223">
        <f>F574+1</f>
        <v>2</v>
      </c>
      <c r="G577" s="223">
        <f>G574</f>
        <v>31</v>
      </c>
      <c r="H577" s="240">
        <f>1+H574</f>
        <v>147</v>
      </c>
      <c r="I577" s="76" t="s">
        <v>216</v>
      </c>
      <c r="J577" s="75" t="s">
        <v>38</v>
      </c>
      <c r="K577" s="75" t="s">
        <v>64</v>
      </c>
      <c r="L577" s="88" t="s">
        <v>24</v>
      </c>
      <c r="M577" s="88"/>
      <c r="N577" s="151"/>
      <c r="O577" s="114"/>
      <c r="P577" s="114"/>
      <c r="Q577" s="200"/>
      <c r="R577" s="201"/>
    </row>
    <row r="578" spans="1:18" ht="15" customHeight="1" x14ac:dyDescent="0.15">
      <c r="A578" s="248"/>
      <c r="B578" s="251"/>
      <c r="C578" s="254"/>
      <c r="D578" s="224"/>
      <c r="E578" s="224"/>
      <c r="F578" s="224"/>
      <c r="G578" s="224"/>
      <c r="H578" s="241"/>
      <c r="I578" s="76" t="s">
        <v>217</v>
      </c>
      <c r="J578" s="77"/>
      <c r="K578" s="77"/>
      <c r="L578" s="103"/>
      <c r="M578" s="103"/>
      <c r="N578" s="78"/>
      <c r="O578" s="78"/>
      <c r="P578" s="78"/>
      <c r="Q578" s="200" t="s">
        <v>33</v>
      </c>
      <c r="R578" s="220"/>
    </row>
    <row r="579" spans="1:18" ht="15" customHeight="1" x14ac:dyDescent="0.15">
      <c r="A579" s="258"/>
      <c r="B579" s="259"/>
      <c r="C579" s="260"/>
      <c r="D579" s="225"/>
      <c r="E579" s="225"/>
      <c r="F579" s="225"/>
      <c r="G579" s="225"/>
      <c r="H579" s="242"/>
      <c r="I579" s="104"/>
      <c r="J579" s="82"/>
      <c r="K579" s="82"/>
      <c r="L579" s="105"/>
      <c r="M579" s="105"/>
      <c r="N579" s="106"/>
      <c r="O579" s="106"/>
      <c r="P579" s="106"/>
      <c r="Q579" s="200"/>
      <c r="R579" s="202"/>
    </row>
    <row r="580" spans="1:18" ht="15" customHeight="1" x14ac:dyDescent="0.15">
      <c r="A580" s="247">
        <f>+A577</f>
        <v>20</v>
      </c>
      <c r="B580" s="250" t="s">
        <v>18</v>
      </c>
      <c r="C580" s="253">
        <f>1+C577</f>
        <v>45791</v>
      </c>
      <c r="D580" s="223">
        <f>D577</f>
        <v>6</v>
      </c>
      <c r="E580" s="223">
        <f>E577</f>
        <v>1</v>
      </c>
      <c r="F580" s="223">
        <f>F577+1</f>
        <v>3</v>
      </c>
      <c r="G580" s="223">
        <f>G577</f>
        <v>31</v>
      </c>
      <c r="H580" s="240">
        <f>1+H577</f>
        <v>148</v>
      </c>
      <c r="I580" s="79"/>
      <c r="J580" s="75"/>
      <c r="K580" s="75"/>
      <c r="L580" s="88"/>
      <c r="M580" s="88"/>
      <c r="N580" s="151"/>
      <c r="O580" s="85"/>
      <c r="P580" s="85"/>
      <c r="Q580" s="200"/>
      <c r="R580" s="205"/>
    </row>
    <row r="581" spans="1:18" ht="15" customHeight="1" x14ac:dyDescent="0.15">
      <c r="A581" s="248"/>
      <c r="B581" s="251"/>
      <c r="C581" s="254"/>
      <c r="D581" s="224"/>
      <c r="E581" s="224"/>
      <c r="F581" s="224"/>
      <c r="G581" s="224"/>
      <c r="H581" s="241"/>
      <c r="I581" s="76"/>
      <c r="J581" s="77"/>
      <c r="K581" s="77"/>
      <c r="L581" s="103"/>
      <c r="M581" s="103"/>
      <c r="N581" s="78"/>
      <c r="O581" s="78"/>
      <c r="P581" s="78"/>
      <c r="Q581" s="200"/>
      <c r="R581" s="205"/>
    </row>
    <row r="582" spans="1:18" ht="15" customHeight="1" x14ac:dyDescent="0.15">
      <c r="A582" s="258"/>
      <c r="B582" s="259"/>
      <c r="C582" s="260"/>
      <c r="D582" s="225"/>
      <c r="E582" s="225"/>
      <c r="F582" s="225"/>
      <c r="G582" s="225"/>
      <c r="H582" s="242"/>
      <c r="I582" s="80"/>
      <c r="J582" s="82"/>
      <c r="K582" s="82"/>
      <c r="L582" s="105"/>
      <c r="M582" s="105"/>
      <c r="N582" s="106"/>
      <c r="O582" s="106"/>
      <c r="P582" s="106"/>
      <c r="Q582" s="200"/>
      <c r="R582" s="205"/>
    </row>
    <row r="583" spans="1:18" ht="15" customHeight="1" x14ac:dyDescent="0.15">
      <c r="A583" s="247">
        <f>+A580</f>
        <v>20</v>
      </c>
      <c r="B583" s="250" t="s">
        <v>19</v>
      </c>
      <c r="C583" s="253">
        <f>1+C580</f>
        <v>45792</v>
      </c>
      <c r="D583" s="223">
        <f>D580</f>
        <v>6</v>
      </c>
      <c r="E583" s="223">
        <f>E580</f>
        <v>1</v>
      </c>
      <c r="F583" s="223">
        <f>F580+1</f>
        <v>4</v>
      </c>
      <c r="G583" s="223">
        <f>G580</f>
        <v>31</v>
      </c>
      <c r="H583" s="240">
        <f>1+H580</f>
        <v>149</v>
      </c>
      <c r="I583" s="84" t="s">
        <v>84</v>
      </c>
      <c r="J583" s="75"/>
      <c r="K583" s="75"/>
      <c r="L583" s="88"/>
      <c r="M583" s="88" t="s">
        <v>85</v>
      </c>
      <c r="N583" s="151"/>
      <c r="O583" s="85"/>
      <c r="P583" s="85" t="s">
        <v>93</v>
      </c>
      <c r="Q583" s="200" t="s">
        <v>33</v>
      </c>
      <c r="R583" s="201"/>
    </row>
    <row r="584" spans="1:18" ht="15" customHeight="1" x14ac:dyDescent="0.15">
      <c r="A584" s="248"/>
      <c r="B584" s="251"/>
      <c r="C584" s="254"/>
      <c r="D584" s="224"/>
      <c r="E584" s="224"/>
      <c r="F584" s="224"/>
      <c r="G584" s="224"/>
      <c r="H584" s="241"/>
      <c r="I584" s="76"/>
      <c r="J584" s="77"/>
      <c r="K584" s="77"/>
      <c r="L584" s="103"/>
      <c r="M584" s="103"/>
      <c r="N584" s="78"/>
      <c r="O584" s="78"/>
      <c r="P584" s="78"/>
      <c r="Q584" s="200"/>
      <c r="R584" s="205"/>
    </row>
    <row r="585" spans="1:18" ht="15" customHeight="1" x14ac:dyDescent="0.15">
      <c r="A585" s="258"/>
      <c r="B585" s="259"/>
      <c r="C585" s="260"/>
      <c r="D585" s="225"/>
      <c r="E585" s="225"/>
      <c r="F585" s="225"/>
      <c r="G585" s="225"/>
      <c r="H585" s="242"/>
      <c r="I585" s="115"/>
      <c r="J585" s="82"/>
      <c r="K585" s="82"/>
      <c r="L585" s="105"/>
      <c r="M585" s="105"/>
      <c r="N585" s="106"/>
      <c r="O585" s="106"/>
      <c r="P585" s="106"/>
      <c r="Q585" s="200"/>
      <c r="R585" s="205"/>
    </row>
    <row r="586" spans="1:18" ht="15" customHeight="1" x14ac:dyDescent="0.15">
      <c r="A586" s="247">
        <f>+A583</f>
        <v>20</v>
      </c>
      <c r="B586" s="250" t="s">
        <v>20</v>
      </c>
      <c r="C586" s="253">
        <f>1+C583</f>
        <v>45793</v>
      </c>
      <c r="D586" s="263">
        <f>D583</f>
        <v>6</v>
      </c>
      <c r="E586" s="263">
        <f>E583</f>
        <v>1</v>
      </c>
      <c r="F586" s="263">
        <f>F583+1</f>
        <v>5</v>
      </c>
      <c r="G586" s="263">
        <f>G583</f>
        <v>31</v>
      </c>
      <c r="H586" s="269">
        <f>1+H583</f>
        <v>150</v>
      </c>
      <c r="I586" s="84"/>
      <c r="J586" s="75"/>
      <c r="K586" s="75"/>
      <c r="L586" s="88"/>
      <c r="M586" s="88"/>
      <c r="N586" s="151"/>
      <c r="O586" s="85"/>
      <c r="P586" s="85"/>
      <c r="Q586" s="200"/>
      <c r="R586" s="205"/>
    </row>
    <row r="587" spans="1:18" ht="15" customHeight="1" x14ac:dyDescent="0.15">
      <c r="A587" s="248"/>
      <c r="B587" s="251"/>
      <c r="C587" s="254"/>
      <c r="D587" s="264"/>
      <c r="E587" s="264"/>
      <c r="F587" s="264"/>
      <c r="G587" s="264"/>
      <c r="H587" s="261"/>
      <c r="I587" s="76"/>
      <c r="J587" s="77"/>
      <c r="K587" s="77"/>
      <c r="L587" s="101"/>
      <c r="M587" s="101"/>
      <c r="N587" s="102"/>
      <c r="O587" s="78"/>
      <c r="P587" s="78"/>
      <c r="Q587" s="200"/>
      <c r="R587" s="205"/>
    </row>
    <row r="588" spans="1:18" ht="15" customHeight="1" x14ac:dyDescent="0.15">
      <c r="A588" s="249"/>
      <c r="B588" s="252"/>
      <c r="C588" s="255"/>
      <c r="D588" s="264"/>
      <c r="E588" s="264"/>
      <c r="F588" s="264"/>
      <c r="G588" s="264"/>
      <c r="H588" s="261"/>
      <c r="I588" s="115"/>
      <c r="J588" s="111"/>
      <c r="K588" s="111"/>
      <c r="L588" s="112"/>
      <c r="M588" s="112"/>
      <c r="N588" s="113"/>
      <c r="O588" s="113"/>
      <c r="P588" s="113"/>
      <c r="Q588" s="200"/>
      <c r="R588" s="205"/>
    </row>
    <row r="589" spans="1:18" ht="15" customHeight="1" x14ac:dyDescent="0.15">
      <c r="A589" s="266">
        <f>1+A586</f>
        <v>21</v>
      </c>
      <c r="B589" s="267" t="s">
        <v>16</v>
      </c>
      <c r="C589" s="268">
        <f>3+C586</f>
        <v>45796</v>
      </c>
      <c r="D589" s="264">
        <v>6</v>
      </c>
      <c r="E589" s="264">
        <f>1+E586</f>
        <v>2</v>
      </c>
      <c r="F589" s="264">
        <f>1+F586</f>
        <v>6</v>
      </c>
      <c r="G589" s="264">
        <f>1+G586</f>
        <v>32</v>
      </c>
      <c r="H589" s="261">
        <f>1+H586</f>
        <v>151</v>
      </c>
      <c r="I589" s="152"/>
      <c r="J589" s="98"/>
      <c r="K589" s="98"/>
      <c r="L589" s="99"/>
      <c r="M589" s="99"/>
      <c r="N589" s="153"/>
      <c r="O589" s="146"/>
      <c r="P589" s="154"/>
      <c r="Q589" s="200"/>
      <c r="R589" s="205"/>
    </row>
    <row r="590" spans="1:18" ht="15" customHeight="1" x14ac:dyDescent="0.15">
      <c r="A590" s="248"/>
      <c r="B590" s="251"/>
      <c r="C590" s="254"/>
      <c r="D590" s="264">
        <f>D589</f>
        <v>6</v>
      </c>
      <c r="E590" s="264">
        <f t="shared" ref="E590:H590" si="180">+E589</f>
        <v>2</v>
      </c>
      <c r="F590" s="264">
        <f t="shared" si="180"/>
        <v>6</v>
      </c>
      <c r="G590" s="264">
        <f t="shared" si="180"/>
        <v>32</v>
      </c>
      <c r="H590" s="261">
        <f t="shared" si="180"/>
        <v>151</v>
      </c>
      <c r="I590" s="76"/>
      <c r="J590" s="77"/>
      <c r="K590" s="77"/>
      <c r="L590" s="103"/>
      <c r="M590" s="103"/>
      <c r="N590" s="78"/>
      <c r="O590" s="78"/>
      <c r="P590" s="78"/>
      <c r="Q590" s="200"/>
      <c r="R590" s="205"/>
    </row>
    <row r="591" spans="1:18" ht="15" customHeight="1" x14ac:dyDescent="0.15">
      <c r="A591" s="258"/>
      <c r="B591" s="259"/>
      <c r="C591" s="260"/>
      <c r="D591" s="265">
        <f>D590</f>
        <v>6</v>
      </c>
      <c r="E591" s="265">
        <f t="shared" ref="E591:H591" si="181">+E590</f>
        <v>2</v>
      </c>
      <c r="F591" s="265">
        <f t="shared" si="181"/>
        <v>6</v>
      </c>
      <c r="G591" s="265">
        <f t="shared" si="181"/>
        <v>32</v>
      </c>
      <c r="H591" s="262">
        <f t="shared" si="181"/>
        <v>151</v>
      </c>
      <c r="I591" s="104"/>
      <c r="J591" s="82"/>
      <c r="K591" s="82"/>
      <c r="L591" s="105"/>
      <c r="M591" s="105"/>
      <c r="N591" s="106"/>
      <c r="O591" s="106"/>
      <c r="P591" s="106"/>
      <c r="Q591" s="200"/>
      <c r="R591" s="205"/>
    </row>
    <row r="592" spans="1:18" ht="15" customHeight="1" x14ac:dyDescent="0.15">
      <c r="A592" s="247">
        <f>+A589</f>
        <v>21</v>
      </c>
      <c r="B592" s="250" t="s">
        <v>17</v>
      </c>
      <c r="C592" s="253">
        <f>1+C589</f>
        <v>45797</v>
      </c>
      <c r="D592" s="223">
        <f>D589</f>
        <v>6</v>
      </c>
      <c r="E592" s="223">
        <f>E589</f>
        <v>2</v>
      </c>
      <c r="F592" s="223">
        <f>F589+1</f>
        <v>7</v>
      </c>
      <c r="G592" s="223">
        <f>G589</f>
        <v>32</v>
      </c>
      <c r="H592" s="240">
        <f>1+H589</f>
        <v>152</v>
      </c>
      <c r="I592" s="76" t="s">
        <v>218</v>
      </c>
      <c r="J592" s="75" t="s">
        <v>27</v>
      </c>
      <c r="K592" s="75" t="s">
        <v>142</v>
      </c>
      <c r="L592" s="88" t="s">
        <v>30</v>
      </c>
      <c r="M592" s="88" t="s">
        <v>219</v>
      </c>
      <c r="N592" s="151" t="s">
        <v>201</v>
      </c>
      <c r="O592" s="114"/>
      <c r="P592" s="114"/>
      <c r="Q592" s="203" t="s">
        <v>33</v>
      </c>
      <c r="R592" s="220">
        <v>175</v>
      </c>
    </row>
    <row r="593" spans="1:18" ht="15" customHeight="1" x14ac:dyDescent="0.15">
      <c r="A593" s="248"/>
      <c r="B593" s="251"/>
      <c r="C593" s="254"/>
      <c r="D593" s="224"/>
      <c r="E593" s="224"/>
      <c r="F593" s="224"/>
      <c r="G593" s="224"/>
      <c r="H593" s="241"/>
      <c r="I593" s="76"/>
      <c r="J593" s="77"/>
      <c r="K593" s="77"/>
      <c r="L593" s="103"/>
      <c r="M593" s="103"/>
      <c r="N593" s="155"/>
      <c r="O593" s="78"/>
      <c r="P593" s="78"/>
      <c r="Q593" s="200"/>
      <c r="R593" s="201"/>
    </row>
    <row r="594" spans="1:18" ht="15" customHeight="1" x14ac:dyDescent="0.15">
      <c r="A594" s="258"/>
      <c r="B594" s="259"/>
      <c r="C594" s="260"/>
      <c r="D594" s="225"/>
      <c r="E594" s="225"/>
      <c r="F594" s="225"/>
      <c r="G594" s="225"/>
      <c r="H594" s="242"/>
      <c r="I594" s="104"/>
      <c r="J594" s="82"/>
      <c r="K594" s="82"/>
      <c r="L594" s="105"/>
      <c r="M594" s="105"/>
      <c r="N594" s="156"/>
      <c r="O594" s="106"/>
      <c r="P594" s="106"/>
      <c r="Q594" s="200"/>
      <c r="R594" s="205"/>
    </row>
    <row r="595" spans="1:18" ht="15" customHeight="1" x14ac:dyDescent="0.15">
      <c r="A595" s="247">
        <f>+A592</f>
        <v>21</v>
      </c>
      <c r="B595" s="250" t="s">
        <v>18</v>
      </c>
      <c r="C595" s="253">
        <f>1+C592</f>
        <v>45798</v>
      </c>
      <c r="D595" s="223">
        <f>D592</f>
        <v>6</v>
      </c>
      <c r="E595" s="223">
        <f>E592</f>
        <v>2</v>
      </c>
      <c r="F595" s="223">
        <f>F592+1</f>
        <v>8</v>
      </c>
      <c r="G595" s="223">
        <f>G592</f>
        <v>32</v>
      </c>
      <c r="H595" s="240">
        <f>1+H592</f>
        <v>153</v>
      </c>
      <c r="I595" s="79"/>
      <c r="J595" s="75"/>
      <c r="K595" s="75"/>
      <c r="L595" s="88"/>
      <c r="M595" s="88"/>
      <c r="N595" s="157"/>
      <c r="O595" s="85"/>
      <c r="P595" s="85"/>
      <c r="Q595" s="200"/>
      <c r="R595" s="202"/>
    </row>
    <row r="596" spans="1:18" ht="15" customHeight="1" x14ac:dyDescent="0.15">
      <c r="A596" s="248"/>
      <c r="B596" s="251"/>
      <c r="C596" s="254"/>
      <c r="D596" s="224"/>
      <c r="E596" s="224"/>
      <c r="F596" s="224"/>
      <c r="G596" s="224"/>
      <c r="H596" s="241"/>
      <c r="I596" s="76"/>
      <c r="J596" s="77"/>
      <c r="K596" s="118"/>
      <c r="L596" s="118"/>
      <c r="M596" s="118"/>
      <c r="N596" s="158"/>
      <c r="O596" s="78"/>
      <c r="P596" s="78"/>
      <c r="Q596" s="200"/>
      <c r="R596" s="205"/>
    </row>
    <row r="597" spans="1:18" ht="15" customHeight="1" x14ac:dyDescent="0.15">
      <c r="A597" s="258"/>
      <c r="B597" s="259"/>
      <c r="C597" s="260"/>
      <c r="D597" s="225"/>
      <c r="E597" s="225"/>
      <c r="F597" s="225"/>
      <c r="G597" s="225"/>
      <c r="H597" s="242"/>
      <c r="I597" s="80"/>
      <c r="J597" s="82"/>
      <c r="K597" s="82"/>
      <c r="L597" s="105"/>
      <c r="M597" s="105"/>
      <c r="N597" s="156"/>
      <c r="O597" s="106"/>
      <c r="P597" s="106"/>
      <c r="Q597" s="200"/>
      <c r="R597" s="205"/>
    </row>
    <row r="598" spans="1:18" ht="15" customHeight="1" x14ac:dyDescent="0.15">
      <c r="A598" s="247">
        <f>+A595</f>
        <v>21</v>
      </c>
      <c r="B598" s="250" t="s">
        <v>19</v>
      </c>
      <c r="C598" s="253">
        <f>1+C595</f>
        <v>45799</v>
      </c>
      <c r="D598" s="223">
        <f>D595</f>
        <v>6</v>
      </c>
      <c r="E598" s="223">
        <f>E595</f>
        <v>2</v>
      </c>
      <c r="F598" s="223">
        <f>F595+1</f>
        <v>9</v>
      </c>
      <c r="G598" s="223">
        <f>G595</f>
        <v>32</v>
      </c>
      <c r="H598" s="240">
        <f>1+H595</f>
        <v>154</v>
      </c>
      <c r="I598" s="84"/>
      <c r="J598" s="75"/>
      <c r="K598" s="75"/>
      <c r="L598" s="88"/>
      <c r="M598" s="88"/>
      <c r="N598" s="151"/>
      <c r="O598" s="85"/>
      <c r="P598" s="85"/>
      <c r="Q598" s="200"/>
      <c r="R598" s="205"/>
    </row>
    <row r="599" spans="1:18" ht="15" customHeight="1" x14ac:dyDescent="0.15">
      <c r="A599" s="248"/>
      <c r="B599" s="251"/>
      <c r="C599" s="254"/>
      <c r="D599" s="224"/>
      <c r="E599" s="224"/>
      <c r="F599" s="224"/>
      <c r="G599" s="224"/>
      <c r="H599" s="241"/>
      <c r="I599" s="76"/>
      <c r="J599" s="77"/>
      <c r="K599" s="77"/>
      <c r="L599" s="103"/>
      <c r="M599" s="103"/>
      <c r="N599" s="78"/>
      <c r="O599" s="78"/>
      <c r="P599" s="78"/>
      <c r="Q599" s="200"/>
      <c r="R599" s="205"/>
    </row>
    <row r="600" spans="1:18" ht="15" customHeight="1" x14ac:dyDescent="0.15">
      <c r="A600" s="258"/>
      <c r="B600" s="259"/>
      <c r="C600" s="260"/>
      <c r="D600" s="225"/>
      <c r="E600" s="225"/>
      <c r="F600" s="225"/>
      <c r="G600" s="225"/>
      <c r="H600" s="242"/>
      <c r="I600" s="115"/>
      <c r="J600" s="82"/>
      <c r="K600" s="82"/>
      <c r="L600" s="105"/>
      <c r="M600" s="105"/>
      <c r="N600" s="106"/>
      <c r="O600" s="106"/>
      <c r="P600" s="106"/>
      <c r="Q600" s="200"/>
      <c r="R600" s="205"/>
    </row>
    <row r="601" spans="1:18" ht="15" customHeight="1" x14ac:dyDescent="0.15">
      <c r="A601" s="247">
        <f>+A598</f>
        <v>21</v>
      </c>
      <c r="B601" s="250" t="s">
        <v>20</v>
      </c>
      <c r="C601" s="253">
        <f>1+C598</f>
        <v>45800</v>
      </c>
      <c r="D601" s="223">
        <f>D598</f>
        <v>6</v>
      </c>
      <c r="E601" s="223">
        <f>E598</f>
        <v>2</v>
      </c>
      <c r="F601" s="223">
        <f>F598+1</f>
        <v>10</v>
      </c>
      <c r="G601" s="223">
        <f>G598</f>
        <v>32</v>
      </c>
      <c r="H601" s="240">
        <f>1+H598</f>
        <v>155</v>
      </c>
      <c r="I601" s="84"/>
      <c r="J601" s="75" t="s">
        <v>197</v>
      </c>
      <c r="K601" s="75" t="s">
        <v>169</v>
      </c>
      <c r="L601" s="88" t="s">
        <v>24</v>
      </c>
      <c r="M601" s="88"/>
      <c r="N601" s="151"/>
      <c r="O601" s="85"/>
      <c r="P601" s="85"/>
      <c r="Q601" s="200"/>
      <c r="R601" s="201"/>
    </row>
    <row r="602" spans="1:18" ht="15" customHeight="1" x14ac:dyDescent="0.15">
      <c r="A602" s="248"/>
      <c r="B602" s="251"/>
      <c r="C602" s="254"/>
      <c r="D602" s="224"/>
      <c r="E602" s="224"/>
      <c r="F602" s="224"/>
      <c r="G602" s="224"/>
      <c r="H602" s="241"/>
      <c r="I602" s="76"/>
      <c r="J602" s="77"/>
      <c r="K602" s="77"/>
      <c r="L602" s="101"/>
      <c r="M602" s="101"/>
      <c r="N602" s="102"/>
      <c r="O602" s="78"/>
      <c r="P602" s="78"/>
      <c r="Q602" s="200"/>
      <c r="R602" s="205"/>
    </row>
    <row r="603" spans="1:18" ht="15" customHeight="1" x14ac:dyDescent="0.15">
      <c r="A603" s="249"/>
      <c r="B603" s="252"/>
      <c r="C603" s="255"/>
      <c r="D603" s="300"/>
      <c r="E603" s="300"/>
      <c r="F603" s="300"/>
      <c r="G603" s="300"/>
      <c r="H603" s="301"/>
      <c r="I603" s="136"/>
      <c r="J603" s="111"/>
      <c r="K603" s="111"/>
      <c r="L603" s="112"/>
      <c r="M603" s="112"/>
      <c r="N603" s="113"/>
      <c r="O603" s="113"/>
      <c r="P603" s="113"/>
      <c r="Q603" s="200"/>
      <c r="R603" s="205"/>
    </row>
    <row r="604" spans="1:18" ht="15" customHeight="1" x14ac:dyDescent="0.15">
      <c r="A604" s="266">
        <f>1+A601</f>
        <v>22</v>
      </c>
      <c r="B604" s="267" t="s">
        <v>16</v>
      </c>
      <c r="C604" s="268">
        <f>3+C601</f>
        <v>45803</v>
      </c>
      <c r="D604" s="243">
        <f>D595</f>
        <v>6</v>
      </c>
      <c r="E604" s="243">
        <f>1+E601</f>
        <v>3</v>
      </c>
      <c r="F604" s="243">
        <f>1+F601</f>
        <v>11</v>
      </c>
      <c r="G604" s="243">
        <f>G595+1</f>
        <v>33</v>
      </c>
      <c r="H604" s="302">
        <f>1+H601</f>
        <v>156</v>
      </c>
      <c r="I604" s="159"/>
      <c r="J604" s="98" t="s">
        <v>22</v>
      </c>
      <c r="K604" s="98" t="s">
        <v>23</v>
      </c>
      <c r="L604" s="101" t="s">
        <v>24</v>
      </c>
      <c r="M604" s="101"/>
      <c r="N604" s="151"/>
      <c r="O604" s="100"/>
      <c r="P604" s="114"/>
      <c r="Q604" s="200"/>
      <c r="R604" s="201"/>
    </row>
    <row r="605" spans="1:18" ht="15" customHeight="1" x14ac:dyDescent="0.15">
      <c r="A605" s="248"/>
      <c r="B605" s="251"/>
      <c r="C605" s="254"/>
      <c r="D605" s="243"/>
      <c r="E605" s="243"/>
      <c r="F605" s="243"/>
      <c r="G605" s="243"/>
      <c r="H605" s="302"/>
      <c r="I605" s="116"/>
      <c r="J605" s="87"/>
      <c r="K605" s="87"/>
      <c r="L605" s="101"/>
      <c r="M605" s="101"/>
      <c r="N605" s="160"/>
      <c r="O605" s="102"/>
      <c r="P605" s="78"/>
      <c r="Q605" s="200"/>
      <c r="R605" s="201"/>
    </row>
    <row r="606" spans="1:18" ht="15" customHeight="1" x14ac:dyDescent="0.15">
      <c r="A606" s="248"/>
      <c r="B606" s="251"/>
      <c r="C606" s="254"/>
      <c r="D606" s="264"/>
      <c r="E606" s="264"/>
      <c r="F606" s="264"/>
      <c r="G606" s="264"/>
      <c r="H606" s="261"/>
      <c r="I606" s="76"/>
      <c r="J606" s="77"/>
      <c r="K606" s="77"/>
      <c r="L606" s="103"/>
      <c r="M606" s="103"/>
      <c r="N606" s="78"/>
      <c r="O606" s="78"/>
      <c r="P606" s="78"/>
      <c r="Q606" s="203"/>
      <c r="R606" s="199"/>
    </row>
    <row r="607" spans="1:18" ht="15" customHeight="1" x14ac:dyDescent="0.15">
      <c r="A607" s="258"/>
      <c r="B607" s="259"/>
      <c r="C607" s="260"/>
      <c r="D607" s="265"/>
      <c r="E607" s="265"/>
      <c r="F607" s="265"/>
      <c r="G607" s="265"/>
      <c r="H607" s="262"/>
      <c r="I607" s="104"/>
      <c r="J607" s="82"/>
      <c r="K607" s="82"/>
      <c r="L607" s="105"/>
      <c r="M607" s="105"/>
      <c r="N607" s="106"/>
      <c r="O607" s="106"/>
      <c r="P607" s="106"/>
      <c r="Q607" s="200"/>
      <c r="R607" s="205"/>
    </row>
    <row r="608" spans="1:18" ht="15" customHeight="1" x14ac:dyDescent="0.15">
      <c r="A608" s="247">
        <f>+A604</f>
        <v>22</v>
      </c>
      <c r="B608" s="250" t="s">
        <v>17</v>
      </c>
      <c r="C608" s="253">
        <f>1+C604</f>
        <v>45804</v>
      </c>
      <c r="D608" s="223">
        <f>D604</f>
        <v>6</v>
      </c>
      <c r="E608" s="223">
        <f>+E604</f>
        <v>3</v>
      </c>
      <c r="F608" s="223">
        <f>1+F604</f>
        <v>12</v>
      </c>
      <c r="G608" s="223">
        <f>+G604</f>
        <v>33</v>
      </c>
      <c r="H608" s="240">
        <f>1+H604</f>
        <v>157</v>
      </c>
      <c r="I608" s="76" t="s">
        <v>220</v>
      </c>
      <c r="J608" s="75" t="s">
        <v>27</v>
      </c>
      <c r="K608" s="75" t="s">
        <v>135</v>
      </c>
      <c r="L608" s="88" t="s">
        <v>221</v>
      </c>
      <c r="M608" s="88"/>
      <c r="N608" s="114"/>
      <c r="O608" s="114"/>
      <c r="P608" s="114"/>
      <c r="Q608" s="203"/>
      <c r="R608" s="199"/>
    </row>
    <row r="609" spans="1:18" ht="15" customHeight="1" x14ac:dyDescent="0.15">
      <c r="A609" s="248"/>
      <c r="B609" s="251"/>
      <c r="C609" s="254"/>
      <c r="D609" s="224">
        <f t="shared" ref="D609:D613" si="182">D608</f>
        <v>6</v>
      </c>
      <c r="E609" s="224">
        <f t="shared" ref="E609:G610" si="183">+E608</f>
        <v>3</v>
      </c>
      <c r="F609" s="224">
        <f t="shared" si="183"/>
        <v>12</v>
      </c>
      <c r="G609" s="224">
        <f t="shared" si="183"/>
        <v>33</v>
      </c>
      <c r="H609" s="241">
        <f>+H608</f>
        <v>157</v>
      </c>
      <c r="I609" s="80" t="s">
        <v>222</v>
      </c>
      <c r="J609" s="77"/>
      <c r="K609" s="77"/>
      <c r="L609" s="103"/>
      <c r="M609" s="103"/>
      <c r="N609" s="78" t="s">
        <v>32</v>
      </c>
      <c r="O609" s="78"/>
      <c r="P609" s="78" t="s">
        <v>223</v>
      </c>
      <c r="Q609" s="200"/>
      <c r="R609" s="213"/>
    </row>
    <row r="610" spans="1:18" ht="15" customHeight="1" x14ac:dyDescent="0.15">
      <c r="A610" s="258"/>
      <c r="B610" s="259"/>
      <c r="C610" s="260"/>
      <c r="D610" s="225">
        <f t="shared" si="182"/>
        <v>6</v>
      </c>
      <c r="E610" s="225">
        <f t="shared" si="183"/>
        <v>3</v>
      </c>
      <c r="F610" s="225">
        <f t="shared" si="183"/>
        <v>12</v>
      </c>
      <c r="G610" s="225">
        <f t="shared" si="183"/>
        <v>33</v>
      </c>
      <c r="H610" s="242">
        <f>+H609</f>
        <v>157</v>
      </c>
      <c r="I610" s="104"/>
      <c r="J610" s="82"/>
      <c r="K610" s="82"/>
      <c r="L610" s="105"/>
      <c r="M610" s="105"/>
      <c r="N610" s="106"/>
      <c r="O610" s="106"/>
      <c r="P610" s="106"/>
      <c r="Q610" s="200"/>
      <c r="R610" s="205"/>
    </row>
    <row r="611" spans="1:18" ht="15" customHeight="1" x14ac:dyDescent="0.15">
      <c r="A611" s="247">
        <f>+A608</f>
        <v>22</v>
      </c>
      <c r="B611" s="250" t="s">
        <v>18</v>
      </c>
      <c r="C611" s="253">
        <f>1+C608</f>
        <v>45805</v>
      </c>
      <c r="D611" s="223">
        <f>D608</f>
        <v>6</v>
      </c>
      <c r="E611" s="223">
        <f>+E608</f>
        <v>3</v>
      </c>
      <c r="F611" s="223">
        <f>1+F608</f>
        <v>13</v>
      </c>
      <c r="G611" s="223">
        <f>+G608</f>
        <v>33</v>
      </c>
      <c r="H611" s="240">
        <f>1+H608</f>
        <v>158</v>
      </c>
      <c r="I611" s="79"/>
      <c r="J611" s="75"/>
      <c r="K611" s="75"/>
      <c r="L611" s="88"/>
      <c r="M611" s="88"/>
      <c r="N611" s="114"/>
      <c r="O611" s="85"/>
      <c r="P611" s="114"/>
      <c r="Q611" s="200"/>
      <c r="R611" s="205"/>
    </row>
    <row r="612" spans="1:18" ht="15" customHeight="1" x14ac:dyDescent="0.15">
      <c r="A612" s="248"/>
      <c r="B612" s="251"/>
      <c r="C612" s="254"/>
      <c r="D612" s="224">
        <f t="shared" si="182"/>
        <v>6</v>
      </c>
      <c r="E612" s="224">
        <f t="shared" ref="E612:H613" si="184">+E611</f>
        <v>3</v>
      </c>
      <c r="F612" s="224">
        <f t="shared" si="184"/>
        <v>13</v>
      </c>
      <c r="G612" s="224">
        <f t="shared" si="184"/>
        <v>33</v>
      </c>
      <c r="H612" s="241">
        <f t="shared" si="184"/>
        <v>158</v>
      </c>
      <c r="I612" s="76"/>
      <c r="J612" s="77"/>
      <c r="K612" s="77"/>
      <c r="L612" s="103"/>
      <c r="M612" s="103"/>
      <c r="N612" s="78"/>
      <c r="O612" s="78"/>
      <c r="P612" s="78"/>
      <c r="Q612" s="200"/>
      <c r="R612" s="205"/>
    </row>
    <row r="613" spans="1:18" ht="15" customHeight="1" x14ac:dyDescent="0.15">
      <c r="A613" s="258"/>
      <c r="B613" s="259"/>
      <c r="C613" s="260"/>
      <c r="D613" s="225">
        <f t="shared" si="182"/>
        <v>6</v>
      </c>
      <c r="E613" s="225">
        <f t="shared" si="184"/>
        <v>3</v>
      </c>
      <c r="F613" s="225">
        <f t="shared" si="184"/>
        <v>13</v>
      </c>
      <c r="G613" s="225">
        <f t="shared" si="184"/>
        <v>33</v>
      </c>
      <c r="H613" s="242">
        <f t="shared" si="184"/>
        <v>158</v>
      </c>
      <c r="I613" s="104"/>
      <c r="J613" s="82"/>
      <c r="K613" s="82"/>
      <c r="L613" s="105"/>
      <c r="M613" s="105"/>
      <c r="N613" s="106"/>
      <c r="O613" s="106"/>
      <c r="P613" s="106"/>
      <c r="Q613" s="200"/>
      <c r="R613" s="205"/>
    </row>
    <row r="614" spans="1:18" ht="15" customHeight="1" x14ac:dyDescent="0.15">
      <c r="A614" s="294">
        <f>+A611</f>
        <v>22</v>
      </c>
      <c r="B614" s="296" t="s">
        <v>19</v>
      </c>
      <c r="C614" s="298">
        <f>1+C611</f>
        <v>45806</v>
      </c>
      <c r="D614" s="235"/>
      <c r="E614" s="235"/>
      <c r="F614" s="235"/>
      <c r="G614" s="235"/>
      <c r="H614" s="238"/>
      <c r="I614" s="175"/>
      <c r="J614" s="173"/>
      <c r="K614" s="173"/>
      <c r="L614" s="173"/>
      <c r="M614" s="173"/>
      <c r="N614" s="174"/>
      <c r="O614" s="174"/>
      <c r="P614" s="174"/>
      <c r="Q614" s="207"/>
      <c r="R614" s="210"/>
    </row>
    <row r="615" spans="1:18" ht="15" customHeight="1" x14ac:dyDescent="0.15">
      <c r="A615" s="286"/>
      <c r="B615" s="289"/>
      <c r="C615" s="292"/>
      <c r="D615" s="235"/>
      <c r="E615" s="235"/>
      <c r="F615" s="235"/>
      <c r="G615" s="235"/>
      <c r="H615" s="238"/>
      <c r="I615" s="175"/>
      <c r="J615" s="173"/>
      <c r="K615" s="173"/>
      <c r="L615" s="173"/>
      <c r="M615" s="173"/>
      <c r="N615" s="174"/>
      <c r="O615" s="174"/>
      <c r="P615" s="174"/>
      <c r="Q615" s="207"/>
      <c r="R615" s="210"/>
    </row>
    <row r="616" spans="1:18" ht="15" customHeight="1" x14ac:dyDescent="0.15">
      <c r="A616" s="287"/>
      <c r="B616" s="290"/>
      <c r="C616" s="293"/>
      <c r="D616" s="236"/>
      <c r="E616" s="236"/>
      <c r="F616" s="236"/>
      <c r="G616" s="236"/>
      <c r="H616" s="239"/>
      <c r="I616" s="175"/>
      <c r="J616" s="173"/>
      <c r="K616" s="173"/>
      <c r="L616" s="173"/>
      <c r="M616" s="173"/>
      <c r="N616" s="174"/>
      <c r="O616" s="174"/>
      <c r="P616" s="174"/>
      <c r="Q616" s="207"/>
      <c r="R616" s="210"/>
    </row>
    <row r="617" spans="1:18" ht="15" customHeight="1" x14ac:dyDescent="0.15">
      <c r="A617" s="294">
        <f>+A614</f>
        <v>22</v>
      </c>
      <c r="B617" s="296" t="s">
        <v>20</v>
      </c>
      <c r="C617" s="298">
        <f>1+C614</f>
        <v>45807</v>
      </c>
      <c r="D617" s="234"/>
      <c r="E617" s="234"/>
      <c r="F617" s="234"/>
      <c r="G617" s="234"/>
      <c r="H617" s="237"/>
      <c r="I617" s="175"/>
      <c r="J617" s="173"/>
      <c r="K617" s="173"/>
      <c r="L617" s="173"/>
      <c r="M617" s="173"/>
      <c r="N617" s="174"/>
      <c r="O617" s="174"/>
      <c r="P617" s="174"/>
      <c r="Q617" s="207"/>
      <c r="R617" s="210"/>
    </row>
    <row r="618" spans="1:18" ht="15" customHeight="1" x14ac:dyDescent="0.15">
      <c r="A618" s="286"/>
      <c r="B618" s="289"/>
      <c r="C618" s="292"/>
      <c r="D618" s="235"/>
      <c r="E618" s="235"/>
      <c r="F618" s="235"/>
      <c r="G618" s="235"/>
      <c r="H618" s="238"/>
      <c r="I618" s="175"/>
      <c r="J618" s="173"/>
      <c r="K618" s="173"/>
      <c r="L618" s="173"/>
      <c r="M618" s="173"/>
      <c r="N618" s="174"/>
      <c r="O618" s="174"/>
      <c r="P618" s="174"/>
      <c r="Q618" s="207"/>
      <c r="R618" s="210"/>
    </row>
    <row r="619" spans="1:18" ht="15" customHeight="1" x14ac:dyDescent="0.15">
      <c r="A619" s="295"/>
      <c r="B619" s="297"/>
      <c r="C619" s="299"/>
      <c r="D619" s="230"/>
      <c r="E619" s="230"/>
      <c r="F619" s="230"/>
      <c r="G619" s="230"/>
      <c r="H619" s="232"/>
      <c r="I619" s="175"/>
      <c r="J619" s="173"/>
      <c r="K619" s="173"/>
      <c r="L619" s="173"/>
      <c r="M619" s="173"/>
      <c r="N619" s="174"/>
      <c r="O619" s="174"/>
      <c r="P619" s="174"/>
      <c r="Q619" s="207"/>
      <c r="R619" s="210"/>
    </row>
    <row r="620" spans="1:18" ht="15" customHeight="1" x14ac:dyDescent="0.15">
      <c r="A620" s="266">
        <f>1+A617</f>
        <v>23</v>
      </c>
      <c r="B620" s="267" t="s">
        <v>16</v>
      </c>
      <c r="C620" s="268">
        <f>3+C617</f>
        <v>45810</v>
      </c>
      <c r="D620" s="264">
        <f>D611</f>
        <v>6</v>
      </c>
      <c r="E620" s="264">
        <f>1+E611</f>
        <v>4</v>
      </c>
      <c r="F620" s="264">
        <f>1+F611</f>
        <v>14</v>
      </c>
      <c r="G620" s="264">
        <f>G604+1</f>
        <v>34</v>
      </c>
      <c r="H620" s="261">
        <f>1+H611</f>
        <v>159</v>
      </c>
      <c r="I620" s="97" t="s">
        <v>224</v>
      </c>
      <c r="J620" s="98"/>
      <c r="K620" s="98"/>
      <c r="L620" s="99"/>
      <c r="M620" s="99"/>
      <c r="N620" s="154"/>
      <c r="O620" s="100"/>
      <c r="P620" s="154"/>
      <c r="Q620" s="200"/>
      <c r="R620" s="205"/>
    </row>
    <row r="621" spans="1:18" ht="15" customHeight="1" x14ac:dyDescent="0.15">
      <c r="A621" s="248"/>
      <c r="B621" s="251"/>
      <c r="C621" s="254"/>
      <c r="D621" s="264"/>
      <c r="E621" s="264"/>
      <c r="F621" s="264"/>
      <c r="G621" s="264"/>
      <c r="H621" s="261"/>
      <c r="I621" s="76" t="s">
        <v>225</v>
      </c>
      <c r="J621" s="77" t="s">
        <v>27</v>
      </c>
      <c r="K621" s="77" t="s">
        <v>226</v>
      </c>
      <c r="L621" s="103" t="s">
        <v>30</v>
      </c>
      <c r="M621" s="103">
        <v>102</v>
      </c>
      <c r="N621" s="78" t="s">
        <v>32</v>
      </c>
      <c r="O621" s="78"/>
      <c r="P621" s="78"/>
      <c r="Q621" s="203"/>
      <c r="R621" s="206"/>
    </row>
    <row r="622" spans="1:18" ht="15" customHeight="1" x14ac:dyDescent="0.15">
      <c r="A622" s="248"/>
      <c r="B622" s="251"/>
      <c r="C622" s="254"/>
      <c r="D622" s="275"/>
      <c r="E622" s="275"/>
      <c r="F622" s="275"/>
      <c r="G622" s="275"/>
      <c r="H622" s="276"/>
      <c r="I622" s="127"/>
      <c r="J622" s="129"/>
      <c r="K622" s="129"/>
      <c r="L622" s="130"/>
      <c r="M622" s="130"/>
      <c r="N622" s="121"/>
      <c r="O622" s="121"/>
      <c r="P622" s="121"/>
      <c r="Q622" s="203"/>
      <c r="R622" s="206"/>
    </row>
    <row r="623" spans="1:18" ht="15" customHeight="1" x14ac:dyDescent="0.15">
      <c r="A623" s="258"/>
      <c r="B623" s="259"/>
      <c r="C623" s="260"/>
      <c r="D623" s="265"/>
      <c r="E623" s="265"/>
      <c r="F623" s="265"/>
      <c r="G623" s="265"/>
      <c r="H623" s="262"/>
      <c r="I623" s="104"/>
      <c r="J623" s="82"/>
      <c r="K623" s="82"/>
      <c r="L623" s="105"/>
      <c r="M623" s="105"/>
      <c r="N623" s="106"/>
      <c r="O623" s="106"/>
      <c r="P623" s="106"/>
      <c r="Q623" s="200"/>
      <c r="R623" s="205"/>
    </row>
    <row r="624" spans="1:18" ht="15" customHeight="1" x14ac:dyDescent="0.15">
      <c r="A624" s="247">
        <f>+A620</f>
        <v>23</v>
      </c>
      <c r="B624" s="250" t="s">
        <v>17</v>
      </c>
      <c r="C624" s="253">
        <f>1+C620</f>
        <v>45811</v>
      </c>
      <c r="D624" s="223">
        <f>D620</f>
        <v>6</v>
      </c>
      <c r="E624" s="223">
        <f>1+E620</f>
        <v>5</v>
      </c>
      <c r="F624" s="223">
        <f>1+F620</f>
        <v>15</v>
      </c>
      <c r="G624" s="223">
        <f>+G604+1</f>
        <v>34</v>
      </c>
      <c r="H624" s="240">
        <f>1+H620</f>
        <v>160</v>
      </c>
      <c r="I624" s="83" t="s">
        <v>227</v>
      </c>
      <c r="J624" s="75" t="s">
        <v>27</v>
      </c>
      <c r="K624" s="75" t="s">
        <v>64</v>
      </c>
      <c r="L624" s="117" t="s">
        <v>30</v>
      </c>
      <c r="M624" s="117" t="s">
        <v>228</v>
      </c>
      <c r="N624" s="114" t="s">
        <v>204</v>
      </c>
      <c r="O624" s="114"/>
      <c r="P624" s="114"/>
      <c r="Q624" s="203" t="s">
        <v>33</v>
      </c>
      <c r="R624" s="220">
        <v>175</v>
      </c>
    </row>
    <row r="625" spans="1:18" ht="15" customHeight="1" x14ac:dyDescent="0.15">
      <c r="A625" s="248"/>
      <c r="B625" s="251"/>
      <c r="C625" s="254"/>
      <c r="D625" s="224">
        <f t="shared" ref="D625:D626" si="185">D624</f>
        <v>6</v>
      </c>
      <c r="E625" s="224"/>
      <c r="F625" s="224">
        <f t="shared" ref="F625:H625" si="186">+F624</f>
        <v>15</v>
      </c>
      <c r="G625" s="224">
        <f t="shared" si="186"/>
        <v>34</v>
      </c>
      <c r="H625" s="241">
        <f t="shared" si="186"/>
        <v>160</v>
      </c>
      <c r="I625" s="76" t="s">
        <v>229</v>
      </c>
      <c r="J625" s="77"/>
      <c r="K625" s="77"/>
      <c r="L625" s="118"/>
      <c r="M625" s="118" t="s">
        <v>230</v>
      </c>
      <c r="N625" s="78" t="s">
        <v>48</v>
      </c>
      <c r="O625" s="78"/>
      <c r="P625" s="78"/>
      <c r="Q625" s="200" t="s">
        <v>33</v>
      </c>
      <c r="R625" s="220">
        <v>124</v>
      </c>
    </row>
    <row r="626" spans="1:18" ht="15" customHeight="1" x14ac:dyDescent="0.15">
      <c r="A626" s="258"/>
      <c r="B626" s="259"/>
      <c r="C626" s="260"/>
      <c r="D626" s="225">
        <f t="shared" si="185"/>
        <v>6</v>
      </c>
      <c r="E626" s="225"/>
      <c r="F626" s="225">
        <f t="shared" ref="F626:H626" si="187">+F625</f>
        <v>15</v>
      </c>
      <c r="G626" s="225">
        <f t="shared" si="187"/>
        <v>34</v>
      </c>
      <c r="H626" s="242">
        <f t="shared" si="187"/>
        <v>160</v>
      </c>
      <c r="I626" s="104"/>
      <c r="J626" s="82"/>
      <c r="K626" s="82"/>
      <c r="L626" s="105"/>
      <c r="M626" s="105"/>
      <c r="N626" s="106"/>
      <c r="O626" s="106"/>
      <c r="P626" s="106"/>
      <c r="Q626" s="200"/>
      <c r="R626" s="205"/>
    </row>
    <row r="627" spans="1:18" ht="15" customHeight="1" x14ac:dyDescent="0.15">
      <c r="A627" s="247">
        <f>+A624</f>
        <v>23</v>
      </c>
      <c r="B627" s="250" t="s">
        <v>18</v>
      </c>
      <c r="C627" s="253">
        <f>1+C624</f>
        <v>45812</v>
      </c>
      <c r="D627" s="223">
        <f>D624</f>
        <v>6</v>
      </c>
      <c r="E627" s="223">
        <f>+E624</f>
        <v>5</v>
      </c>
      <c r="F627" s="223">
        <f>1+F624</f>
        <v>16</v>
      </c>
      <c r="G627" s="223">
        <f>+G624</f>
        <v>34</v>
      </c>
      <c r="H627" s="240">
        <f>1+H624</f>
        <v>161</v>
      </c>
      <c r="I627" s="79" t="s">
        <v>229</v>
      </c>
      <c r="J627" s="75"/>
      <c r="K627" s="75"/>
      <c r="L627" s="88"/>
      <c r="M627" s="101" t="s">
        <v>231</v>
      </c>
      <c r="N627" s="78" t="s">
        <v>83</v>
      </c>
      <c r="O627" s="85"/>
      <c r="P627" s="85"/>
      <c r="Q627" s="200" t="s">
        <v>33</v>
      </c>
      <c r="R627" s="220">
        <v>124</v>
      </c>
    </row>
    <row r="628" spans="1:18" ht="15" customHeight="1" x14ac:dyDescent="0.15">
      <c r="A628" s="248"/>
      <c r="B628" s="251"/>
      <c r="C628" s="254"/>
      <c r="D628" s="224"/>
      <c r="E628" s="224">
        <f t="shared" ref="E628:G629" si="188">+E627</f>
        <v>5</v>
      </c>
      <c r="F628" s="224">
        <f t="shared" si="188"/>
        <v>16</v>
      </c>
      <c r="G628" s="224">
        <f t="shared" si="188"/>
        <v>34</v>
      </c>
      <c r="H628" s="241">
        <f>+H627</f>
        <v>161</v>
      </c>
      <c r="I628" s="76"/>
      <c r="J628" s="77"/>
      <c r="K628" s="77"/>
      <c r="L628" s="103"/>
      <c r="M628" s="103"/>
      <c r="N628" s="78"/>
      <c r="O628" s="78"/>
      <c r="P628" s="78"/>
      <c r="Q628" s="200"/>
      <c r="R628" s="205"/>
    </row>
    <row r="629" spans="1:18" ht="15" customHeight="1" x14ac:dyDescent="0.15">
      <c r="A629" s="258"/>
      <c r="B629" s="259"/>
      <c r="C629" s="260"/>
      <c r="D629" s="225"/>
      <c r="E629" s="225">
        <f t="shared" si="188"/>
        <v>5</v>
      </c>
      <c r="F629" s="225">
        <f t="shared" si="188"/>
        <v>16</v>
      </c>
      <c r="G629" s="225">
        <f t="shared" si="188"/>
        <v>34</v>
      </c>
      <c r="H629" s="242">
        <f>+H628</f>
        <v>161</v>
      </c>
      <c r="I629" s="104"/>
      <c r="J629" s="82"/>
      <c r="K629" s="82"/>
      <c r="L629" s="105"/>
      <c r="M629" s="105"/>
      <c r="N629" s="106"/>
      <c r="O629" s="106"/>
      <c r="P629" s="106"/>
      <c r="Q629" s="200"/>
      <c r="R629" s="205"/>
    </row>
    <row r="630" spans="1:18" ht="15" customHeight="1" x14ac:dyDescent="0.15">
      <c r="A630" s="247">
        <f>+A627</f>
        <v>23</v>
      </c>
      <c r="B630" s="250" t="s">
        <v>19</v>
      </c>
      <c r="C630" s="253">
        <f>1+C627</f>
        <v>45813</v>
      </c>
      <c r="D630" s="223">
        <f t="shared" ref="D630" si="189">D627</f>
        <v>6</v>
      </c>
      <c r="E630" s="223">
        <f t="shared" ref="E630" si="190">+E627</f>
        <v>5</v>
      </c>
      <c r="F630" s="223">
        <f t="shared" ref="F630" si="191">1+F627</f>
        <v>17</v>
      </c>
      <c r="G630" s="223">
        <f t="shared" ref="G630" si="192">+G627</f>
        <v>34</v>
      </c>
      <c r="H630" s="240">
        <f t="shared" ref="H630" si="193">1+H627</f>
        <v>162</v>
      </c>
      <c r="I630" s="84" t="s">
        <v>229</v>
      </c>
      <c r="J630" s="75"/>
      <c r="K630" s="117"/>
      <c r="L630" s="117"/>
      <c r="M630" s="150" t="s">
        <v>232</v>
      </c>
      <c r="N630" s="78" t="s">
        <v>195</v>
      </c>
      <c r="O630" s="85"/>
      <c r="P630" s="85"/>
      <c r="Q630" s="200" t="s">
        <v>33</v>
      </c>
      <c r="R630" s="220">
        <v>124</v>
      </c>
    </row>
    <row r="631" spans="1:18" ht="15" customHeight="1" x14ac:dyDescent="0.15">
      <c r="A631" s="248"/>
      <c r="B631" s="251"/>
      <c r="C631" s="254"/>
      <c r="D631" s="224"/>
      <c r="E631" s="224">
        <f t="shared" ref="E631:H631" si="194">+E630</f>
        <v>5</v>
      </c>
      <c r="F631" s="224">
        <f t="shared" si="194"/>
        <v>17</v>
      </c>
      <c r="G631" s="224">
        <f t="shared" si="194"/>
        <v>34</v>
      </c>
      <c r="H631" s="241">
        <f t="shared" si="194"/>
        <v>162</v>
      </c>
      <c r="I631" s="76"/>
      <c r="J631" s="77"/>
      <c r="K631" s="77"/>
      <c r="L631" s="103"/>
      <c r="M631" s="103"/>
      <c r="N631" s="78"/>
      <c r="O631" s="78"/>
      <c r="P631" s="78"/>
      <c r="Q631" s="200"/>
      <c r="R631" s="205"/>
    </row>
    <row r="632" spans="1:18" ht="15" customHeight="1" x14ac:dyDescent="0.15">
      <c r="A632" s="258"/>
      <c r="B632" s="259"/>
      <c r="C632" s="260"/>
      <c r="D632" s="225"/>
      <c r="E632" s="225">
        <f t="shared" ref="E632:H632" si="195">+E631</f>
        <v>5</v>
      </c>
      <c r="F632" s="225">
        <f t="shared" si="195"/>
        <v>17</v>
      </c>
      <c r="G632" s="225">
        <f t="shared" si="195"/>
        <v>34</v>
      </c>
      <c r="H632" s="242">
        <f t="shared" si="195"/>
        <v>162</v>
      </c>
      <c r="I632" s="115"/>
      <c r="J632" s="82"/>
      <c r="K632" s="82"/>
      <c r="L632" s="105"/>
      <c r="M632" s="105"/>
      <c r="N632" s="106"/>
      <c r="O632" s="106"/>
      <c r="P632" s="106"/>
      <c r="Q632" s="200"/>
      <c r="R632" s="205"/>
    </row>
    <row r="633" spans="1:18" ht="15" customHeight="1" x14ac:dyDescent="0.15">
      <c r="A633" s="247">
        <f>+A630</f>
        <v>23</v>
      </c>
      <c r="B633" s="250" t="s">
        <v>20</v>
      </c>
      <c r="C633" s="284">
        <f>1+C630</f>
        <v>45814</v>
      </c>
      <c r="D633" s="223">
        <f t="shared" ref="D633" si="196">D630</f>
        <v>6</v>
      </c>
      <c r="E633" s="223">
        <f t="shared" ref="E633" si="197">+E630</f>
        <v>5</v>
      </c>
      <c r="F633" s="223">
        <f t="shared" ref="F633" si="198">1+F630</f>
        <v>18</v>
      </c>
      <c r="G633" s="223">
        <f t="shared" ref="G633" si="199">+G630</f>
        <v>34</v>
      </c>
      <c r="H633" s="240">
        <f t="shared" ref="H633" si="200">1+H630</f>
        <v>163</v>
      </c>
      <c r="I633" s="83"/>
      <c r="J633" s="75"/>
      <c r="K633" s="75"/>
      <c r="L633" s="88"/>
      <c r="M633" s="88"/>
      <c r="N633" s="114"/>
      <c r="O633" s="85"/>
      <c r="P633" s="85"/>
      <c r="Q633" s="200"/>
      <c r="R633" s="205"/>
    </row>
    <row r="634" spans="1:18" ht="15" customHeight="1" x14ac:dyDescent="0.15">
      <c r="A634" s="248"/>
      <c r="B634" s="251"/>
      <c r="C634" s="254"/>
      <c r="D634" s="224"/>
      <c r="E634" s="224">
        <f t="shared" ref="E634:H634" si="201">+E633</f>
        <v>5</v>
      </c>
      <c r="F634" s="224">
        <f t="shared" si="201"/>
        <v>18</v>
      </c>
      <c r="G634" s="224">
        <f t="shared" si="201"/>
        <v>34</v>
      </c>
      <c r="H634" s="241">
        <f t="shared" si="201"/>
        <v>163</v>
      </c>
      <c r="I634" s="76"/>
      <c r="J634" s="77"/>
      <c r="K634" s="77"/>
      <c r="L634" s="103"/>
      <c r="M634" s="103"/>
      <c r="N634" s="78"/>
      <c r="O634" s="78"/>
      <c r="P634" s="78"/>
      <c r="Q634" s="200"/>
      <c r="R634" s="205"/>
    </row>
    <row r="635" spans="1:18" ht="15" customHeight="1" x14ac:dyDescent="0.15">
      <c r="A635" s="249"/>
      <c r="B635" s="252"/>
      <c r="C635" s="255"/>
      <c r="D635" s="225"/>
      <c r="E635" s="225">
        <f t="shared" ref="E635:H635" si="202">+E634</f>
        <v>5</v>
      </c>
      <c r="F635" s="225">
        <f t="shared" si="202"/>
        <v>18</v>
      </c>
      <c r="G635" s="225">
        <f t="shared" si="202"/>
        <v>34</v>
      </c>
      <c r="H635" s="242">
        <f t="shared" si="202"/>
        <v>163</v>
      </c>
      <c r="I635" s="110"/>
      <c r="J635" s="113"/>
      <c r="K635" s="113"/>
      <c r="L635" s="113"/>
      <c r="M635" s="113"/>
      <c r="N635" s="113"/>
      <c r="O635" s="113"/>
      <c r="P635" s="113"/>
      <c r="Q635" s="200"/>
      <c r="R635" s="205"/>
    </row>
    <row r="636" spans="1:18" ht="15" customHeight="1" x14ac:dyDescent="0.15">
      <c r="A636" s="285">
        <f>1+A633</f>
        <v>24</v>
      </c>
      <c r="B636" s="288" t="s">
        <v>16</v>
      </c>
      <c r="C636" s="291">
        <f>3+C633</f>
        <v>45817</v>
      </c>
      <c r="D636" s="227"/>
      <c r="E636" s="227"/>
      <c r="F636" s="227"/>
      <c r="G636" s="227"/>
      <c r="H636" s="229"/>
      <c r="I636" s="172"/>
      <c r="J636" s="173"/>
      <c r="K636" s="173"/>
      <c r="L636" s="173"/>
      <c r="M636" s="173"/>
      <c r="N636" s="174"/>
      <c r="O636" s="174"/>
      <c r="P636" s="174"/>
      <c r="Q636" s="207"/>
      <c r="R636" s="210"/>
    </row>
    <row r="637" spans="1:18" ht="15" customHeight="1" x14ac:dyDescent="0.15">
      <c r="A637" s="286"/>
      <c r="B637" s="289"/>
      <c r="C637" s="292"/>
      <c r="D637" s="227"/>
      <c r="E637" s="227"/>
      <c r="F637" s="227"/>
      <c r="G637" s="227"/>
      <c r="H637" s="229"/>
      <c r="I637" s="175"/>
      <c r="J637" s="173"/>
      <c r="K637" s="173"/>
      <c r="L637" s="173"/>
      <c r="M637" s="173"/>
      <c r="N637" s="174"/>
      <c r="O637" s="174"/>
      <c r="P637" s="174"/>
      <c r="Q637" s="207"/>
      <c r="R637" s="210"/>
    </row>
    <row r="638" spans="1:18" ht="15" customHeight="1" x14ac:dyDescent="0.15">
      <c r="A638" s="287"/>
      <c r="B638" s="290"/>
      <c r="C638" s="293"/>
      <c r="D638" s="231"/>
      <c r="E638" s="231"/>
      <c r="F638" s="231"/>
      <c r="G638" s="231"/>
      <c r="H638" s="233"/>
      <c r="I638" s="175"/>
      <c r="J638" s="173"/>
      <c r="K638" s="173"/>
      <c r="L638" s="173"/>
      <c r="M638" s="173"/>
      <c r="N638" s="174"/>
      <c r="O638" s="174"/>
      <c r="P638" s="174"/>
      <c r="Q638" s="207"/>
      <c r="R638" s="210"/>
    </row>
    <row r="639" spans="1:18" ht="15" customHeight="1" x14ac:dyDescent="0.15">
      <c r="A639" s="247">
        <f>+A636</f>
        <v>24</v>
      </c>
      <c r="B639" s="250" t="s">
        <v>17</v>
      </c>
      <c r="C639" s="253">
        <f>1+C636</f>
        <v>45818</v>
      </c>
      <c r="D639" s="223">
        <f>D630</f>
        <v>6</v>
      </c>
      <c r="E639" s="223">
        <f>1+E630</f>
        <v>6</v>
      </c>
      <c r="F639" s="223">
        <f>1+F633</f>
        <v>19</v>
      </c>
      <c r="G639" s="223">
        <f>G624+1</f>
        <v>35</v>
      </c>
      <c r="H639" s="240">
        <f>1+H633</f>
        <v>164</v>
      </c>
      <c r="I639" s="79" t="s">
        <v>233</v>
      </c>
      <c r="J639" s="75" t="s">
        <v>60</v>
      </c>
      <c r="K639" s="75" t="s">
        <v>234</v>
      </c>
      <c r="L639" s="88" t="s">
        <v>30</v>
      </c>
      <c r="M639" s="88" t="s">
        <v>235</v>
      </c>
      <c r="N639" s="114" t="s">
        <v>116</v>
      </c>
      <c r="O639" s="114"/>
      <c r="P639" s="114" t="s">
        <v>150</v>
      </c>
      <c r="Q639" s="203" t="s">
        <v>33</v>
      </c>
      <c r="R639" s="220">
        <v>230</v>
      </c>
    </row>
    <row r="640" spans="1:18" ht="15" customHeight="1" x14ac:dyDescent="0.15">
      <c r="A640" s="248"/>
      <c r="B640" s="251"/>
      <c r="C640" s="254"/>
      <c r="D640" s="224"/>
      <c r="E640" s="224"/>
      <c r="F640" s="224"/>
      <c r="G640" s="224"/>
      <c r="H640" s="241"/>
      <c r="I640" s="76"/>
      <c r="J640" s="77"/>
      <c r="K640" s="77"/>
      <c r="L640" s="103"/>
      <c r="M640" s="103"/>
      <c r="N640" s="78"/>
      <c r="O640" s="78"/>
      <c r="P640" s="78"/>
      <c r="Q640" s="200"/>
      <c r="R640" s="205"/>
    </row>
    <row r="641" spans="1:18" ht="15" customHeight="1" x14ac:dyDescent="0.15">
      <c r="A641" s="258"/>
      <c r="B641" s="259"/>
      <c r="C641" s="260"/>
      <c r="D641" s="225"/>
      <c r="E641" s="225"/>
      <c r="F641" s="225"/>
      <c r="G641" s="225"/>
      <c r="H641" s="242"/>
      <c r="I641" s="104"/>
      <c r="J641" s="82"/>
      <c r="K641" s="82"/>
      <c r="L641" s="105"/>
      <c r="M641" s="105"/>
      <c r="N641" s="106"/>
      <c r="O641" s="106"/>
      <c r="P641" s="106"/>
      <c r="Q641" s="200"/>
      <c r="R641" s="205"/>
    </row>
    <row r="642" spans="1:18" ht="15" customHeight="1" x14ac:dyDescent="0.15">
      <c r="A642" s="247">
        <f>+A639</f>
        <v>24</v>
      </c>
      <c r="B642" s="250" t="s">
        <v>18</v>
      </c>
      <c r="C642" s="253">
        <f>1+C639</f>
        <v>45819</v>
      </c>
      <c r="D642" s="223">
        <f>D639</f>
        <v>6</v>
      </c>
      <c r="E642" s="223">
        <f>+E639</f>
        <v>6</v>
      </c>
      <c r="F642" s="223">
        <f>1+F639</f>
        <v>20</v>
      </c>
      <c r="G642" s="223">
        <f>+G639</f>
        <v>35</v>
      </c>
      <c r="H642" s="240">
        <f>1+H639</f>
        <v>165</v>
      </c>
      <c r="I642" s="79"/>
      <c r="J642" s="75"/>
      <c r="K642" s="75"/>
      <c r="L642" s="88"/>
      <c r="M642" s="101"/>
      <c r="N642" s="78"/>
      <c r="O642" s="85"/>
      <c r="P642" s="85"/>
      <c r="Q642" s="200"/>
      <c r="R642" s="201"/>
    </row>
    <row r="643" spans="1:18" ht="15" customHeight="1" x14ac:dyDescent="0.15">
      <c r="A643" s="248"/>
      <c r="B643" s="251"/>
      <c r="C643" s="254"/>
      <c r="D643" s="224"/>
      <c r="E643" s="224">
        <f t="shared" ref="E643:G644" si="203">+E642</f>
        <v>6</v>
      </c>
      <c r="F643" s="224">
        <f t="shared" si="203"/>
        <v>20</v>
      </c>
      <c r="G643" s="224">
        <f t="shared" si="203"/>
        <v>35</v>
      </c>
      <c r="H643" s="241">
        <f>+H642</f>
        <v>165</v>
      </c>
      <c r="I643" s="76"/>
      <c r="J643" s="77"/>
      <c r="K643" s="77"/>
      <c r="L643" s="103"/>
      <c r="M643" s="103"/>
      <c r="N643" s="78"/>
      <c r="O643" s="78"/>
      <c r="Q643" s="200"/>
      <c r="R643" s="205"/>
    </row>
    <row r="644" spans="1:18" ht="15" customHeight="1" x14ac:dyDescent="0.15">
      <c r="A644" s="258"/>
      <c r="B644" s="259"/>
      <c r="C644" s="260"/>
      <c r="D644" s="225"/>
      <c r="E644" s="225">
        <f t="shared" si="203"/>
        <v>6</v>
      </c>
      <c r="F644" s="225">
        <f t="shared" si="203"/>
        <v>20</v>
      </c>
      <c r="G644" s="225">
        <f t="shared" si="203"/>
        <v>35</v>
      </c>
      <c r="H644" s="242">
        <f>+H643</f>
        <v>165</v>
      </c>
      <c r="I644" s="104"/>
      <c r="J644" s="82"/>
      <c r="K644" s="82"/>
      <c r="L644" s="105"/>
      <c r="M644" s="105"/>
      <c r="N644" s="106"/>
      <c r="O644" s="106"/>
      <c r="P644" s="106"/>
      <c r="Q644" s="200"/>
      <c r="R644" s="205"/>
    </row>
    <row r="645" spans="1:18" ht="15" customHeight="1" x14ac:dyDescent="0.15">
      <c r="A645" s="247">
        <f>+A642</f>
        <v>24</v>
      </c>
      <c r="B645" s="250" t="s">
        <v>19</v>
      </c>
      <c r="C645" s="253">
        <f>1+C642</f>
        <v>45820</v>
      </c>
      <c r="D645" s="223">
        <f>D642</f>
        <v>6</v>
      </c>
      <c r="E645" s="223">
        <f>+E642</f>
        <v>6</v>
      </c>
      <c r="F645" s="223">
        <f>1+F642</f>
        <v>21</v>
      </c>
      <c r="G645" s="223">
        <f>+G642</f>
        <v>35</v>
      </c>
      <c r="H645" s="240">
        <f>1+H642</f>
        <v>166</v>
      </c>
      <c r="I645" s="84" t="s">
        <v>236</v>
      </c>
      <c r="J645" s="75" t="s">
        <v>27</v>
      </c>
      <c r="K645" s="75" t="s">
        <v>64</v>
      </c>
      <c r="L645" s="101" t="s">
        <v>30</v>
      </c>
      <c r="M645" s="101" t="s">
        <v>237</v>
      </c>
      <c r="N645" s="78" t="s">
        <v>83</v>
      </c>
      <c r="O645" s="85"/>
      <c r="P645" s="85"/>
      <c r="Q645" s="200" t="s">
        <v>33</v>
      </c>
      <c r="R645" s="220">
        <v>206</v>
      </c>
    </row>
    <row r="646" spans="1:18" ht="15" customHeight="1" x14ac:dyDescent="0.15">
      <c r="A646" s="248"/>
      <c r="B646" s="251"/>
      <c r="C646" s="254"/>
      <c r="D646" s="224"/>
      <c r="E646" s="224">
        <f t="shared" ref="E646:G647" si="204">+E645</f>
        <v>6</v>
      </c>
      <c r="F646" s="224">
        <f t="shared" si="204"/>
        <v>21</v>
      </c>
      <c r="G646" s="224">
        <f t="shared" si="204"/>
        <v>35</v>
      </c>
      <c r="H646" s="241">
        <f>+H645</f>
        <v>166</v>
      </c>
      <c r="I646" s="76"/>
      <c r="J646" s="77"/>
      <c r="K646" s="77"/>
      <c r="L646" s="103"/>
      <c r="M646" s="103"/>
      <c r="N646" s="78"/>
      <c r="O646" s="78"/>
      <c r="P646" s="78"/>
      <c r="Q646" s="200"/>
      <c r="R646" s="202"/>
    </row>
    <row r="647" spans="1:18" ht="15" customHeight="1" x14ac:dyDescent="0.15">
      <c r="A647" s="258"/>
      <c r="B647" s="259"/>
      <c r="C647" s="260"/>
      <c r="D647" s="225"/>
      <c r="E647" s="225">
        <f t="shared" si="204"/>
        <v>6</v>
      </c>
      <c r="F647" s="225">
        <f t="shared" si="204"/>
        <v>21</v>
      </c>
      <c r="G647" s="225">
        <f t="shared" si="204"/>
        <v>35</v>
      </c>
      <c r="H647" s="242">
        <f>+H646</f>
        <v>166</v>
      </c>
      <c r="I647" s="115"/>
      <c r="J647" s="82"/>
      <c r="K647" s="82"/>
      <c r="L647" s="105"/>
      <c r="M647" s="105"/>
      <c r="N647" s="106"/>
      <c r="O647" s="106"/>
      <c r="P647" s="106"/>
      <c r="Q647" s="200"/>
      <c r="R647" s="205"/>
    </row>
    <row r="648" spans="1:18" ht="15" customHeight="1" x14ac:dyDescent="0.15">
      <c r="A648" s="247">
        <f>+A645</f>
        <v>24</v>
      </c>
      <c r="B648" s="250" t="s">
        <v>20</v>
      </c>
      <c r="C648" s="253">
        <f>1+C645</f>
        <v>45821</v>
      </c>
      <c r="D648" s="263">
        <f>D645</f>
        <v>6</v>
      </c>
      <c r="E648" s="263">
        <f>+E645</f>
        <v>6</v>
      </c>
      <c r="F648" s="223">
        <f>1+F645</f>
        <v>22</v>
      </c>
      <c r="G648" s="263">
        <f>+G645</f>
        <v>35</v>
      </c>
      <c r="H648" s="269">
        <f>1+H645</f>
        <v>167</v>
      </c>
      <c r="I648" s="83"/>
      <c r="J648" s="75" t="s">
        <v>22</v>
      </c>
      <c r="K648" s="75" t="s">
        <v>238</v>
      </c>
      <c r="L648" s="88" t="s">
        <v>24</v>
      </c>
      <c r="M648" s="161"/>
      <c r="N648" s="83"/>
      <c r="O648" s="85"/>
      <c r="P648" s="85"/>
      <c r="Q648" s="200"/>
      <c r="R648" s="205"/>
    </row>
    <row r="649" spans="1:18" ht="15" customHeight="1" x14ac:dyDescent="0.15">
      <c r="A649" s="248"/>
      <c r="B649" s="251"/>
      <c r="C649" s="254"/>
      <c r="D649" s="264">
        <f>D648</f>
        <v>6</v>
      </c>
      <c r="E649" s="264">
        <f t="shared" ref="E649:H650" si="205">+E648</f>
        <v>6</v>
      </c>
      <c r="F649" s="224">
        <f t="shared" si="205"/>
        <v>22</v>
      </c>
      <c r="G649" s="264">
        <f t="shared" si="205"/>
        <v>35</v>
      </c>
      <c r="H649" s="261">
        <f t="shared" si="205"/>
        <v>167</v>
      </c>
      <c r="I649" s="76"/>
      <c r="J649" s="77"/>
      <c r="K649" s="77"/>
      <c r="L649" s="103"/>
      <c r="M649" s="103"/>
      <c r="N649" s="78"/>
      <c r="O649" s="78"/>
      <c r="P649" s="78"/>
      <c r="Q649" s="200"/>
      <c r="R649" s="205"/>
    </row>
    <row r="650" spans="1:18" ht="15" customHeight="1" x14ac:dyDescent="0.15">
      <c r="A650" s="249"/>
      <c r="B650" s="252"/>
      <c r="C650" s="255"/>
      <c r="D650" s="264">
        <f>D649</f>
        <v>6</v>
      </c>
      <c r="E650" s="264">
        <f t="shared" si="205"/>
        <v>6</v>
      </c>
      <c r="F650" s="225">
        <f t="shared" si="205"/>
        <v>22</v>
      </c>
      <c r="G650" s="264">
        <f t="shared" si="205"/>
        <v>35</v>
      </c>
      <c r="H650" s="261">
        <f t="shared" si="205"/>
        <v>167</v>
      </c>
      <c r="I650" s="110"/>
      <c r="J650" s="111"/>
      <c r="K650" s="111"/>
      <c r="L650" s="112"/>
      <c r="M650" s="112"/>
      <c r="N650" s="113"/>
      <c r="O650" s="113"/>
      <c r="P650" s="113"/>
      <c r="Q650" s="200"/>
      <c r="R650" s="205"/>
    </row>
    <row r="651" spans="1:18" ht="15" customHeight="1" x14ac:dyDescent="0.15">
      <c r="A651" s="69">
        <v>24</v>
      </c>
      <c r="B651" s="70" t="s">
        <v>239</v>
      </c>
      <c r="C651" s="71">
        <v>45822</v>
      </c>
      <c r="D651" s="67"/>
      <c r="E651" s="67"/>
      <c r="F651" s="61"/>
      <c r="G651" s="67"/>
      <c r="H651" s="68"/>
      <c r="I651" s="127"/>
      <c r="J651" s="162"/>
      <c r="K651" s="162"/>
      <c r="L651" s="149"/>
      <c r="M651" s="163"/>
      <c r="N651" s="127"/>
      <c r="O651" s="164"/>
      <c r="P651" s="164"/>
      <c r="Q651" s="200"/>
      <c r="R651" s="205"/>
    </row>
    <row r="652" spans="1:18" ht="15" customHeight="1" x14ac:dyDescent="0.15">
      <c r="A652" s="69"/>
      <c r="B652" s="70"/>
      <c r="C652" s="71"/>
      <c r="D652" s="67"/>
      <c r="E652" s="67"/>
      <c r="F652" s="61"/>
      <c r="G652" s="67"/>
      <c r="H652" s="68"/>
      <c r="I652" s="165"/>
      <c r="J652" s="166"/>
      <c r="K652" s="166"/>
      <c r="L652" s="167"/>
      <c r="M652" s="168"/>
      <c r="N652" s="165"/>
      <c r="O652" s="169"/>
      <c r="P652" s="169"/>
      <c r="Q652" s="200"/>
      <c r="R652" s="220"/>
    </row>
    <row r="653" spans="1:18" ht="15" customHeight="1" x14ac:dyDescent="0.15">
      <c r="A653" s="266">
        <f>1+A648</f>
        <v>25</v>
      </c>
      <c r="B653" s="267" t="s">
        <v>16</v>
      </c>
      <c r="C653" s="268">
        <f>3+C648</f>
        <v>45824</v>
      </c>
      <c r="D653" s="264">
        <f>D648</f>
        <v>6</v>
      </c>
      <c r="E653" s="264">
        <f>E648+1</f>
        <v>7</v>
      </c>
      <c r="F653" s="264">
        <f>F648+1</f>
        <v>23</v>
      </c>
      <c r="G653" s="264">
        <f t="shared" ref="G653:H653" si="206">G648+1</f>
        <v>36</v>
      </c>
      <c r="H653" s="261">
        <f t="shared" si="206"/>
        <v>168</v>
      </c>
      <c r="I653" s="86"/>
      <c r="J653" s="87" t="s">
        <v>155</v>
      </c>
      <c r="K653" s="87" t="s">
        <v>156</v>
      </c>
      <c r="L653" s="101" t="s">
        <v>24</v>
      </c>
      <c r="M653" s="101"/>
      <c r="N653" s="122"/>
      <c r="O653" s="170"/>
      <c r="P653" s="170"/>
      <c r="Q653" s="200"/>
      <c r="R653" s="220"/>
    </row>
    <row r="654" spans="1:18" ht="15" customHeight="1" x14ac:dyDescent="0.15">
      <c r="A654" s="248"/>
      <c r="B654" s="251"/>
      <c r="C654" s="254"/>
      <c r="D654" s="264">
        <f>D653</f>
        <v>6</v>
      </c>
      <c r="E654" s="264">
        <f t="shared" ref="E654:F654" si="207">+E653</f>
        <v>7</v>
      </c>
      <c r="F654" s="264">
        <f t="shared" si="207"/>
        <v>23</v>
      </c>
      <c r="G654" s="264">
        <f t="shared" ref="G654:H654" si="208">+G653</f>
        <v>36</v>
      </c>
      <c r="H654" s="261">
        <f t="shared" si="208"/>
        <v>168</v>
      </c>
      <c r="I654" s="81"/>
      <c r="J654" s="77"/>
      <c r="K654" s="77"/>
      <c r="L654" s="103"/>
      <c r="M654" s="103"/>
      <c r="N654" s="78"/>
      <c r="O654" s="78"/>
      <c r="P654" s="78"/>
      <c r="Q654" s="200"/>
      <c r="R654" s="220"/>
    </row>
    <row r="655" spans="1:18" ht="15" customHeight="1" x14ac:dyDescent="0.15">
      <c r="A655" s="258"/>
      <c r="B655" s="259"/>
      <c r="C655" s="260"/>
      <c r="D655" s="265">
        <f>D654</f>
        <v>6</v>
      </c>
      <c r="E655" s="265">
        <f t="shared" ref="E655:F655" si="209">+E654</f>
        <v>7</v>
      </c>
      <c r="F655" s="265">
        <f t="shared" si="209"/>
        <v>23</v>
      </c>
      <c r="G655" s="265">
        <f t="shared" ref="G655:H655" si="210">+G654</f>
        <v>36</v>
      </c>
      <c r="H655" s="262">
        <f t="shared" si="210"/>
        <v>168</v>
      </c>
      <c r="I655" s="104"/>
      <c r="J655" s="82"/>
      <c r="K655" s="82"/>
      <c r="L655" s="105"/>
      <c r="M655" s="105"/>
      <c r="N655" s="106"/>
      <c r="O655" s="106"/>
      <c r="P655" s="106"/>
      <c r="Q655" s="200"/>
      <c r="R655" s="220"/>
    </row>
    <row r="656" spans="1:18" ht="15" customHeight="1" x14ac:dyDescent="0.15">
      <c r="A656" s="247">
        <f>+A653</f>
        <v>25</v>
      </c>
      <c r="B656" s="250" t="s">
        <v>17</v>
      </c>
      <c r="C656" s="253">
        <f>1+C653</f>
        <v>45825</v>
      </c>
      <c r="D656" s="223">
        <f>D653</f>
        <v>6</v>
      </c>
      <c r="E656" s="223">
        <f>E653</f>
        <v>7</v>
      </c>
      <c r="F656" s="223">
        <f>F653+1</f>
        <v>24</v>
      </c>
      <c r="G656" s="223">
        <f>G653</f>
        <v>36</v>
      </c>
      <c r="H656" s="240">
        <f>H653+1</f>
        <v>169</v>
      </c>
      <c r="I656" s="83" t="s">
        <v>260</v>
      </c>
      <c r="J656" s="75" t="s">
        <v>155</v>
      </c>
      <c r="K656" s="75" t="s">
        <v>156</v>
      </c>
      <c r="L656" s="88" t="s">
        <v>30</v>
      </c>
      <c r="M656" s="88" t="s">
        <v>240</v>
      </c>
      <c r="N656" s="151" t="s">
        <v>42</v>
      </c>
      <c r="O656" s="114"/>
      <c r="P656" s="85" t="s">
        <v>241</v>
      </c>
      <c r="Q656" s="203" t="s">
        <v>33</v>
      </c>
      <c r="R656" s="220">
        <v>224</v>
      </c>
    </row>
    <row r="657" spans="1:18" ht="15" customHeight="1" x14ac:dyDescent="0.15">
      <c r="A657" s="248"/>
      <c r="B657" s="251"/>
      <c r="C657" s="254"/>
      <c r="D657" s="224">
        <f>D656</f>
        <v>6</v>
      </c>
      <c r="E657" s="224">
        <f t="shared" ref="E657:G658" si="211">+E656</f>
        <v>7</v>
      </c>
      <c r="F657" s="224">
        <f t="shared" si="211"/>
        <v>24</v>
      </c>
      <c r="G657" s="224">
        <f t="shared" si="211"/>
        <v>36</v>
      </c>
      <c r="H657" s="241">
        <f>+H656</f>
        <v>169</v>
      </c>
      <c r="I657" s="83" t="s">
        <v>261</v>
      </c>
      <c r="J657" s="77" t="s">
        <v>22</v>
      </c>
      <c r="K657" s="77" t="s">
        <v>23</v>
      </c>
      <c r="L657" s="103" t="s">
        <v>24</v>
      </c>
      <c r="M657" s="103" t="s">
        <v>242</v>
      </c>
      <c r="N657" s="78" t="s">
        <v>42</v>
      </c>
      <c r="O657" s="78"/>
      <c r="P657" s="170" t="s">
        <v>243</v>
      </c>
      <c r="Q657" s="200" t="s">
        <v>33</v>
      </c>
      <c r="R657" s="220">
        <v>124</v>
      </c>
    </row>
    <row r="658" spans="1:18" ht="15" customHeight="1" x14ac:dyDescent="0.15">
      <c r="A658" s="258"/>
      <c r="B658" s="259"/>
      <c r="C658" s="260"/>
      <c r="D658" s="225">
        <f>D657</f>
        <v>6</v>
      </c>
      <c r="E658" s="225">
        <f t="shared" si="211"/>
        <v>7</v>
      </c>
      <c r="F658" s="225">
        <f t="shared" si="211"/>
        <v>24</v>
      </c>
      <c r="G658" s="225">
        <f t="shared" si="211"/>
        <v>36</v>
      </c>
      <c r="H658" s="242">
        <f>+H657</f>
        <v>169</v>
      </c>
      <c r="I658" s="83" t="s">
        <v>262</v>
      </c>
      <c r="J658" s="82"/>
      <c r="K658" s="82"/>
      <c r="L658" s="105"/>
      <c r="M658" s="105">
        <v>117</v>
      </c>
      <c r="N658" s="106" t="s">
        <v>42</v>
      </c>
      <c r="O658" s="106"/>
      <c r="P658" s="106" t="s">
        <v>244</v>
      </c>
      <c r="Q658" s="200" t="s">
        <v>33</v>
      </c>
      <c r="R658" s="220">
        <v>60</v>
      </c>
    </row>
    <row r="659" spans="1:18" ht="15" customHeight="1" x14ac:dyDescent="0.15">
      <c r="A659" s="247">
        <f>+A656</f>
        <v>25</v>
      </c>
      <c r="B659" s="250" t="s">
        <v>18</v>
      </c>
      <c r="C659" s="253">
        <f>1+C656</f>
        <v>45826</v>
      </c>
      <c r="D659" s="270">
        <f>D656</f>
        <v>6</v>
      </c>
      <c r="E659" s="270">
        <f>+E656</f>
        <v>7</v>
      </c>
      <c r="F659" s="270">
        <f>1+F656</f>
        <v>25</v>
      </c>
      <c r="G659" s="270">
        <f>+G656</f>
        <v>36</v>
      </c>
      <c r="H659" s="273">
        <f>1+H656</f>
        <v>170</v>
      </c>
      <c r="I659" s="83"/>
      <c r="J659" s="75" t="s">
        <v>155</v>
      </c>
      <c r="K659" s="75" t="s">
        <v>156</v>
      </c>
      <c r="L659" s="101" t="s">
        <v>67</v>
      </c>
      <c r="M659" s="101"/>
      <c r="N659" s="155"/>
      <c r="O659" s="85"/>
      <c r="P659" s="102"/>
      <c r="Q659" s="200"/>
      <c r="R659" s="220"/>
    </row>
    <row r="660" spans="1:18" ht="15" customHeight="1" x14ac:dyDescent="0.15">
      <c r="A660" s="248"/>
      <c r="B660" s="251"/>
      <c r="C660" s="254"/>
      <c r="D660" s="271"/>
      <c r="E660" s="271">
        <f t="shared" ref="E660:G661" si="212">+E659</f>
        <v>7</v>
      </c>
      <c r="F660" s="271">
        <f t="shared" si="212"/>
        <v>25</v>
      </c>
      <c r="G660" s="271">
        <f t="shared" si="212"/>
        <v>36</v>
      </c>
      <c r="H660" s="274">
        <f>+H659</f>
        <v>170</v>
      </c>
      <c r="I660" s="76"/>
      <c r="J660" s="87" t="s">
        <v>155</v>
      </c>
      <c r="K660" s="87" t="s">
        <v>156</v>
      </c>
      <c r="L660" s="103" t="s">
        <v>67</v>
      </c>
      <c r="M660" s="103"/>
      <c r="N660" s="78"/>
      <c r="O660" s="78"/>
      <c r="P660" s="78"/>
      <c r="Q660" s="200"/>
      <c r="R660" s="220"/>
    </row>
    <row r="661" spans="1:18" ht="15" customHeight="1" x14ac:dyDescent="0.15">
      <c r="A661" s="258"/>
      <c r="B661" s="259"/>
      <c r="C661" s="260"/>
      <c r="D661" s="272"/>
      <c r="E661" s="272">
        <f t="shared" si="212"/>
        <v>7</v>
      </c>
      <c r="F661" s="272">
        <f t="shared" si="212"/>
        <v>25</v>
      </c>
      <c r="G661" s="272">
        <f t="shared" si="212"/>
        <v>36</v>
      </c>
      <c r="H661" s="277">
        <f>+H660</f>
        <v>170</v>
      </c>
      <c r="I661" s="104"/>
      <c r="J661" s="82"/>
      <c r="K661" s="82"/>
      <c r="L661" s="105"/>
      <c r="M661" s="105"/>
      <c r="N661" s="106"/>
      <c r="O661" s="106"/>
      <c r="P661" s="106"/>
      <c r="Q661" s="200"/>
      <c r="R661" s="220"/>
    </row>
    <row r="662" spans="1:18" ht="15" customHeight="1" x14ac:dyDescent="0.15">
      <c r="A662" s="247">
        <f>+A659</f>
        <v>25</v>
      </c>
      <c r="B662" s="250" t="s">
        <v>19</v>
      </c>
      <c r="C662" s="253">
        <f>1+C659</f>
        <v>45827</v>
      </c>
      <c r="D662" s="270">
        <f>D659</f>
        <v>6</v>
      </c>
      <c r="E662" s="270">
        <f>+E659</f>
        <v>7</v>
      </c>
      <c r="F662" s="270">
        <f>1+F659</f>
        <v>26</v>
      </c>
      <c r="G662" s="270">
        <f>+G659</f>
        <v>36</v>
      </c>
      <c r="H662" s="273">
        <f>1+H659</f>
        <v>171</v>
      </c>
      <c r="I662" s="83"/>
      <c r="J662" s="75"/>
      <c r="K662" s="75"/>
      <c r="L662" s="101"/>
      <c r="M662" s="101"/>
      <c r="N662" s="155"/>
      <c r="O662" s="85"/>
      <c r="P662" s="85"/>
      <c r="Q662" s="200"/>
      <c r="R662" s="220"/>
    </row>
    <row r="663" spans="1:18" ht="15" customHeight="1" x14ac:dyDescent="0.15">
      <c r="A663" s="248"/>
      <c r="B663" s="251"/>
      <c r="C663" s="254"/>
      <c r="D663" s="271"/>
      <c r="E663" s="271"/>
      <c r="F663" s="271"/>
      <c r="G663" s="271"/>
      <c r="H663" s="274"/>
      <c r="I663" s="76"/>
      <c r="J663" s="87"/>
      <c r="K663" s="87"/>
      <c r="L663" s="101"/>
      <c r="M663" s="101"/>
      <c r="N663" s="78"/>
      <c r="O663" s="170"/>
      <c r="P663" s="170"/>
      <c r="Q663" s="200"/>
      <c r="R663" s="220"/>
    </row>
    <row r="664" spans="1:18" ht="15" customHeight="1" x14ac:dyDescent="0.15">
      <c r="A664" s="248"/>
      <c r="B664" s="251"/>
      <c r="C664" s="254"/>
      <c r="D664" s="271"/>
      <c r="E664" s="271">
        <f>+E662</f>
        <v>7</v>
      </c>
      <c r="F664" s="271">
        <f>+F662</f>
        <v>26</v>
      </c>
      <c r="G664" s="271">
        <f>+G662</f>
        <v>36</v>
      </c>
      <c r="H664" s="274">
        <f>+H662</f>
        <v>171</v>
      </c>
      <c r="I664" s="76"/>
      <c r="J664" s="77"/>
      <c r="K664" s="77"/>
      <c r="L664" s="103"/>
      <c r="M664" s="103"/>
      <c r="N664" s="78"/>
      <c r="O664" s="78"/>
      <c r="P664" s="78"/>
      <c r="Q664" s="200"/>
      <c r="R664" s="220"/>
    </row>
    <row r="665" spans="1:18" ht="15" customHeight="1" x14ac:dyDescent="0.15">
      <c r="A665" s="247">
        <f>+A662</f>
        <v>25</v>
      </c>
      <c r="B665" s="250" t="s">
        <v>20</v>
      </c>
      <c r="C665" s="253">
        <f>1+C662</f>
        <v>45828</v>
      </c>
      <c r="D665" s="278">
        <f>D662</f>
        <v>6</v>
      </c>
      <c r="E665" s="278">
        <f>+E662</f>
        <v>7</v>
      </c>
      <c r="F665" s="278">
        <f>1+F662</f>
        <v>27</v>
      </c>
      <c r="G665" s="278">
        <f>+G662</f>
        <v>36</v>
      </c>
      <c r="H665" s="280">
        <f>1+H662</f>
        <v>172</v>
      </c>
      <c r="I665" s="84"/>
      <c r="J665" s="75"/>
      <c r="K665" s="75"/>
      <c r="L665" s="88"/>
      <c r="M665" s="88"/>
      <c r="N665" s="157"/>
      <c r="O665" s="85"/>
      <c r="P665" s="85"/>
      <c r="Q665" s="200"/>
      <c r="R665" s="220"/>
    </row>
    <row r="666" spans="1:18" ht="15" customHeight="1" x14ac:dyDescent="0.15">
      <c r="A666" s="248"/>
      <c r="B666" s="251"/>
      <c r="C666" s="254"/>
      <c r="D666" s="279">
        <f>D665</f>
        <v>6</v>
      </c>
      <c r="E666" s="279">
        <f t="shared" ref="E666:H667" si="213">+E665</f>
        <v>7</v>
      </c>
      <c r="F666" s="279">
        <f t="shared" si="213"/>
        <v>27</v>
      </c>
      <c r="G666" s="279">
        <f t="shared" si="213"/>
        <v>36</v>
      </c>
      <c r="H666" s="281">
        <f t="shared" si="213"/>
        <v>172</v>
      </c>
      <c r="I666" s="86" t="s">
        <v>245</v>
      </c>
      <c r="J666" s="77"/>
      <c r="K666" s="77"/>
      <c r="L666" s="103"/>
      <c r="M666" s="103" t="s">
        <v>246</v>
      </c>
      <c r="N666" s="78" t="s">
        <v>83</v>
      </c>
      <c r="O666" s="78"/>
      <c r="P666" s="78" t="s">
        <v>247</v>
      </c>
      <c r="Q666" s="200" t="s">
        <v>33</v>
      </c>
      <c r="R666" s="220">
        <v>606</v>
      </c>
    </row>
    <row r="667" spans="1:18" ht="15" customHeight="1" x14ac:dyDescent="0.15">
      <c r="A667" s="249"/>
      <c r="B667" s="252"/>
      <c r="C667" s="255"/>
      <c r="D667" s="279">
        <f>D666</f>
        <v>6</v>
      </c>
      <c r="E667" s="279">
        <f t="shared" si="213"/>
        <v>7</v>
      </c>
      <c r="F667" s="279">
        <f t="shared" si="213"/>
        <v>27</v>
      </c>
      <c r="G667" s="279">
        <f t="shared" si="213"/>
        <v>36</v>
      </c>
      <c r="H667" s="281">
        <f t="shared" si="213"/>
        <v>172</v>
      </c>
      <c r="I667" s="110"/>
      <c r="J667" s="111"/>
      <c r="K667" s="111"/>
      <c r="L667" s="112"/>
      <c r="M667" s="112"/>
      <c r="N667" s="113"/>
      <c r="O667" s="113"/>
      <c r="P667" s="113"/>
      <c r="Q667" s="200"/>
      <c r="R667" s="220"/>
    </row>
    <row r="668" spans="1:18" ht="15" customHeight="1" x14ac:dyDescent="0.15">
      <c r="A668" s="266">
        <f>1+A665</f>
        <v>26</v>
      </c>
      <c r="B668" s="267" t="s">
        <v>16</v>
      </c>
      <c r="C668" s="268">
        <f>3+C665</f>
        <v>45831</v>
      </c>
      <c r="D668" s="279">
        <f>D665</f>
        <v>6</v>
      </c>
      <c r="E668" s="279">
        <f>1+E665</f>
        <v>8</v>
      </c>
      <c r="F668" s="279">
        <f>1+F665</f>
        <v>28</v>
      </c>
      <c r="G668" s="279">
        <f>1+G665</f>
        <v>37</v>
      </c>
      <c r="H668" s="281">
        <f>1+H665</f>
        <v>173</v>
      </c>
      <c r="I668" s="76"/>
      <c r="J668" s="98"/>
      <c r="K668" s="98"/>
      <c r="L668" s="99"/>
      <c r="M668" s="99"/>
      <c r="N668" s="171"/>
      <c r="O668" s="100"/>
      <c r="P668" s="100"/>
      <c r="Q668" s="200"/>
      <c r="R668" s="220"/>
    </row>
    <row r="669" spans="1:18" ht="15" customHeight="1" x14ac:dyDescent="0.15">
      <c r="A669" s="248"/>
      <c r="B669" s="251"/>
      <c r="C669" s="254"/>
      <c r="D669" s="279">
        <f>D668</f>
        <v>6</v>
      </c>
      <c r="E669" s="279">
        <f t="shared" ref="E669:H670" si="214">+E668</f>
        <v>8</v>
      </c>
      <c r="F669" s="279">
        <f t="shared" si="214"/>
        <v>28</v>
      </c>
      <c r="G669" s="279">
        <f t="shared" si="214"/>
        <v>37</v>
      </c>
      <c r="H669" s="281">
        <f t="shared" si="214"/>
        <v>173</v>
      </c>
      <c r="I669" s="76"/>
      <c r="J669" s="77"/>
      <c r="K669" s="77"/>
      <c r="L669" s="103"/>
      <c r="M669" s="103"/>
      <c r="N669" s="78"/>
      <c r="O669" s="78"/>
      <c r="P669" s="78"/>
      <c r="Q669" s="203"/>
      <c r="R669" s="220"/>
    </row>
    <row r="670" spans="1:18" ht="15" customHeight="1" x14ac:dyDescent="0.15">
      <c r="A670" s="258"/>
      <c r="B670" s="259"/>
      <c r="C670" s="260"/>
      <c r="D670" s="282">
        <f>D669</f>
        <v>6</v>
      </c>
      <c r="E670" s="282">
        <f t="shared" si="214"/>
        <v>8</v>
      </c>
      <c r="F670" s="282">
        <f t="shared" si="214"/>
        <v>28</v>
      </c>
      <c r="G670" s="282">
        <f t="shared" si="214"/>
        <v>37</v>
      </c>
      <c r="H670" s="283">
        <f t="shared" si="214"/>
        <v>173</v>
      </c>
      <c r="I670" s="104"/>
      <c r="J670" s="82"/>
      <c r="K670" s="82"/>
      <c r="L670" s="105"/>
      <c r="M670" s="105"/>
      <c r="N670" s="106"/>
      <c r="O670" s="106"/>
      <c r="P670" s="106"/>
      <c r="Q670" s="200"/>
      <c r="R670" s="220"/>
    </row>
    <row r="671" spans="1:18" ht="15" customHeight="1" x14ac:dyDescent="0.15">
      <c r="A671" s="247">
        <f>+A668</f>
        <v>26</v>
      </c>
      <c r="B671" s="250" t="s">
        <v>17</v>
      </c>
      <c r="C671" s="253">
        <f>1+C668</f>
        <v>45832</v>
      </c>
      <c r="D671" s="270">
        <f>D668</f>
        <v>6</v>
      </c>
      <c r="E671" s="270">
        <f>+E668</f>
        <v>8</v>
      </c>
      <c r="F671" s="270">
        <f>1+F668</f>
        <v>29</v>
      </c>
      <c r="G671" s="270">
        <f>+G668</f>
        <v>37</v>
      </c>
      <c r="H671" s="273">
        <f>1+H668</f>
        <v>174</v>
      </c>
      <c r="I671" s="83"/>
      <c r="J671" s="75"/>
      <c r="K671" s="75"/>
      <c r="L671" s="88"/>
      <c r="M671" s="88"/>
      <c r="N671" s="114"/>
      <c r="O671" s="114"/>
      <c r="P671" s="114"/>
      <c r="Q671" s="203"/>
      <c r="R671" s="220"/>
    </row>
    <row r="672" spans="1:18" ht="15" customHeight="1" x14ac:dyDescent="0.15">
      <c r="A672" s="248"/>
      <c r="B672" s="251"/>
      <c r="C672" s="254"/>
      <c r="D672" s="271">
        <f>D671</f>
        <v>6</v>
      </c>
      <c r="E672" s="271">
        <f t="shared" ref="E672:G673" si="215">+E671</f>
        <v>8</v>
      </c>
      <c r="F672" s="271">
        <f t="shared" si="215"/>
        <v>29</v>
      </c>
      <c r="G672" s="271">
        <f t="shared" si="215"/>
        <v>37</v>
      </c>
      <c r="H672" s="274">
        <f>+H671</f>
        <v>174</v>
      </c>
      <c r="I672" s="76"/>
      <c r="J672" s="77"/>
      <c r="K672" s="77"/>
      <c r="L672" s="103"/>
      <c r="M672" s="103"/>
      <c r="N672" s="155"/>
      <c r="O672" s="78"/>
      <c r="P672" s="78"/>
      <c r="Q672" s="200"/>
      <c r="R672" s="220"/>
    </row>
    <row r="673" spans="1:18" ht="15" customHeight="1" x14ac:dyDescent="0.15">
      <c r="A673" s="258"/>
      <c r="B673" s="259"/>
      <c r="C673" s="260"/>
      <c r="D673" s="272">
        <f>D672</f>
        <v>6</v>
      </c>
      <c r="E673" s="272">
        <f t="shared" si="215"/>
        <v>8</v>
      </c>
      <c r="F673" s="272">
        <f t="shared" si="215"/>
        <v>29</v>
      </c>
      <c r="G673" s="272">
        <f t="shared" si="215"/>
        <v>37</v>
      </c>
      <c r="H673" s="277">
        <f>+H672</f>
        <v>174</v>
      </c>
      <c r="I673" s="104"/>
      <c r="J673" s="82"/>
      <c r="K673" s="82"/>
      <c r="L673" s="105"/>
      <c r="M673" s="105"/>
      <c r="N673" s="106"/>
      <c r="O673" s="106"/>
      <c r="P673" s="106"/>
      <c r="Q673" s="200"/>
      <c r="R673" s="220"/>
    </row>
    <row r="674" spans="1:18" ht="15" customHeight="1" x14ac:dyDescent="0.15">
      <c r="A674" s="247">
        <f>+A671</f>
        <v>26</v>
      </c>
      <c r="B674" s="250" t="s">
        <v>18</v>
      </c>
      <c r="C674" s="253">
        <f>1+C671</f>
        <v>45833</v>
      </c>
      <c r="D674" s="223">
        <f>D671</f>
        <v>6</v>
      </c>
      <c r="E674" s="223">
        <f>+E671</f>
        <v>8</v>
      </c>
      <c r="F674" s="223">
        <f>1+F671</f>
        <v>30</v>
      </c>
      <c r="G674" s="223">
        <f>+G671</f>
        <v>37</v>
      </c>
      <c r="H674" s="240">
        <f>1+H671</f>
        <v>175</v>
      </c>
      <c r="I674" s="79"/>
      <c r="J674" s="75"/>
      <c r="K674" s="75"/>
      <c r="L674" s="88"/>
      <c r="M674" s="88"/>
      <c r="N674" s="85"/>
      <c r="O674" s="85"/>
      <c r="Q674" s="200"/>
      <c r="R674" s="220"/>
    </row>
    <row r="675" spans="1:18" ht="15" customHeight="1" x14ac:dyDescent="0.15">
      <c r="A675" s="248"/>
      <c r="B675" s="251"/>
      <c r="C675" s="254"/>
      <c r="D675" s="224"/>
      <c r="E675" s="224">
        <f t="shared" ref="E675:G676" si="216">+E674</f>
        <v>8</v>
      </c>
      <c r="F675" s="224">
        <f t="shared" si="216"/>
        <v>30</v>
      </c>
      <c r="G675" s="224">
        <f t="shared" si="216"/>
        <v>37</v>
      </c>
      <c r="H675" s="241">
        <f>+H674</f>
        <v>175</v>
      </c>
      <c r="I675" s="76"/>
      <c r="J675" s="77"/>
      <c r="K675" s="77"/>
      <c r="L675" s="103"/>
      <c r="M675" s="103"/>
      <c r="N675" s="78"/>
      <c r="O675" s="78"/>
      <c r="P675" s="78"/>
      <c r="Q675" s="200"/>
      <c r="R675" s="220"/>
    </row>
    <row r="676" spans="1:18" ht="15" customHeight="1" x14ac:dyDescent="0.15">
      <c r="A676" s="258"/>
      <c r="B676" s="259"/>
      <c r="C676" s="260"/>
      <c r="D676" s="225"/>
      <c r="E676" s="225">
        <f t="shared" si="216"/>
        <v>8</v>
      </c>
      <c r="F676" s="225">
        <f t="shared" si="216"/>
        <v>30</v>
      </c>
      <c r="G676" s="225">
        <f t="shared" si="216"/>
        <v>37</v>
      </c>
      <c r="H676" s="242">
        <f>+H675</f>
        <v>175</v>
      </c>
      <c r="I676" s="104"/>
      <c r="J676" s="82"/>
      <c r="K676" s="82"/>
      <c r="L676" s="105"/>
      <c r="M676" s="105"/>
      <c r="N676" s="106"/>
      <c r="O676" s="106"/>
      <c r="P676" s="106"/>
      <c r="Q676" s="200"/>
      <c r="R676" s="220"/>
    </row>
    <row r="677" spans="1:18" ht="15" customHeight="1" x14ac:dyDescent="0.15">
      <c r="A677" s="247">
        <f>+A674</f>
        <v>26</v>
      </c>
      <c r="B677" s="250" t="s">
        <v>19</v>
      </c>
      <c r="C677" s="253">
        <f>1+C674</f>
        <v>45834</v>
      </c>
      <c r="D677" s="223">
        <f>D674</f>
        <v>6</v>
      </c>
      <c r="E677" s="223">
        <f>+E674</f>
        <v>8</v>
      </c>
      <c r="F677" s="223">
        <f>1+F674</f>
        <v>31</v>
      </c>
      <c r="G677" s="223">
        <f>+G674</f>
        <v>37</v>
      </c>
      <c r="H677" s="240">
        <f>1+H674</f>
        <v>176</v>
      </c>
      <c r="I677" s="84"/>
      <c r="J677" s="75"/>
      <c r="K677" s="75"/>
      <c r="L677" s="88"/>
      <c r="M677" s="88"/>
      <c r="N677" s="85"/>
      <c r="O677" s="85"/>
      <c r="P677" s="85"/>
      <c r="Q677" s="200"/>
      <c r="R677" s="220"/>
    </row>
    <row r="678" spans="1:18" ht="15" customHeight="1" x14ac:dyDescent="0.15">
      <c r="A678" s="248"/>
      <c r="B678" s="251"/>
      <c r="C678" s="254"/>
      <c r="D678" s="224"/>
      <c r="E678" s="224">
        <f t="shared" ref="E678:G679" si="217">+E677</f>
        <v>8</v>
      </c>
      <c r="F678" s="224">
        <f t="shared" si="217"/>
        <v>31</v>
      </c>
      <c r="G678" s="224">
        <f t="shared" si="217"/>
        <v>37</v>
      </c>
      <c r="H678" s="241">
        <f>+H677</f>
        <v>176</v>
      </c>
      <c r="I678" s="76"/>
      <c r="J678" s="77"/>
      <c r="K678" s="77"/>
      <c r="L678" s="103"/>
      <c r="M678" s="103"/>
      <c r="N678" s="78"/>
      <c r="O678" s="78"/>
      <c r="P678" s="78"/>
      <c r="Q678" s="200"/>
      <c r="R678" s="220"/>
    </row>
    <row r="679" spans="1:18" ht="15" customHeight="1" x14ac:dyDescent="0.15">
      <c r="A679" s="258"/>
      <c r="B679" s="259"/>
      <c r="C679" s="260"/>
      <c r="D679" s="225"/>
      <c r="E679" s="225">
        <f t="shared" si="217"/>
        <v>8</v>
      </c>
      <c r="F679" s="225">
        <f t="shared" si="217"/>
        <v>31</v>
      </c>
      <c r="G679" s="225">
        <f t="shared" si="217"/>
        <v>37</v>
      </c>
      <c r="H679" s="242">
        <f>+H678</f>
        <v>176</v>
      </c>
      <c r="I679" s="115"/>
      <c r="J679" s="82"/>
      <c r="K679" s="82"/>
      <c r="L679" s="105"/>
      <c r="M679" s="105"/>
      <c r="N679" s="106"/>
      <c r="O679" s="106"/>
      <c r="P679" s="106"/>
      <c r="Q679" s="200"/>
      <c r="R679" s="220"/>
    </row>
    <row r="680" spans="1:18" ht="15" customHeight="1" x14ac:dyDescent="0.15">
      <c r="A680" s="247">
        <f>+A677</f>
        <v>26</v>
      </c>
      <c r="B680" s="250" t="s">
        <v>20</v>
      </c>
      <c r="C680" s="253">
        <f>1+C677</f>
        <v>45835</v>
      </c>
      <c r="D680" s="263">
        <f>D677</f>
        <v>6</v>
      </c>
      <c r="E680" s="263">
        <f>+E677</f>
        <v>8</v>
      </c>
      <c r="F680" s="263">
        <f>1+F677</f>
        <v>32</v>
      </c>
      <c r="G680" s="263">
        <f>+G677</f>
        <v>37</v>
      </c>
      <c r="H680" s="269">
        <f>1+H677</f>
        <v>177</v>
      </c>
      <c r="I680" s="84"/>
      <c r="J680" s="75"/>
      <c r="K680" s="75"/>
      <c r="L680" s="88"/>
      <c r="M680" s="88"/>
      <c r="N680" s="85"/>
      <c r="O680" s="85"/>
      <c r="P680" s="85"/>
      <c r="Q680" s="200"/>
      <c r="R680" s="220"/>
    </row>
    <row r="681" spans="1:18" ht="15" customHeight="1" x14ac:dyDescent="0.15">
      <c r="A681" s="248"/>
      <c r="B681" s="251"/>
      <c r="C681" s="254"/>
      <c r="D681" s="264">
        <f>D680</f>
        <v>6</v>
      </c>
      <c r="E681" s="264">
        <f t="shared" ref="E681:H682" si="218">+E680</f>
        <v>8</v>
      </c>
      <c r="F681" s="264">
        <f t="shared" si="218"/>
        <v>32</v>
      </c>
      <c r="G681" s="264">
        <f t="shared" si="218"/>
        <v>37</v>
      </c>
      <c r="H681" s="261">
        <f t="shared" si="218"/>
        <v>177</v>
      </c>
      <c r="I681" s="76"/>
      <c r="J681" s="77"/>
      <c r="K681" s="77"/>
      <c r="L681" s="103"/>
      <c r="M681" s="103"/>
      <c r="N681" s="78"/>
      <c r="O681" s="78"/>
      <c r="P681" s="78"/>
      <c r="Q681" s="200"/>
      <c r="R681" s="220"/>
    </row>
    <row r="682" spans="1:18" ht="15" customHeight="1" x14ac:dyDescent="0.15">
      <c r="A682" s="248"/>
      <c r="B682" s="251"/>
      <c r="C682" s="254"/>
      <c r="D682" s="275">
        <f>D681</f>
        <v>6</v>
      </c>
      <c r="E682" s="275">
        <f t="shared" si="218"/>
        <v>8</v>
      </c>
      <c r="F682" s="275">
        <f t="shared" si="218"/>
        <v>32</v>
      </c>
      <c r="G682" s="275">
        <f t="shared" si="218"/>
        <v>37</v>
      </c>
      <c r="H682" s="276">
        <f t="shared" si="218"/>
        <v>177</v>
      </c>
      <c r="I682" s="127"/>
      <c r="J682" s="129"/>
      <c r="K682" s="129"/>
      <c r="L682" s="130"/>
      <c r="M682" s="130"/>
      <c r="N682" s="121"/>
      <c r="O682" s="121"/>
      <c r="P682" s="121"/>
      <c r="Q682" s="200"/>
      <c r="R682" s="220"/>
    </row>
    <row r="683" spans="1:18" ht="15" customHeight="1" x14ac:dyDescent="0.15">
      <c r="A683" s="266">
        <f>1+A680</f>
        <v>27</v>
      </c>
      <c r="B683" s="267" t="s">
        <v>16</v>
      </c>
      <c r="C683" s="268">
        <f>3+C680</f>
        <v>45838</v>
      </c>
      <c r="D683" s="264">
        <f>D680</f>
        <v>6</v>
      </c>
      <c r="E683" s="264">
        <f>1+E680</f>
        <v>9</v>
      </c>
      <c r="F683" s="264">
        <f>1+F680</f>
        <v>33</v>
      </c>
      <c r="G683" s="264">
        <f>1+G680</f>
        <v>38</v>
      </c>
      <c r="H683" s="261">
        <f>1+H680</f>
        <v>178</v>
      </c>
      <c r="I683" s="97"/>
      <c r="J683" s="98"/>
      <c r="K683" s="98"/>
      <c r="L683" s="99"/>
      <c r="M683" s="99"/>
      <c r="N683" s="100"/>
      <c r="O683" s="100"/>
      <c r="P683" s="100"/>
      <c r="Q683" s="200"/>
      <c r="R683" s="220"/>
    </row>
    <row r="684" spans="1:18" ht="15" customHeight="1" x14ac:dyDescent="0.15">
      <c r="A684" s="248"/>
      <c r="B684" s="251"/>
      <c r="C684" s="254"/>
      <c r="D684" s="264">
        <f t="shared" ref="D684:D709" si="219">D683</f>
        <v>6</v>
      </c>
      <c r="E684" s="264">
        <f t="shared" ref="E684:H685" si="220">+E683</f>
        <v>9</v>
      </c>
      <c r="F684" s="264">
        <f t="shared" si="220"/>
        <v>33</v>
      </c>
      <c r="G684" s="264">
        <f t="shared" si="220"/>
        <v>38</v>
      </c>
      <c r="H684" s="261">
        <f t="shared" si="220"/>
        <v>178</v>
      </c>
      <c r="I684" s="76"/>
      <c r="J684" s="77"/>
      <c r="K684" s="77"/>
      <c r="L684" s="103"/>
      <c r="M684" s="103"/>
      <c r="N684" s="78"/>
      <c r="O684" s="78"/>
      <c r="P684" s="78"/>
      <c r="Q684" s="203"/>
      <c r="R684" s="220"/>
    </row>
    <row r="685" spans="1:18" ht="15" customHeight="1" x14ac:dyDescent="0.15">
      <c r="A685" s="258"/>
      <c r="B685" s="259"/>
      <c r="C685" s="260"/>
      <c r="D685" s="265">
        <f t="shared" si="219"/>
        <v>6</v>
      </c>
      <c r="E685" s="265">
        <f t="shared" si="220"/>
        <v>9</v>
      </c>
      <c r="F685" s="265">
        <f t="shared" si="220"/>
        <v>33</v>
      </c>
      <c r="G685" s="265">
        <f t="shared" si="220"/>
        <v>38</v>
      </c>
      <c r="H685" s="262">
        <f t="shared" si="220"/>
        <v>178</v>
      </c>
      <c r="I685" s="104"/>
      <c r="J685" s="82"/>
      <c r="K685" s="82"/>
      <c r="L685" s="105"/>
      <c r="M685" s="105"/>
      <c r="N685" s="106"/>
      <c r="O685" s="106"/>
      <c r="P685" s="106"/>
      <c r="Q685" s="200"/>
      <c r="R685" s="220"/>
    </row>
    <row r="686" spans="1:18" ht="15" customHeight="1" x14ac:dyDescent="0.15">
      <c r="A686" s="247">
        <f>+A683</f>
        <v>27</v>
      </c>
      <c r="B686" s="250" t="s">
        <v>17</v>
      </c>
      <c r="C686" s="253">
        <f>1+C683</f>
        <v>45839</v>
      </c>
      <c r="D686" s="223">
        <f>D683</f>
        <v>6</v>
      </c>
      <c r="E686" s="223">
        <f>+E683</f>
        <v>9</v>
      </c>
      <c r="F686" s="223">
        <f>1+F683</f>
        <v>34</v>
      </c>
      <c r="G686" s="223">
        <f>+G683</f>
        <v>38</v>
      </c>
      <c r="H686" s="240">
        <f>1+H683</f>
        <v>179</v>
      </c>
      <c r="I686" s="83"/>
      <c r="J686" s="75" t="s">
        <v>22</v>
      </c>
      <c r="K686" s="75" t="s">
        <v>23</v>
      </c>
      <c r="L686" s="88" t="s">
        <v>24</v>
      </c>
      <c r="M686" s="88"/>
      <c r="N686" s="114"/>
      <c r="O686" s="114"/>
      <c r="P686" s="114"/>
      <c r="Q686" s="203"/>
      <c r="R686" s="220"/>
    </row>
    <row r="687" spans="1:18" ht="15" customHeight="1" x14ac:dyDescent="0.15">
      <c r="A687" s="248"/>
      <c r="B687" s="251"/>
      <c r="C687" s="254"/>
      <c r="D687" s="224">
        <f t="shared" si="219"/>
        <v>6</v>
      </c>
      <c r="E687" s="224">
        <f t="shared" ref="E687:G688" si="221">+E686</f>
        <v>9</v>
      </c>
      <c r="F687" s="224">
        <f t="shared" si="221"/>
        <v>34</v>
      </c>
      <c r="G687" s="224">
        <f t="shared" si="221"/>
        <v>38</v>
      </c>
      <c r="H687" s="241">
        <f>+H686</f>
        <v>179</v>
      </c>
      <c r="I687" s="86" t="s">
        <v>248</v>
      </c>
      <c r="J687" s="77" t="s">
        <v>27</v>
      </c>
      <c r="K687" s="77"/>
      <c r="L687" s="103" t="s">
        <v>24</v>
      </c>
      <c r="M687" s="103"/>
      <c r="N687" s="78"/>
      <c r="O687" s="78"/>
      <c r="P687" s="78"/>
      <c r="Q687" s="200"/>
      <c r="R687" s="220"/>
    </row>
    <row r="688" spans="1:18" ht="15" customHeight="1" x14ac:dyDescent="0.15">
      <c r="A688" s="258"/>
      <c r="B688" s="259"/>
      <c r="C688" s="260"/>
      <c r="D688" s="225">
        <f t="shared" si="219"/>
        <v>6</v>
      </c>
      <c r="E688" s="225">
        <f t="shared" si="221"/>
        <v>9</v>
      </c>
      <c r="F688" s="225">
        <f t="shared" si="221"/>
        <v>34</v>
      </c>
      <c r="G688" s="225">
        <f t="shared" si="221"/>
        <v>38</v>
      </c>
      <c r="H688" s="242">
        <f>+H687</f>
        <v>179</v>
      </c>
      <c r="I688" s="104"/>
      <c r="J688" s="82"/>
      <c r="K688" s="82"/>
      <c r="L688" s="105"/>
      <c r="M688" s="105"/>
      <c r="N688" s="106"/>
      <c r="O688" s="106"/>
      <c r="P688" s="106"/>
      <c r="Q688" s="200"/>
      <c r="R688" s="220"/>
    </row>
    <row r="689" spans="1:18" ht="15" customHeight="1" x14ac:dyDescent="0.15">
      <c r="A689" s="247">
        <f>+A686</f>
        <v>27</v>
      </c>
      <c r="B689" s="250" t="s">
        <v>18</v>
      </c>
      <c r="C689" s="253">
        <f>1+C686</f>
        <v>45840</v>
      </c>
      <c r="D689" s="223">
        <f>D686</f>
        <v>6</v>
      </c>
      <c r="E689" s="223">
        <f>+E686</f>
        <v>9</v>
      </c>
      <c r="F689" s="223">
        <f>1+F686</f>
        <v>35</v>
      </c>
      <c r="G689" s="223">
        <f>+G686</f>
        <v>38</v>
      </c>
      <c r="H689" s="240">
        <f>1+H686</f>
        <v>180</v>
      </c>
      <c r="I689" s="79"/>
      <c r="J689" s="75" t="s">
        <v>22</v>
      </c>
      <c r="K689" s="75" t="s">
        <v>23</v>
      </c>
      <c r="L689" s="88" t="s">
        <v>24</v>
      </c>
      <c r="M689" s="88"/>
      <c r="N689" s="85"/>
      <c r="O689" s="85"/>
      <c r="P689" s="85"/>
      <c r="Q689" s="200"/>
      <c r="R689" s="220"/>
    </row>
    <row r="690" spans="1:18" ht="15" customHeight="1" x14ac:dyDescent="0.15">
      <c r="A690" s="248"/>
      <c r="B690" s="251"/>
      <c r="C690" s="254"/>
      <c r="D690" s="224"/>
      <c r="E690" s="224"/>
      <c r="F690" s="224"/>
      <c r="G690" s="224"/>
      <c r="H690" s="241"/>
      <c r="I690" s="127" t="s">
        <v>249</v>
      </c>
      <c r="J690" s="129" t="s">
        <v>38</v>
      </c>
      <c r="K690" s="129" t="s">
        <v>176</v>
      </c>
      <c r="L690" s="130" t="s">
        <v>24</v>
      </c>
      <c r="M690" s="130"/>
      <c r="N690" s="121"/>
      <c r="O690" s="121"/>
      <c r="P690" s="121"/>
      <c r="Q690" s="200"/>
      <c r="R690" s="220"/>
    </row>
    <row r="691" spans="1:18" ht="15" customHeight="1" x14ac:dyDescent="0.15">
      <c r="A691" s="258"/>
      <c r="B691" s="259"/>
      <c r="C691" s="260"/>
      <c r="D691" s="225"/>
      <c r="E691" s="225" t="e">
        <f>+#REF!</f>
        <v>#REF!</v>
      </c>
      <c r="F691" s="225" t="e">
        <f>+#REF!</f>
        <v>#REF!</v>
      </c>
      <c r="G691" s="225" t="e">
        <f>+#REF!</f>
        <v>#REF!</v>
      </c>
      <c r="H691" s="242" t="e">
        <f>+#REF!</f>
        <v>#REF!</v>
      </c>
      <c r="I691" s="104"/>
      <c r="J691" s="82" t="s">
        <v>27</v>
      </c>
      <c r="K691" s="82" t="s">
        <v>250</v>
      </c>
      <c r="L691" s="105" t="s">
        <v>24</v>
      </c>
      <c r="M691" s="105"/>
      <c r="N691" s="106"/>
      <c r="O691" s="106"/>
      <c r="P691" s="106"/>
      <c r="Q691" s="200"/>
      <c r="R691" s="220"/>
    </row>
    <row r="692" spans="1:18" ht="15" customHeight="1" x14ac:dyDescent="0.15">
      <c r="A692" s="247">
        <f>+A689</f>
        <v>27</v>
      </c>
      <c r="B692" s="250" t="s">
        <v>19</v>
      </c>
      <c r="C692" s="253">
        <f>1+C689</f>
        <v>45841</v>
      </c>
      <c r="D692" s="223">
        <f>D689</f>
        <v>6</v>
      </c>
      <c r="E692" s="223">
        <f>+E689</f>
        <v>9</v>
      </c>
      <c r="F692" s="223">
        <f>1+F689</f>
        <v>36</v>
      </c>
      <c r="G692" s="223">
        <f>+G689</f>
        <v>38</v>
      </c>
      <c r="H692" s="240">
        <f>1+H689</f>
        <v>181</v>
      </c>
      <c r="I692" s="84"/>
      <c r="J692" s="75" t="s">
        <v>22</v>
      </c>
      <c r="K692" s="75" t="s">
        <v>23</v>
      </c>
      <c r="L692" s="88" t="s">
        <v>24</v>
      </c>
      <c r="M692" s="88"/>
      <c r="N692" s="85"/>
      <c r="O692" s="85"/>
      <c r="P692" s="85"/>
      <c r="Q692" s="200"/>
      <c r="R692" s="220"/>
    </row>
    <row r="693" spans="1:18" ht="15" customHeight="1" x14ac:dyDescent="0.15">
      <c r="A693" s="248"/>
      <c r="B693" s="251"/>
      <c r="C693" s="254"/>
      <c r="D693" s="224"/>
      <c r="E693" s="224">
        <f t="shared" ref="E693:G694" si="222">+E692</f>
        <v>9</v>
      </c>
      <c r="F693" s="224">
        <f t="shared" si="222"/>
        <v>36</v>
      </c>
      <c r="G693" s="224">
        <f t="shared" si="222"/>
        <v>38</v>
      </c>
      <c r="H693" s="241">
        <f>+H692</f>
        <v>181</v>
      </c>
      <c r="I693" s="76" t="s">
        <v>251</v>
      </c>
      <c r="J693" s="77" t="s">
        <v>60</v>
      </c>
      <c r="K693" s="77" t="s">
        <v>238</v>
      </c>
      <c r="L693" s="103" t="s">
        <v>24</v>
      </c>
      <c r="M693" s="103"/>
      <c r="N693" s="78"/>
      <c r="O693" s="78"/>
      <c r="P693" s="78"/>
      <c r="Q693" s="200"/>
      <c r="R693" s="220"/>
    </row>
    <row r="694" spans="1:18" ht="15" customHeight="1" x14ac:dyDescent="0.15">
      <c r="A694" s="258"/>
      <c r="B694" s="259"/>
      <c r="C694" s="260"/>
      <c r="D694" s="225"/>
      <c r="E694" s="225">
        <f t="shared" si="222"/>
        <v>9</v>
      </c>
      <c r="F694" s="225">
        <f t="shared" si="222"/>
        <v>36</v>
      </c>
      <c r="G694" s="225">
        <f t="shared" si="222"/>
        <v>38</v>
      </c>
      <c r="H694" s="242">
        <f>+H693</f>
        <v>181</v>
      </c>
      <c r="I694" s="115"/>
      <c r="J694" s="82"/>
      <c r="K694" s="82"/>
      <c r="L694" s="105"/>
      <c r="M694" s="105"/>
      <c r="N694" s="106"/>
      <c r="O694" s="106"/>
      <c r="P694" s="106"/>
      <c r="Q694" s="200"/>
      <c r="R694" s="220"/>
    </row>
    <row r="695" spans="1:18" ht="15" customHeight="1" x14ac:dyDescent="0.15">
      <c r="A695" s="247">
        <f>+A692</f>
        <v>27</v>
      </c>
      <c r="B695" s="250" t="s">
        <v>20</v>
      </c>
      <c r="C695" s="253">
        <f>1+C692</f>
        <v>45842</v>
      </c>
      <c r="D695" s="263">
        <f>D692</f>
        <v>6</v>
      </c>
      <c r="E695" s="263">
        <f>+E692</f>
        <v>9</v>
      </c>
      <c r="F695" s="263">
        <f>1+F692</f>
        <v>37</v>
      </c>
      <c r="G695" s="263">
        <f>+G692</f>
        <v>38</v>
      </c>
      <c r="H695" s="269">
        <f>1+H692</f>
        <v>182</v>
      </c>
      <c r="I695" s="83"/>
      <c r="J695" s="75" t="s">
        <v>252</v>
      </c>
      <c r="K695" s="75" t="s">
        <v>252</v>
      </c>
      <c r="L695" s="88" t="s">
        <v>30</v>
      </c>
      <c r="M695" s="88"/>
      <c r="N695" s="85"/>
      <c r="O695" s="85"/>
      <c r="P695" s="85"/>
      <c r="Q695" s="200"/>
      <c r="R695" s="220"/>
    </row>
    <row r="696" spans="1:18" ht="15" customHeight="1" x14ac:dyDescent="0.15">
      <c r="A696" s="248"/>
      <c r="B696" s="251"/>
      <c r="C696" s="254"/>
      <c r="D696" s="264">
        <f t="shared" si="219"/>
        <v>6</v>
      </c>
      <c r="E696" s="264">
        <f t="shared" ref="E696:H697" si="223">+E695</f>
        <v>9</v>
      </c>
      <c r="F696" s="264">
        <f t="shared" si="223"/>
        <v>37</v>
      </c>
      <c r="G696" s="264">
        <f t="shared" si="223"/>
        <v>38</v>
      </c>
      <c r="H696" s="261">
        <f t="shared" si="223"/>
        <v>182</v>
      </c>
      <c r="I696" s="76" t="s">
        <v>253</v>
      </c>
      <c r="J696" s="77" t="s">
        <v>27</v>
      </c>
      <c r="K696" s="77" t="s">
        <v>28</v>
      </c>
      <c r="L696" s="103" t="s">
        <v>24</v>
      </c>
      <c r="M696" s="103"/>
      <c r="N696" s="78"/>
      <c r="O696" s="78"/>
      <c r="P696" s="78"/>
      <c r="Q696" s="200"/>
      <c r="R696" s="220"/>
    </row>
    <row r="697" spans="1:18" ht="15" customHeight="1" x14ac:dyDescent="0.15">
      <c r="A697" s="249"/>
      <c r="B697" s="252"/>
      <c r="C697" s="255"/>
      <c r="D697" s="264">
        <f t="shared" si="219"/>
        <v>6</v>
      </c>
      <c r="E697" s="264">
        <f t="shared" si="223"/>
        <v>9</v>
      </c>
      <c r="F697" s="264">
        <f t="shared" si="223"/>
        <v>37</v>
      </c>
      <c r="G697" s="264">
        <f t="shared" si="223"/>
        <v>38</v>
      </c>
      <c r="H697" s="261">
        <f t="shared" si="223"/>
        <v>182</v>
      </c>
      <c r="I697" s="110"/>
      <c r="J697" s="111"/>
      <c r="K697" s="111"/>
      <c r="L697" s="112"/>
      <c r="M697" s="112"/>
      <c r="N697" s="113"/>
      <c r="O697" s="113"/>
      <c r="P697" s="113"/>
      <c r="Q697" s="200"/>
      <c r="R697" s="220"/>
    </row>
    <row r="698" spans="1:18" ht="15" customHeight="1" x14ac:dyDescent="0.15">
      <c r="A698" s="266">
        <f>1+A695</f>
        <v>28</v>
      </c>
      <c r="B698" s="267" t="s">
        <v>16</v>
      </c>
      <c r="C698" s="268">
        <f>3+C695</f>
        <v>45845</v>
      </c>
      <c r="D698" s="264"/>
      <c r="E698" s="264"/>
      <c r="F698" s="264"/>
      <c r="G698" s="264"/>
      <c r="H698" s="261"/>
      <c r="I698" s="97"/>
      <c r="J698" s="98"/>
      <c r="K698" s="98"/>
      <c r="L698" s="99"/>
      <c r="M698" s="99"/>
      <c r="N698" s="100"/>
      <c r="O698" s="100"/>
      <c r="P698" s="100"/>
      <c r="Q698" s="200"/>
      <c r="R698" s="220"/>
    </row>
    <row r="699" spans="1:18" ht="15" customHeight="1" x14ac:dyDescent="0.15">
      <c r="A699" s="248"/>
      <c r="B699" s="251"/>
      <c r="C699" s="254"/>
      <c r="D699" s="264"/>
      <c r="E699" s="264"/>
      <c r="F699" s="264"/>
      <c r="G699" s="264"/>
      <c r="H699" s="261"/>
      <c r="I699" s="76"/>
      <c r="J699" s="77"/>
      <c r="K699" s="77"/>
      <c r="L699" s="103"/>
      <c r="M699" s="103"/>
      <c r="N699" s="78"/>
      <c r="O699" s="78"/>
      <c r="P699" s="78"/>
      <c r="Q699" s="203"/>
      <c r="R699" s="220"/>
    </row>
    <row r="700" spans="1:18" ht="15" customHeight="1" x14ac:dyDescent="0.15">
      <c r="A700" s="258"/>
      <c r="B700" s="259"/>
      <c r="C700" s="260"/>
      <c r="D700" s="265"/>
      <c r="E700" s="265"/>
      <c r="F700" s="265"/>
      <c r="G700" s="265"/>
      <c r="H700" s="262"/>
      <c r="I700" s="104"/>
      <c r="J700" s="82"/>
      <c r="K700" s="82"/>
      <c r="L700" s="105"/>
      <c r="M700" s="105"/>
      <c r="N700" s="106"/>
      <c r="O700" s="106"/>
      <c r="P700" s="106"/>
      <c r="Q700" s="200"/>
      <c r="R700" s="220"/>
    </row>
    <row r="701" spans="1:18" ht="15" customHeight="1" x14ac:dyDescent="0.15">
      <c r="A701" s="247">
        <f>+A698</f>
        <v>28</v>
      </c>
      <c r="B701" s="250" t="s">
        <v>17</v>
      </c>
      <c r="C701" s="253">
        <f>1+C698</f>
        <v>45846</v>
      </c>
      <c r="D701" s="223"/>
      <c r="E701" s="223"/>
      <c r="F701" s="223"/>
      <c r="G701" s="223"/>
      <c r="H701" s="240"/>
      <c r="I701" s="83"/>
      <c r="J701" s="75"/>
      <c r="K701" s="75"/>
      <c r="L701" s="88"/>
      <c r="M701" s="88"/>
      <c r="N701" s="114"/>
      <c r="O701" s="114"/>
      <c r="P701" s="114"/>
      <c r="Q701" s="200"/>
      <c r="R701" s="220"/>
    </row>
    <row r="702" spans="1:18" ht="15" customHeight="1" x14ac:dyDescent="0.15">
      <c r="A702" s="248"/>
      <c r="B702" s="251"/>
      <c r="C702" s="254"/>
      <c r="D702" s="224"/>
      <c r="E702" s="224"/>
      <c r="F702" s="224"/>
      <c r="G702" s="224"/>
      <c r="H702" s="241"/>
      <c r="I702" s="76"/>
      <c r="J702" s="77"/>
      <c r="K702" s="77"/>
      <c r="L702" s="103"/>
      <c r="M702" s="103"/>
      <c r="N702" s="78"/>
      <c r="O702" s="78"/>
      <c r="P702" s="78"/>
      <c r="Q702" s="200"/>
      <c r="R702" s="220"/>
    </row>
    <row r="703" spans="1:18" ht="15" customHeight="1" x14ac:dyDescent="0.15">
      <c r="A703" s="258"/>
      <c r="B703" s="259"/>
      <c r="C703" s="260"/>
      <c r="D703" s="225"/>
      <c r="E703" s="225"/>
      <c r="F703" s="225"/>
      <c r="G703" s="225"/>
      <c r="H703" s="242"/>
      <c r="I703" s="104"/>
      <c r="J703" s="82"/>
      <c r="K703" s="82"/>
      <c r="L703" s="105"/>
      <c r="M703" s="105"/>
      <c r="N703" s="106"/>
      <c r="O703" s="106"/>
      <c r="P703" s="106"/>
      <c r="Q703" s="200"/>
      <c r="R703" s="220"/>
    </row>
    <row r="704" spans="1:18" ht="15" customHeight="1" x14ac:dyDescent="0.15">
      <c r="A704" s="247">
        <f>+A701</f>
        <v>28</v>
      </c>
      <c r="B704" s="250" t="s">
        <v>18</v>
      </c>
      <c r="C704" s="253">
        <f>1+C701</f>
        <v>45847</v>
      </c>
      <c r="D704" s="223">
        <v>6</v>
      </c>
      <c r="E704" s="223">
        <v>9</v>
      </c>
      <c r="F704" s="223">
        <f>1+F695</f>
        <v>38</v>
      </c>
      <c r="G704" s="223">
        <f>1+G695</f>
        <v>39</v>
      </c>
      <c r="H704" s="240">
        <f>1+H695</f>
        <v>183</v>
      </c>
      <c r="I704" s="79"/>
      <c r="J704" s="75" t="s">
        <v>37</v>
      </c>
      <c r="K704" s="75"/>
      <c r="L704" s="88" t="s">
        <v>24</v>
      </c>
      <c r="M704" s="88"/>
      <c r="N704" s="85"/>
      <c r="O704" s="85"/>
      <c r="P704" s="85"/>
      <c r="Q704" s="200"/>
      <c r="R704" s="220"/>
    </row>
    <row r="705" spans="1:18" ht="15" customHeight="1" x14ac:dyDescent="0.15">
      <c r="A705" s="248"/>
      <c r="B705" s="251"/>
      <c r="C705" s="254"/>
      <c r="D705" s="224">
        <f t="shared" si="219"/>
        <v>6</v>
      </c>
      <c r="E705" s="224">
        <f t="shared" ref="E705:H706" si="224">+E704</f>
        <v>9</v>
      </c>
      <c r="F705" s="224">
        <f t="shared" si="224"/>
        <v>38</v>
      </c>
      <c r="G705" s="224">
        <f t="shared" si="224"/>
        <v>39</v>
      </c>
      <c r="H705" s="241">
        <f t="shared" si="224"/>
        <v>183</v>
      </c>
      <c r="I705" s="76" t="s">
        <v>254</v>
      </c>
      <c r="J705" s="77"/>
      <c r="K705" s="77"/>
      <c r="L705" s="103" t="s">
        <v>30</v>
      </c>
      <c r="M705" s="103"/>
      <c r="N705" s="78"/>
      <c r="O705" s="78"/>
      <c r="P705" s="78"/>
      <c r="Q705" s="200"/>
      <c r="R705" s="220"/>
    </row>
    <row r="706" spans="1:18" ht="15" customHeight="1" x14ac:dyDescent="0.15">
      <c r="A706" s="258"/>
      <c r="B706" s="259"/>
      <c r="C706" s="260"/>
      <c r="D706" s="225">
        <f t="shared" si="219"/>
        <v>6</v>
      </c>
      <c r="E706" s="225">
        <f t="shared" si="224"/>
        <v>9</v>
      </c>
      <c r="F706" s="225">
        <f t="shared" si="224"/>
        <v>38</v>
      </c>
      <c r="G706" s="225">
        <f t="shared" si="224"/>
        <v>39</v>
      </c>
      <c r="H706" s="242">
        <f t="shared" si="224"/>
        <v>183</v>
      </c>
      <c r="I706" s="104" t="s">
        <v>255</v>
      </c>
      <c r="J706" s="82" t="s">
        <v>155</v>
      </c>
      <c r="K706" s="82" t="s">
        <v>156</v>
      </c>
      <c r="L706" s="105" t="s">
        <v>24</v>
      </c>
      <c r="M706" s="105"/>
      <c r="N706" s="106"/>
      <c r="O706" s="106"/>
      <c r="P706" s="106"/>
      <c r="Q706" s="200"/>
      <c r="R706" s="220"/>
    </row>
    <row r="707" spans="1:18" ht="15" customHeight="1" x14ac:dyDescent="0.15">
      <c r="A707" s="247">
        <f>+A704</f>
        <v>28</v>
      </c>
      <c r="B707" s="250" t="s">
        <v>19</v>
      </c>
      <c r="C707" s="253">
        <f>1+C704</f>
        <v>45848</v>
      </c>
      <c r="D707" s="223">
        <f>D704</f>
        <v>6</v>
      </c>
      <c r="E707" s="223">
        <f>+E704</f>
        <v>9</v>
      </c>
      <c r="F707" s="223">
        <f>1+F704</f>
        <v>39</v>
      </c>
      <c r="G707" s="223">
        <f>+G704</f>
        <v>39</v>
      </c>
      <c r="H707" s="240">
        <f>1+H704</f>
        <v>184</v>
      </c>
      <c r="I707" s="86"/>
      <c r="J707" s="87"/>
      <c r="K707" s="87"/>
      <c r="L707" s="101"/>
      <c r="M707" s="101"/>
      <c r="N707" s="170"/>
      <c r="O707" s="85"/>
      <c r="P707" s="85"/>
      <c r="Q707" s="200"/>
      <c r="R707" s="220"/>
    </row>
    <row r="708" spans="1:18" ht="15" customHeight="1" x14ac:dyDescent="0.15">
      <c r="A708" s="248"/>
      <c r="B708" s="251"/>
      <c r="C708" s="254"/>
      <c r="D708" s="224">
        <f t="shared" si="219"/>
        <v>6</v>
      </c>
      <c r="E708" s="224">
        <f t="shared" ref="E708:H709" si="225">+E707</f>
        <v>9</v>
      </c>
      <c r="F708" s="224">
        <f t="shared" si="225"/>
        <v>39</v>
      </c>
      <c r="G708" s="224">
        <f t="shared" si="225"/>
        <v>39</v>
      </c>
      <c r="H708" s="241">
        <f t="shared" si="225"/>
        <v>184</v>
      </c>
      <c r="I708" s="76"/>
      <c r="J708" s="77"/>
      <c r="K708" s="77"/>
      <c r="L708" s="103"/>
      <c r="M708" s="103"/>
      <c r="N708" s="78"/>
      <c r="O708" s="78"/>
      <c r="P708" s="78"/>
      <c r="Q708" s="200"/>
      <c r="R708" s="220"/>
    </row>
    <row r="709" spans="1:18" ht="15" customHeight="1" x14ac:dyDescent="0.15">
      <c r="A709" s="258"/>
      <c r="B709" s="259"/>
      <c r="C709" s="260"/>
      <c r="D709" s="225">
        <f t="shared" si="219"/>
        <v>6</v>
      </c>
      <c r="E709" s="225">
        <f t="shared" si="225"/>
        <v>9</v>
      </c>
      <c r="F709" s="225">
        <f t="shared" si="225"/>
        <v>39</v>
      </c>
      <c r="G709" s="225">
        <f t="shared" si="225"/>
        <v>39</v>
      </c>
      <c r="H709" s="242">
        <f t="shared" si="225"/>
        <v>184</v>
      </c>
      <c r="I709" s="54"/>
      <c r="J709" s="27"/>
      <c r="K709" s="27"/>
      <c r="L709" s="44"/>
      <c r="M709" s="44"/>
      <c r="N709" s="34"/>
      <c r="O709" s="26"/>
      <c r="P709" s="26"/>
      <c r="Q709" s="209"/>
      <c r="R709" s="220"/>
    </row>
    <row r="710" spans="1:18" ht="15" customHeight="1" x14ac:dyDescent="0.15">
      <c r="A710" s="247">
        <f>+A707</f>
        <v>28</v>
      </c>
      <c r="B710" s="250" t="s">
        <v>20</v>
      </c>
      <c r="C710" s="253">
        <f>1+C707</f>
        <v>45849</v>
      </c>
      <c r="D710" s="223"/>
      <c r="E710" s="223"/>
      <c r="F710" s="223"/>
      <c r="G710" s="223"/>
      <c r="H710" s="240"/>
      <c r="I710" s="52"/>
      <c r="J710" s="42"/>
      <c r="K710" s="29"/>
      <c r="L710" s="40"/>
      <c r="M710" s="40"/>
      <c r="N710" s="33"/>
      <c r="O710" s="35"/>
      <c r="P710" s="33"/>
      <c r="Q710" s="214"/>
      <c r="R710" s="221"/>
    </row>
    <row r="711" spans="1:18" ht="15" customHeight="1" x14ac:dyDescent="0.15">
      <c r="A711" s="248"/>
      <c r="B711" s="251"/>
      <c r="C711" s="254"/>
      <c r="D711" s="224"/>
      <c r="E711" s="224"/>
      <c r="F711" s="224"/>
      <c r="G711" s="224"/>
      <c r="H711" s="241"/>
      <c r="I711" s="50"/>
      <c r="J711" s="24"/>
      <c r="K711" s="24"/>
      <c r="L711" s="41"/>
      <c r="M711" s="41"/>
      <c r="N711" s="36"/>
      <c r="O711" s="23"/>
      <c r="P711" s="25"/>
      <c r="Q711" s="214"/>
      <c r="R711" s="221"/>
    </row>
    <row r="712" spans="1:18" ht="15" customHeight="1" x14ac:dyDescent="0.15">
      <c r="A712" s="249"/>
      <c r="B712" s="252"/>
      <c r="C712" s="255"/>
      <c r="D712" s="225"/>
      <c r="E712" s="225"/>
      <c r="F712" s="225"/>
      <c r="G712" s="225"/>
      <c r="H712" s="242"/>
      <c r="I712" s="55"/>
      <c r="J712" s="38"/>
      <c r="K712" s="38"/>
      <c r="L712" s="46"/>
      <c r="M712" s="46"/>
      <c r="N712" s="37"/>
      <c r="O712" s="37"/>
      <c r="P712" s="66"/>
      <c r="Q712" s="214"/>
      <c r="R712" s="221"/>
    </row>
    <row r="713" spans="1:18" ht="15" customHeight="1" x14ac:dyDescent="0.15">
      <c r="A713" s="266">
        <f>1+A710</f>
        <v>29</v>
      </c>
      <c r="B713" s="267" t="s">
        <v>16</v>
      </c>
      <c r="C713" s="268">
        <f>3+C710</f>
        <v>45852</v>
      </c>
      <c r="D713" s="264"/>
      <c r="E713" s="264"/>
      <c r="F713" s="264"/>
      <c r="G713" s="264"/>
      <c r="H713" s="261"/>
      <c r="I713" s="56"/>
      <c r="J713" s="20"/>
      <c r="K713" s="20"/>
      <c r="L713" s="48"/>
      <c r="M713" s="48"/>
      <c r="N713" s="51"/>
      <c r="O713" s="57"/>
      <c r="P713" s="51"/>
      <c r="Q713" s="214"/>
      <c r="R713" s="221"/>
    </row>
    <row r="714" spans="1:18" ht="15" customHeight="1" x14ac:dyDescent="0.15">
      <c r="A714" s="248"/>
      <c r="B714" s="251"/>
      <c r="C714" s="254"/>
      <c r="D714" s="264"/>
      <c r="E714" s="264"/>
      <c r="F714" s="264"/>
      <c r="G714" s="264"/>
      <c r="H714" s="261"/>
      <c r="I714" s="43"/>
      <c r="J714" s="47"/>
      <c r="K714" s="47"/>
      <c r="L714" s="48"/>
      <c r="M714" s="48"/>
      <c r="N714" s="51"/>
      <c r="O714" s="57"/>
      <c r="P714" s="58"/>
      <c r="Q714" s="214"/>
      <c r="R714" s="221"/>
    </row>
    <row r="715" spans="1:18" ht="15" customHeight="1" x14ac:dyDescent="0.15">
      <c r="A715" s="258"/>
      <c r="B715" s="259"/>
      <c r="C715" s="260"/>
      <c r="D715" s="265"/>
      <c r="E715" s="265"/>
      <c r="F715" s="265"/>
      <c r="G715" s="265"/>
      <c r="H715" s="262"/>
      <c r="I715" s="21"/>
      <c r="J715" s="47"/>
      <c r="K715" s="47"/>
      <c r="L715" s="48"/>
      <c r="M715" s="48"/>
      <c r="N715" s="51"/>
      <c r="O715" s="57"/>
      <c r="P715" s="49"/>
      <c r="Q715" s="214"/>
      <c r="R715" s="221"/>
    </row>
    <row r="716" spans="1:18" ht="15" customHeight="1" x14ac:dyDescent="0.15">
      <c r="A716" s="247">
        <f>+A713</f>
        <v>29</v>
      </c>
      <c r="B716" s="250" t="s">
        <v>17</v>
      </c>
      <c r="C716" s="253">
        <f>1+C713</f>
        <v>45853</v>
      </c>
      <c r="D716" s="223"/>
      <c r="E716" s="223"/>
      <c r="F716" s="223"/>
      <c r="G716" s="223"/>
      <c r="H716" s="240"/>
      <c r="I716" s="43"/>
      <c r="J716" s="47"/>
      <c r="K716" s="47"/>
      <c r="L716" s="48"/>
      <c r="M716" s="48"/>
      <c r="N716" s="51"/>
      <c r="O716" s="57"/>
      <c r="P716" s="53"/>
      <c r="Q716" s="214"/>
      <c r="R716" s="221"/>
    </row>
    <row r="717" spans="1:18" ht="15" customHeight="1" x14ac:dyDescent="0.15">
      <c r="A717" s="248"/>
      <c r="B717" s="251"/>
      <c r="C717" s="254"/>
      <c r="D717" s="224"/>
      <c r="E717" s="224"/>
      <c r="F717" s="224"/>
      <c r="G717" s="224"/>
      <c r="H717" s="241"/>
      <c r="I717" s="43"/>
      <c r="J717" s="47"/>
      <c r="K717" s="47"/>
      <c r="L717" s="48"/>
      <c r="M717" s="48"/>
      <c r="N717" s="51"/>
      <c r="O717" s="57"/>
      <c r="P717" s="58"/>
      <c r="Q717" s="214"/>
      <c r="R717" s="221"/>
    </row>
    <row r="718" spans="1:18" ht="15" customHeight="1" x14ac:dyDescent="0.15">
      <c r="A718" s="258"/>
      <c r="B718" s="259"/>
      <c r="C718" s="260"/>
      <c r="D718" s="225"/>
      <c r="E718" s="225"/>
      <c r="F718" s="225"/>
      <c r="G718" s="225"/>
      <c r="H718" s="242"/>
      <c r="I718" s="21"/>
      <c r="J718" s="47"/>
      <c r="K718" s="47"/>
      <c r="L718" s="48"/>
      <c r="M718" s="48"/>
      <c r="N718" s="51"/>
      <c r="O718" s="57"/>
      <c r="P718" s="53"/>
      <c r="Q718" s="214"/>
      <c r="R718" s="221"/>
    </row>
    <row r="719" spans="1:18" ht="15" customHeight="1" x14ac:dyDescent="0.15">
      <c r="A719" s="247">
        <f>+A716</f>
        <v>29</v>
      </c>
      <c r="B719" s="250" t="s">
        <v>18</v>
      </c>
      <c r="C719" s="253">
        <f>1+C716</f>
        <v>45854</v>
      </c>
      <c r="D719" s="223"/>
      <c r="E719" s="223"/>
      <c r="F719" s="223"/>
      <c r="G719" s="223"/>
      <c r="H719" s="240"/>
      <c r="I719" s="43"/>
      <c r="J719" s="47"/>
      <c r="K719" s="47"/>
      <c r="L719" s="48"/>
      <c r="M719" s="48"/>
      <c r="N719" s="51"/>
      <c r="O719" s="57"/>
      <c r="P719" s="51"/>
      <c r="Q719" s="214"/>
      <c r="R719" s="221"/>
    </row>
    <row r="720" spans="1:18" ht="15" customHeight="1" x14ac:dyDescent="0.15">
      <c r="A720" s="248"/>
      <c r="B720" s="251"/>
      <c r="C720" s="254"/>
      <c r="D720" s="224"/>
      <c r="E720" s="224"/>
      <c r="F720" s="224"/>
      <c r="G720" s="224"/>
      <c r="H720" s="241"/>
      <c r="I720" s="21"/>
      <c r="J720" s="47"/>
      <c r="K720" s="47"/>
      <c r="L720" s="48"/>
      <c r="M720" s="48"/>
      <c r="N720" s="51"/>
      <c r="O720" s="57"/>
      <c r="P720" s="53"/>
      <c r="Q720" s="214"/>
      <c r="R720" s="221"/>
    </row>
    <row r="721" spans="1:18" ht="15" customHeight="1" x14ac:dyDescent="0.15">
      <c r="A721" s="258"/>
      <c r="B721" s="259"/>
      <c r="C721" s="260"/>
      <c r="D721" s="225"/>
      <c r="E721" s="225"/>
      <c r="F721" s="225"/>
      <c r="G721" s="225"/>
      <c r="H721" s="242"/>
      <c r="I721" s="21"/>
      <c r="J721" s="47"/>
      <c r="K721" s="47"/>
      <c r="L721" s="48"/>
      <c r="M721" s="48"/>
      <c r="N721" s="51"/>
      <c r="O721" s="57"/>
      <c r="P721" s="51"/>
      <c r="Q721" s="214"/>
      <c r="R721" s="221"/>
    </row>
    <row r="722" spans="1:18" ht="15" customHeight="1" x14ac:dyDescent="0.15">
      <c r="A722" s="247">
        <f>+A719</f>
        <v>29</v>
      </c>
      <c r="B722" s="250" t="s">
        <v>19</v>
      </c>
      <c r="C722" s="253">
        <f>1+C719</f>
        <v>45855</v>
      </c>
      <c r="D722" s="223"/>
      <c r="E722" s="223"/>
      <c r="F722" s="223"/>
      <c r="G722" s="223"/>
      <c r="H722" s="240"/>
      <c r="I722" s="43"/>
      <c r="J722" s="47"/>
      <c r="K722" s="47"/>
      <c r="L722" s="48"/>
      <c r="M722" s="48"/>
      <c r="N722" s="51"/>
      <c r="O722" s="57"/>
      <c r="P722" s="51"/>
      <c r="Q722" s="214"/>
      <c r="R722" s="221"/>
    </row>
    <row r="723" spans="1:18" ht="15" customHeight="1" x14ac:dyDescent="0.15">
      <c r="A723" s="248"/>
      <c r="B723" s="251"/>
      <c r="C723" s="254"/>
      <c r="D723" s="224"/>
      <c r="E723" s="224"/>
      <c r="F723" s="224"/>
      <c r="G723" s="224"/>
      <c r="H723" s="241"/>
      <c r="I723" s="21"/>
      <c r="J723" s="47"/>
      <c r="K723" s="47"/>
      <c r="L723" s="48"/>
      <c r="M723" s="48"/>
      <c r="N723" s="51"/>
      <c r="O723" s="57"/>
      <c r="P723" s="51"/>
      <c r="Q723" s="214"/>
      <c r="R723" s="221"/>
    </row>
    <row r="724" spans="1:18" ht="15" customHeight="1" x14ac:dyDescent="0.15">
      <c r="A724" s="258"/>
      <c r="B724" s="259"/>
      <c r="C724" s="260"/>
      <c r="D724" s="225"/>
      <c r="E724" s="225"/>
      <c r="F724" s="225"/>
      <c r="G724" s="225"/>
      <c r="H724" s="242"/>
      <c r="I724" s="21"/>
      <c r="J724" s="47"/>
      <c r="K724" s="47"/>
      <c r="L724" s="48"/>
      <c r="M724" s="48"/>
      <c r="N724" s="51"/>
      <c r="O724" s="57"/>
      <c r="P724" s="51"/>
      <c r="Q724" s="214"/>
      <c r="R724" s="221"/>
    </row>
    <row r="725" spans="1:18" ht="15" customHeight="1" x14ac:dyDescent="0.15">
      <c r="A725" s="247">
        <f>+A722</f>
        <v>29</v>
      </c>
      <c r="B725" s="250" t="s">
        <v>20</v>
      </c>
      <c r="C725" s="253">
        <f>1+C722</f>
        <v>45856</v>
      </c>
      <c r="D725" s="223"/>
      <c r="E725" s="223"/>
      <c r="F725" s="223"/>
      <c r="G725" s="223"/>
      <c r="H725" s="244"/>
      <c r="I725" s="43"/>
      <c r="J725" s="47"/>
      <c r="K725" s="47"/>
      <c r="L725" s="48"/>
      <c r="M725" s="48"/>
      <c r="N725" s="51"/>
      <c r="O725" s="57"/>
      <c r="P725" s="51"/>
      <c r="Q725" s="214"/>
      <c r="R725" s="221"/>
    </row>
    <row r="726" spans="1:18" ht="15" customHeight="1" x14ac:dyDescent="0.15">
      <c r="A726" s="248"/>
      <c r="B726" s="251"/>
      <c r="C726" s="254"/>
      <c r="D726" s="224"/>
      <c r="E726" s="224"/>
      <c r="F726" s="224"/>
      <c r="G726" s="224"/>
      <c r="H726" s="245"/>
      <c r="I726" s="21"/>
      <c r="J726" s="47"/>
      <c r="K726" s="47"/>
      <c r="L726" s="48"/>
      <c r="M726" s="48"/>
      <c r="N726" s="51"/>
      <c r="O726" s="57"/>
      <c r="P726" s="51"/>
      <c r="Q726" s="214"/>
      <c r="R726" s="221"/>
    </row>
    <row r="727" spans="1:18" ht="15" customHeight="1" x14ac:dyDescent="0.15">
      <c r="A727" s="249"/>
      <c r="B727" s="252"/>
      <c r="C727" s="255"/>
      <c r="D727" s="243"/>
      <c r="E727" s="243"/>
      <c r="F727" s="243"/>
      <c r="G727" s="243"/>
      <c r="H727" s="246"/>
      <c r="I727" s="59" t="s">
        <v>256</v>
      </c>
      <c r="J727" s="22"/>
      <c r="K727" s="22"/>
      <c r="L727" s="45"/>
      <c r="M727" s="45"/>
      <c r="N727" s="28"/>
      <c r="O727" s="30"/>
      <c r="P727" s="28"/>
      <c r="Q727" s="214"/>
      <c r="R727" s="221"/>
    </row>
  </sheetData>
  <autoFilter ref="A3:R727" xr:uid="{9320A07B-3CB8-45E3-8D31-0E9CAB612254}"/>
  <mergeCells count="1875">
    <mergeCell ref="D541:D543"/>
    <mergeCell ref="E541:E543"/>
    <mergeCell ref="F541:F543"/>
    <mergeCell ref="G541:G543"/>
    <mergeCell ref="H541:H543"/>
    <mergeCell ref="D529:D531"/>
    <mergeCell ref="E529:E531"/>
    <mergeCell ref="F529:F531"/>
    <mergeCell ref="G529:G531"/>
    <mergeCell ref="H529:H531"/>
    <mergeCell ref="D532:D534"/>
    <mergeCell ref="E532:E534"/>
    <mergeCell ref="F532:F534"/>
    <mergeCell ref="G532:G534"/>
    <mergeCell ref="H532:H534"/>
    <mergeCell ref="D535:D537"/>
    <mergeCell ref="E535:E537"/>
    <mergeCell ref="F535:F537"/>
    <mergeCell ref="G535:G537"/>
    <mergeCell ref="H535:H537"/>
    <mergeCell ref="D538:D540"/>
    <mergeCell ref="E538:E540"/>
    <mergeCell ref="F538:F540"/>
    <mergeCell ref="G538:G540"/>
    <mergeCell ref="H538:H540"/>
    <mergeCell ref="G4:G6"/>
    <mergeCell ref="H4:H6"/>
    <mergeCell ref="A7:A9"/>
    <mergeCell ref="B7:B9"/>
    <mergeCell ref="C7:C9"/>
    <mergeCell ref="D7:D9"/>
    <mergeCell ref="E7:E9"/>
    <mergeCell ref="F7:F9"/>
    <mergeCell ref="G7:G9"/>
    <mergeCell ref="H7:H9"/>
    <mergeCell ref="A4:A6"/>
    <mergeCell ref="B4:B6"/>
    <mergeCell ref="C4:C6"/>
    <mergeCell ref="D4:D6"/>
    <mergeCell ref="E4:E6"/>
    <mergeCell ref="F4:F6"/>
    <mergeCell ref="G16:G18"/>
    <mergeCell ref="H16:H18"/>
    <mergeCell ref="A16:A18"/>
    <mergeCell ref="B16:B18"/>
    <mergeCell ref="C16:C18"/>
    <mergeCell ref="D16:D18"/>
    <mergeCell ref="E16:E18"/>
    <mergeCell ref="F16:F18"/>
    <mergeCell ref="G10:G12"/>
    <mergeCell ref="H10:H12"/>
    <mergeCell ref="A13:A15"/>
    <mergeCell ref="B13:B15"/>
    <mergeCell ref="C13:C15"/>
    <mergeCell ref="D13:D15"/>
    <mergeCell ref="E13:E15"/>
    <mergeCell ref="F13:F15"/>
    <mergeCell ref="A10:A12"/>
    <mergeCell ref="B10:B12"/>
    <mergeCell ref="C10:C12"/>
    <mergeCell ref="D10:D12"/>
    <mergeCell ref="E10:E12"/>
    <mergeCell ref="F10:F12"/>
    <mergeCell ref="G23:G25"/>
    <mergeCell ref="H23:H25"/>
    <mergeCell ref="A26:A28"/>
    <mergeCell ref="B26:B28"/>
    <mergeCell ref="C26:C28"/>
    <mergeCell ref="D26:D28"/>
    <mergeCell ref="E26:E28"/>
    <mergeCell ref="F26:F28"/>
    <mergeCell ref="G26:G28"/>
    <mergeCell ref="H26:H28"/>
    <mergeCell ref="A23:A25"/>
    <mergeCell ref="B23:B25"/>
    <mergeCell ref="C23:C25"/>
    <mergeCell ref="D23:D25"/>
    <mergeCell ref="E23:E25"/>
    <mergeCell ref="F23:F25"/>
    <mergeCell ref="A19:A22"/>
    <mergeCell ref="B19:B22"/>
    <mergeCell ref="C19:C22"/>
    <mergeCell ref="D19:D22"/>
    <mergeCell ref="E19:E22"/>
    <mergeCell ref="F19:F22"/>
    <mergeCell ref="G19:G22"/>
    <mergeCell ref="H19:H22"/>
    <mergeCell ref="G29:G31"/>
    <mergeCell ref="H29:H31"/>
    <mergeCell ref="A32:A34"/>
    <mergeCell ref="B32:B34"/>
    <mergeCell ref="C32:C34"/>
    <mergeCell ref="D32:D34"/>
    <mergeCell ref="E32:E34"/>
    <mergeCell ref="F32:F34"/>
    <mergeCell ref="G32:G34"/>
    <mergeCell ref="H32:H34"/>
    <mergeCell ref="A29:A31"/>
    <mergeCell ref="B29:B31"/>
    <mergeCell ref="C29:C31"/>
    <mergeCell ref="D29:D31"/>
    <mergeCell ref="E29:E31"/>
    <mergeCell ref="F29:F31"/>
    <mergeCell ref="G13:G15"/>
    <mergeCell ref="H13:H15"/>
    <mergeCell ref="G41:G43"/>
    <mergeCell ref="H41:H43"/>
    <mergeCell ref="A44:A46"/>
    <mergeCell ref="B44:B46"/>
    <mergeCell ref="C44:C46"/>
    <mergeCell ref="D44:D46"/>
    <mergeCell ref="E44:E46"/>
    <mergeCell ref="F44:F46"/>
    <mergeCell ref="G44:G46"/>
    <mergeCell ref="H44:H46"/>
    <mergeCell ref="A41:A43"/>
    <mergeCell ref="B41:B43"/>
    <mergeCell ref="C41:C43"/>
    <mergeCell ref="D41:D43"/>
    <mergeCell ref="E41:E43"/>
    <mergeCell ref="F41:F43"/>
    <mergeCell ref="G35:G37"/>
    <mergeCell ref="H35:H37"/>
    <mergeCell ref="A38:A40"/>
    <mergeCell ref="B38:B40"/>
    <mergeCell ref="C38:C40"/>
    <mergeCell ref="D38:D40"/>
    <mergeCell ref="E38:E40"/>
    <mergeCell ref="F38:F40"/>
    <mergeCell ref="G38:G40"/>
    <mergeCell ref="H38:H40"/>
    <mergeCell ref="A35:A37"/>
    <mergeCell ref="B35:B37"/>
    <mergeCell ref="C35:C37"/>
    <mergeCell ref="D35:D37"/>
    <mergeCell ref="E35:E37"/>
    <mergeCell ref="F35:F37"/>
    <mergeCell ref="G54:G56"/>
    <mergeCell ref="H54:H56"/>
    <mergeCell ref="A57:A59"/>
    <mergeCell ref="B57:B59"/>
    <mergeCell ref="C57:C59"/>
    <mergeCell ref="D57:D59"/>
    <mergeCell ref="E57:E59"/>
    <mergeCell ref="F57:F59"/>
    <mergeCell ref="G57:G59"/>
    <mergeCell ref="H57:H59"/>
    <mergeCell ref="A54:A56"/>
    <mergeCell ref="B54:B56"/>
    <mergeCell ref="C54:C56"/>
    <mergeCell ref="D54:D56"/>
    <mergeCell ref="E54:E56"/>
    <mergeCell ref="F54:F56"/>
    <mergeCell ref="G47:G49"/>
    <mergeCell ref="H47:H49"/>
    <mergeCell ref="A50:A53"/>
    <mergeCell ref="B50:B53"/>
    <mergeCell ref="C50:C53"/>
    <mergeCell ref="D50:D53"/>
    <mergeCell ref="E50:E53"/>
    <mergeCell ref="F50:F53"/>
    <mergeCell ref="G50:G53"/>
    <mergeCell ref="H50:H53"/>
    <mergeCell ref="A47:A49"/>
    <mergeCell ref="B47:B49"/>
    <mergeCell ref="C47:C49"/>
    <mergeCell ref="D47:D49"/>
    <mergeCell ref="E47:E49"/>
    <mergeCell ref="F47:F49"/>
    <mergeCell ref="G66:G71"/>
    <mergeCell ref="H66:H71"/>
    <mergeCell ref="A72:A74"/>
    <mergeCell ref="B72:B74"/>
    <mergeCell ref="C72:C74"/>
    <mergeCell ref="D72:D74"/>
    <mergeCell ref="E72:E74"/>
    <mergeCell ref="F72:F74"/>
    <mergeCell ref="G72:G74"/>
    <mergeCell ref="H72:H74"/>
    <mergeCell ref="A66:A71"/>
    <mergeCell ref="B66:B71"/>
    <mergeCell ref="C66:C71"/>
    <mergeCell ref="D66:D71"/>
    <mergeCell ref="E66:E71"/>
    <mergeCell ref="F66:F71"/>
    <mergeCell ref="G60:G62"/>
    <mergeCell ref="H60:H62"/>
    <mergeCell ref="A63:A65"/>
    <mergeCell ref="B63:B65"/>
    <mergeCell ref="C63:C65"/>
    <mergeCell ref="D63:D65"/>
    <mergeCell ref="E63:E65"/>
    <mergeCell ref="F63:F65"/>
    <mergeCell ref="G63:G65"/>
    <mergeCell ref="H63:H65"/>
    <mergeCell ref="A60:A62"/>
    <mergeCell ref="B60:B62"/>
    <mergeCell ref="C60:C62"/>
    <mergeCell ref="D60:D62"/>
    <mergeCell ref="E60:E62"/>
    <mergeCell ref="F60:F62"/>
    <mergeCell ref="G81:G83"/>
    <mergeCell ref="H81:H83"/>
    <mergeCell ref="A84:A86"/>
    <mergeCell ref="B84:B86"/>
    <mergeCell ref="C84:C86"/>
    <mergeCell ref="D84:D86"/>
    <mergeCell ref="E84:E86"/>
    <mergeCell ref="F84:F86"/>
    <mergeCell ref="G84:G86"/>
    <mergeCell ref="H84:H86"/>
    <mergeCell ref="A81:A83"/>
    <mergeCell ref="B81:B83"/>
    <mergeCell ref="C81:C83"/>
    <mergeCell ref="D81:D83"/>
    <mergeCell ref="E81:E83"/>
    <mergeCell ref="F81:F83"/>
    <mergeCell ref="G75:G77"/>
    <mergeCell ref="H75:H77"/>
    <mergeCell ref="A78:A80"/>
    <mergeCell ref="B78:B80"/>
    <mergeCell ref="C78:C80"/>
    <mergeCell ref="D78:D80"/>
    <mergeCell ref="E78:E80"/>
    <mergeCell ref="F78:F80"/>
    <mergeCell ref="G78:G80"/>
    <mergeCell ref="H78:H80"/>
    <mergeCell ref="A75:A77"/>
    <mergeCell ref="B75:B77"/>
    <mergeCell ref="C75:C77"/>
    <mergeCell ref="D75:D77"/>
    <mergeCell ref="E75:E77"/>
    <mergeCell ref="F75:F77"/>
    <mergeCell ref="G96:G98"/>
    <mergeCell ref="H96:H98"/>
    <mergeCell ref="A99:A101"/>
    <mergeCell ref="B99:B101"/>
    <mergeCell ref="C99:C101"/>
    <mergeCell ref="D99:D101"/>
    <mergeCell ref="E99:E101"/>
    <mergeCell ref="F99:F101"/>
    <mergeCell ref="G99:G101"/>
    <mergeCell ref="H99:H101"/>
    <mergeCell ref="A96:A98"/>
    <mergeCell ref="B96:B98"/>
    <mergeCell ref="C96:C98"/>
    <mergeCell ref="D96:D98"/>
    <mergeCell ref="E96:E98"/>
    <mergeCell ref="F96:F98"/>
    <mergeCell ref="G87:G92"/>
    <mergeCell ref="H87:H92"/>
    <mergeCell ref="A93:A95"/>
    <mergeCell ref="B93:B95"/>
    <mergeCell ref="C93:C95"/>
    <mergeCell ref="D93:D95"/>
    <mergeCell ref="E93:E95"/>
    <mergeCell ref="F93:F95"/>
    <mergeCell ref="G93:G95"/>
    <mergeCell ref="H93:H95"/>
    <mergeCell ref="A87:A92"/>
    <mergeCell ref="B87:B92"/>
    <mergeCell ref="C87:C92"/>
    <mergeCell ref="D87:D92"/>
    <mergeCell ref="E87:E92"/>
    <mergeCell ref="F87:F92"/>
    <mergeCell ref="G108:G110"/>
    <mergeCell ref="H108:H110"/>
    <mergeCell ref="A111:A113"/>
    <mergeCell ref="B111:B113"/>
    <mergeCell ref="C111:C113"/>
    <mergeCell ref="D111:D113"/>
    <mergeCell ref="E111:E113"/>
    <mergeCell ref="F111:F113"/>
    <mergeCell ref="G111:G113"/>
    <mergeCell ref="H111:H113"/>
    <mergeCell ref="A108:A110"/>
    <mergeCell ref="B108:B110"/>
    <mergeCell ref="C108:C110"/>
    <mergeCell ref="D108:D110"/>
    <mergeCell ref="E108:E110"/>
    <mergeCell ref="F108:F110"/>
    <mergeCell ref="G102:G104"/>
    <mergeCell ref="H102:H104"/>
    <mergeCell ref="A105:A107"/>
    <mergeCell ref="B105:B107"/>
    <mergeCell ref="C105:C107"/>
    <mergeCell ref="D105:D107"/>
    <mergeCell ref="E105:E107"/>
    <mergeCell ref="F105:F107"/>
    <mergeCell ref="G105:G107"/>
    <mergeCell ref="H105:H107"/>
    <mergeCell ref="A102:A104"/>
    <mergeCell ref="B102:B104"/>
    <mergeCell ref="C102:C104"/>
    <mergeCell ref="D102:D104"/>
    <mergeCell ref="E102:E104"/>
    <mergeCell ref="F102:F104"/>
    <mergeCell ref="G121:G123"/>
    <mergeCell ref="H121:H123"/>
    <mergeCell ref="A124:A126"/>
    <mergeCell ref="B124:B126"/>
    <mergeCell ref="C124:C126"/>
    <mergeCell ref="D124:D126"/>
    <mergeCell ref="E124:E126"/>
    <mergeCell ref="F124:F126"/>
    <mergeCell ref="G124:G126"/>
    <mergeCell ref="H124:H126"/>
    <mergeCell ref="A121:A123"/>
    <mergeCell ref="B121:B123"/>
    <mergeCell ref="C121:C123"/>
    <mergeCell ref="D121:D123"/>
    <mergeCell ref="E121:E123"/>
    <mergeCell ref="F121:F123"/>
    <mergeCell ref="G114:G116"/>
    <mergeCell ref="H114:H116"/>
    <mergeCell ref="A117:A120"/>
    <mergeCell ref="B117:B120"/>
    <mergeCell ref="C117:C120"/>
    <mergeCell ref="D117:D120"/>
    <mergeCell ref="E117:E120"/>
    <mergeCell ref="F117:F120"/>
    <mergeCell ref="G117:G120"/>
    <mergeCell ref="H117:H120"/>
    <mergeCell ref="A114:A116"/>
    <mergeCell ref="B114:B116"/>
    <mergeCell ref="C114:C116"/>
    <mergeCell ref="D114:D116"/>
    <mergeCell ref="E114:E116"/>
    <mergeCell ref="F114:F116"/>
    <mergeCell ref="A158:A160"/>
    <mergeCell ref="B158:B160"/>
    <mergeCell ref="C158:C160"/>
    <mergeCell ref="A155:A157"/>
    <mergeCell ref="B155:B157"/>
    <mergeCell ref="C155:C157"/>
    <mergeCell ref="A152:A154"/>
    <mergeCell ref="B152:B154"/>
    <mergeCell ref="C152:C154"/>
    <mergeCell ref="A133:A135"/>
    <mergeCell ref="B133:B135"/>
    <mergeCell ref="C133:C135"/>
    <mergeCell ref="D133:D135"/>
    <mergeCell ref="E133:E135"/>
    <mergeCell ref="F133:F135"/>
    <mergeCell ref="G127:G129"/>
    <mergeCell ref="H127:H129"/>
    <mergeCell ref="A130:A132"/>
    <mergeCell ref="B130:B132"/>
    <mergeCell ref="C130:C132"/>
    <mergeCell ref="D130:D132"/>
    <mergeCell ref="E130:E132"/>
    <mergeCell ref="F130:F132"/>
    <mergeCell ref="G130:G132"/>
    <mergeCell ref="H130:H132"/>
    <mergeCell ref="A127:A129"/>
    <mergeCell ref="B127:B129"/>
    <mergeCell ref="C127:C129"/>
    <mergeCell ref="D127:D129"/>
    <mergeCell ref="E127:E129"/>
    <mergeCell ref="F127:F129"/>
    <mergeCell ref="A142:A145"/>
    <mergeCell ref="D142:D145"/>
    <mergeCell ref="E142:E145"/>
    <mergeCell ref="F142:F145"/>
    <mergeCell ref="G142:G145"/>
    <mergeCell ref="H142:H145"/>
    <mergeCell ref="A139:A141"/>
    <mergeCell ref="B139:B141"/>
    <mergeCell ref="C139:C141"/>
    <mergeCell ref="D139:D141"/>
    <mergeCell ref="E139:E141"/>
    <mergeCell ref="F139:F141"/>
    <mergeCell ref="G133:G135"/>
    <mergeCell ref="H133:H135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B142:B145"/>
    <mergeCell ref="C142:C145"/>
    <mergeCell ref="G146:G148"/>
    <mergeCell ref="H146:H148"/>
    <mergeCell ref="A149:A151"/>
    <mergeCell ref="B149:B151"/>
    <mergeCell ref="C149:C151"/>
    <mergeCell ref="A146:A148"/>
    <mergeCell ref="B146:B148"/>
    <mergeCell ref="C146:C148"/>
    <mergeCell ref="D146:D148"/>
    <mergeCell ref="E146:E148"/>
    <mergeCell ref="F146:F148"/>
    <mergeCell ref="G139:G141"/>
    <mergeCell ref="H139:H141"/>
    <mergeCell ref="G164:G166"/>
    <mergeCell ref="H164:H166"/>
    <mergeCell ref="A167:A169"/>
    <mergeCell ref="B167:B169"/>
    <mergeCell ref="C167:C169"/>
    <mergeCell ref="D167:D169"/>
    <mergeCell ref="E167:E169"/>
    <mergeCell ref="F167:F169"/>
    <mergeCell ref="G167:G169"/>
    <mergeCell ref="H167:H169"/>
    <mergeCell ref="A164:A166"/>
    <mergeCell ref="B164:B166"/>
    <mergeCell ref="C164:C166"/>
    <mergeCell ref="D164:D166"/>
    <mergeCell ref="E164:E166"/>
    <mergeCell ref="F164:F166"/>
    <mergeCell ref="A161:A163"/>
    <mergeCell ref="B161:B163"/>
    <mergeCell ref="C161:C163"/>
    <mergeCell ref="G176:G178"/>
    <mergeCell ref="H176:H178"/>
    <mergeCell ref="A179:A181"/>
    <mergeCell ref="B179:B181"/>
    <mergeCell ref="C179:C181"/>
    <mergeCell ref="D179:D181"/>
    <mergeCell ref="E179:E181"/>
    <mergeCell ref="F179:F181"/>
    <mergeCell ref="G179:G181"/>
    <mergeCell ref="H179:H181"/>
    <mergeCell ref="A176:A178"/>
    <mergeCell ref="B176:B178"/>
    <mergeCell ref="C176:C178"/>
    <mergeCell ref="D176:D178"/>
    <mergeCell ref="E176:E178"/>
    <mergeCell ref="F176:F178"/>
    <mergeCell ref="G170:G172"/>
    <mergeCell ref="H170:H172"/>
    <mergeCell ref="A173:A175"/>
    <mergeCell ref="B173:B175"/>
    <mergeCell ref="C173:C175"/>
    <mergeCell ref="D173:D175"/>
    <mergeCell ref="E173:E175"/>
    <mergeCell ref="F173:F175"/>
    <mergeCell ref="G173:G175"/>
    <mergeCell ref="H173:H175"/>
    <mergeCell ref="A170:A172"/>
    <mergeCell ref="B170:B172"/>
    <mergeCell ref="C170:C172"/>
    <mergeCell ref="D170:D172"/>
    <mergeCell ref="E170:E172"/>
    <mergeCell ref="F170:F172"/>
    <mergeCell ref="G188:G191"/>
    <mergeCell ref="H188:H191"/>
    <mergeCell ref="A192:A194"/>
    <mergeCell ref="B192:B194"/>
    <mergeCell ref="C192:C194"/>
    <mergeCell ref="D192:D194"/>
    <mergeCell ref="E192:E194"/>
    <mergeCell ref="F192:F194"/>
    <mergeCell ref="G192:G194"/>
    <mergeCell ref="H192:H194"/>
    <mergeCell ref="A188:A191"/>
    <mergeCell ref="B188:B191"/>
    <mergeCell ref="C188:C191"/>
    <mergeCell ref="D188:D191"/>
    <mergeCell ref="E188:E191"/>
    <mergeCell ref="F188:F191"/>
    <mergeCell ref="G182:G184"/>
    <mergeCell ref="H182:H184"/>
    <mergeCell ref="A185:A187"/>
    <mergeCell ref="B185:B187"/>
    <mergeCell ref="C185:C187"/>
    <mergeCell ref="D185:D187"/>
    <mergeCell ref="E185:E187"/>
    <mergeCell ref="F185:F187"/>
    <mergeCell ref="G185:G187"/>
    <mergeCell ref="H185:H187"/>
    <mergeCell ref="A182:A184"/>
    <mergeCell ref="B182:B184"/>
    <mergeCell ref="C182:C184"/>
    <mergeCell ref="D182:D184"/>
    <mergeCell ref="E182:E184"/>
    <mergeCell ref="F182:F184"/>
    <mergeCell ref="G201:G203"/>
    <mergeCell ref="H201:H203"/>
    <mergeCell ref="A204:A206"/>
    <mergeCell ref="B204:B206"/>
    <mergeCell ref="C204:C206"/>
    <mergeCell ref="D204:D206"/>
    <mergeCell ref="E204:E206"/>
    <mergeCell ref="F204:F206"/>
    <mergeCell ref="G204:G206"/>
    <mergeCell ref="H204:H206"/>
    <mergeCell ref="A201:A203"/>
    <mergeCell ref="B201:B203"/>
    <mergeCell ref="C201:C203"/>
    <mergeCell ref="D201:D203"/>
    <mergeCell ref="E201:E203"/>
    <mergeCell ref="F201:F203"/>
    <mergeCell ref="G195:G197"/>
    <mergeCell ref="H195:H197"/>
    <mergeCell ref="A198:A200"/>
    <mergeCell ref="B198:B200"/>
    <mergeCell ref="C198:C200"/>
    <mergeCell ref="D198:D200"/>
    <mergeCell ref="E198:E200"/>
    <mergeCell ref="F198:F200"/>
    <mergeCell ref="G198:G200"/>
    <mergeCell ref="H198:H200"/>
    <mergeCell ref="A195:A197"/>
    <mergeCell ref="B195:B197"/>
    <mergeCell ref="C195:C197"/>
    <mergeCell ref="D195:D197"/>
    <mergeCell ref="E195:E197"/>
    <mergeCell ref="F195:F197"/>
    <mergeCell ref="H213:H215"/>
    <mergeCell ref="A216:A218"/>
    <mergeCell ref="B216:B218"/>
    <mergeCell ref="C216:C218"/>
    <mergeCell ref="D216:D218"/>
    <mergeCell ref="E216:E218"/>
    <mergeCell ref="F216:F218"/>
    <mergeCell ref="G216:G218"/>
    <mergeCell ref="H216:H218"/>
    <mergeCell ref="A213:A215"/>
    <mergeCell ref="B213:B215"/>
    <mergeCell ref="C213:C215"/>
    <mergeCell ref="D213:D215"/>
    <mergeCell ref="E213:E215"/>
    <mergeCell ref="F213:F215"/>
    <mergeCell ref="G207:G209"/>
    <mergeCell ref="H207:H209"/>
    <mergeCell ref="A210:A212"/>
    <mergeCell ref="B210:B212"/>
    <mergeCell ref="C210:C212"/>
    <mergeCell ref="D210:D212"/>
    <mergeCell ref="E210:E212"/>
    <mergeCell ref="F210:F212"/>
    <mergeCell ref="G210:G212"/>
    <mergeCell ref="H210:H212"/>
    <mergeCell ref="A207:A209"/>
    <mergeCell ref="B207:B209"/>
    <mergeCell ref="C207:C209"/>
    <mergeCell ref="D207:D209"/>
    <mergeCell ref="E207:E209"/>
    <mergeCell ref="F207:F209"/>
    <mergeCell ref="G213:G215"/>
    <mergeCell ref="A228:A230"/>
    <mergeCell ref="B228:B230"/>
    <mergeCell ref="C228:C230"/>
    <mergeCell ref="D228:D230"/>
    <mergeCell ref="E228:E230"/>
    <mergeCell ref="F228:F230"/>
    <mergeCell ref="G228:G230"/>
    <mergeCell ref="H228:H230"/>
    <mergeCell ref="A225:A227"/>
    <mergeCell ref="B225:B227"/>
    <mergeCell ref="C225:C227"/>
    <mergeCell ref="D225:D227"/>
    <mergeCell ref="E225:E227"/>
    <mergeCell ref="F225:F227"/>
    <mergeCell ref="G219:G221"/>
    <mergeCell ref="H219:H221"/>
    <mergeCell ref="A222:A224"/>
    <mergeCell ref="B222:B224"/>
    <mergeCell ref="C222:C224"/>
    <mergeCell ref="D222:D224"/>
    <mergeCell ref="E222:E224"/>
    <mergeCell ref="F222:F224"/>
    <mergeCell ref="G222:G224"/>
    <mergeCell ref="H222:H224"/>
    <mergeCell ref="A219:A221"/>
    <mergeCell ref="B219:B221"/>
    <mergeCell ref="C219:C221"/>
    <mergeCell ref="D219:D221"/>
    <mergeCell ref="E219:E221"/>
    <mergeCell ref="F219:F221"/>
    <mergeCell ref="G225:G227"/>
    <mergeCell ref="H225:H227"/>
    <mergeCell ref="A240:A242"/>
    <mergeCell ref="B240:B242"/>
    <mergeCell ref="C240:C242"/>
    <mergeCell ref="D240:D242"/>
    <mergeCell ref="E240:E242"/>
    <mergeCell ref="F240:F242"/>
    <mergeCell ref="G240:G242"/>
    <mergeCell ref="H240:H242"/>
    <mergeCell ref="A237:A239"/>
    <mergeCell ref="B237:B239"/>
    <mergeCell ref="C237:C239"/>
    <mergeCell ref="D237:D239"/>
    <mergeCell ref="E237:E239"/>
    <mergeCell ref="F237:F239"/>
    <mergeCell ref="G231:G233"/>
    <mergeCell ref="H231:H233"/>
    <mergeCell ref="A234:A236"/>
    <mergeCell ref="B234:B236"/>
    <mergeCell ref="C234:C236"/>
    <mergeCell ref="D234:D236"/>
    <mergeCell ref="E234:E236"/>
    <mergeCell ref="F234:F236"/>
    <mergeCell ref="G234:G236"/>
    <mergeCell ref="H234:H236"/>
    <mergeCell ref="A231:A233"/>
    <mergeCell ref="B231:B233"/>
    <mergeCell ref="C231:C233"/>
    <mergeCell ref="D231:D233"/>
    <mergeCell ref="E231:E233"/>
    <mergeCell ref="F231:F233"/>
    <mergeCell ref="G237:G239"/>
    <mergeCell ref="H237:H239"/>
    <mergeCell ref="A253:A255"/>
    <mergeCell ref="B253:B255"/>
    <mergeCell ref="C253:C255"/>
    <mergeCell ref="D253:D255"/>
    <mergeCell ref="E253:E255"/>
    <mergeCell ref="F253:F255"/>
    <mergeCell ref="G253:G255"/>
    <mergeCell ref="H253:H255"/>
    <mergeCell ref="A249:A252"/>
    <mergeCell ref="B249:B252"/>
    <mergeCell ref="C249:C252"/>
    <mergeCell ref="D249:D252"/>
    <mergeCell ref="E249:E252"/>
    <mergeCell ref="F249:F252"/>
    <mergeCell ref="G243:G245"/>
    <mergeCell ref="H243:H245"/>
    <mergeCell ref="A246:A248"/>
    <mergeCell ref="B246:B248"/>
    <mergeCell ref="C246:C248"/>
    <mergeCell ref="D246:D248"/>
    <mergeCell ref="E246:E248"/>
    <mergeCell ref="F246:F248"/>
    <mergeCell ref="G246:G248"/>
    <mergeCell ref="H246:H248"/>
    <mergeCell ref="A243:A245"/>
    <mergeCell ref="B243:B245"/>
    <mergeCell ref="C243:C245"/>
    <mergeCell ref="D243:D245"/>
    <mergeCell ref="E243:E245"/>
    <mergeCell ref="F243:F245"/>
    <mergeCell ref="G249:G252"/>
    <mergeCell ref="H249:H252"/>
    <mergeCell ref="A265:A267"/>
    <mergeCell ref="B265:B267"/>
    <mergeCell ref="C265:C267"/>
    <mergeCell ref="D265:D267"/>
    <mergeCell ref="E265:E267"/>
    <mergeCell ref="F265:F267"/>
    <mergeCell ref="G265:G267"/>
    <mergeCell ref="H265:H267"/>
    <mergeCell ref="A262:A264"/>
    <mergeCell ref="B262:B264"/>
    <mergeCell ref="C262:C264"/>
    <mergeCell ref="D262:D264"/>
    <mergeCell ref="E262:E264"/>
    <mergeCell ref="F262:F264"/>
    <mergeCell ref="G256:G258"/>
    <mergeCell ref="H256:H258"/>
    <mergeCell ref="A259:A261"/>
    <mergeCell ref="B259:B261"/>
    <mergeCell ref="C259:C261"/>
    <mergeCell ref="D259:D261"/>
    <mergeCell ref="E259:E261"/>
    <mergeCell ref="F259:F261"/>
    <mergeCell ref="G259:G261"/>
    <mergeCell ref="H259:H261"/>
    <mergeCell ref="A256:A258"/>
    <mergeCell ref="B256:B258"/>
    <mergeCell ref="C256:C258"/>
    <mergeCell ref="D256:D258"/>
    <mergeCell ref="E256:E258"/>
    <mergeCell ref="F256:F258"/>
    <mergeCell ref="H262:H264"/>
    <mergeCell ref="G262:G264"/>
    <mergeCell ref="A277:A279"/>
    <mergeCell ref="B277:B279"/>
    <mergeCell ref="C277:C279"/>
    <mergeCell ref="D277:D279"/>
    <mergeCell ref="E277:E279"/>
    <mergeCell ref="F277:F279"/>
    <mergeCell ref="G277:G279"/>
    <mergeCell ref="H277:H279"/>
    <mergeCell ref="A274:A276"/>
    <mergeCell ref="B274:B276"/>
    <mergeCell ref="C274:C276"/>
    <mergeCell ref="D274:D276"/>
    <mergeCell ref="E274:E276"/>
    <mergeCell ref="F274:F276"/>
    <mergeCell ref="G268:G270"/>
    <mergeCell ref="H268:H270"/>
    <mergeCell ref="A271:A273"/>
    <mergeCell ref="B271:B273"/>
    <mergeCell ref="C271:C273"/>
    <mergeCell ref="D271:D273"/>
    <mergeCell ref="E271:E273"/>
    <mergeCell ref="F271:F273"/>
    <mergeCell ref="G271:G273"/>
    <mergeCell ref="H271:H273"/>
    <mergeCell ref="A268:A270"/>
    <mergeCell ref="B268:B270"/>
    <mergeCell ref="C268:C270"/>
    <mergeCell ref="D268:D270"/>
    <mergeCell ref="E268:E270"/>
    <mergeCell ref="F268:F270"/>
    <mergeCell ref="G274:G276"/>
    <mergeCell ref="H274:H276"/>
    <mergeCell ref="A289:A291"/>
    <mergeCell ref="B289:B291"/>
    <mergeCell ref="C289:C291"/>
    <mergeCell ref="A286:A288"/>
    <mergeCell ref="B286:B288"/>
    <mergeCell ref="C286:C288"/>
    <mergeCell ref="G280:G282"/>
    <mergeCell ref="H280:H282"/>
    <mergeCell ref="A283:A285"/>
    <mergeCell ref="B283:B285"/>
    <mergeCell ref="C283:C285"/>
    <mergeCell ref="D283:D285"/>
    <mergeCell ref="E283:E285"/>
    <mergeCell ref="F283:F285"/>
    <mergeCell ref="G283:G285"/>
    <mergeCell ref="H283:H285"/>
    <mergeCell ref="A280:A282"/>
    <mergeCell ref="B280:B282"/>
    <mergeCell ref="C280:C282"/>
    <mergeCell ref="D280:D282"/>
    <mergeCell ref="E280:E282"/>
    <mergeCell ref="F280:F282"/>
    <mergeCell ref="D289:D291"/>
    <mergeCell ref="E289:E291"/>
    <mergeCell ref="F289:F291"/>
    <mergeCell ref="G289:G291"/>
    <mergeCell ref="H289:H291"/>
    <mergeCell ref="A301:A303"/>
    <mergeCell ref="B301:B303"/>
    <mergeCell ref="C301:C303"/>
    <mergeCell ref="D301:D303"/>
    <mergeCell ref="E301:E303"/>
    <mergeCell ref="F301:F303"/>
    <mergeCell ref="G301:G303"/>
    <mergeCell ref="H301:H303"/>
    <mergeCell ref="A298:A300"/>
    <mergeCell ref="B298:B300"/>
    <mergeCell ref="C298:C300"/>
    <mergeCell ref="A295:A297"/>
    <mergeCell ref="B295:B297"/>
    <mergeCell ref="C295:C297"/>
    <mergeCell ref="D295:D297"/>
    <mergeCell ref="A292:A294"/>
    <mergeCell ref="B292:B294"/>
    <mergeCell ref="C292:C294"/>
    <mergeCell ref="E292:E294"/>
    <mergeCell ref="F292:F294"/>
    <mergeCell ref="D292:D294"/>
    <mergeCell ref="G292:G294"/>
    <mergeCell ref="H292:H294"/>
    <mergeCell ref="E295:E297"/>
    <mergeCell ref="F295:F297"/>
    <mergeCell ref="G295:G297"/>
    <mergeCell ref="H295:H297"/>
    <mergeCell ref="D298:D300"/>
    <mergeCell ref="E298:E300"/>
    <mergeCell ref="F298:F300"/>
    <mergeCell ref="G298:G300"/>
    <mergeCell ref="H298:H300"/>
    <mergeCell ref="G310:G312"/>
    <mergeCell ref="H310:H312"/>
    <mergeCell ref="A313:A315"/>
    <mergeCell ref="B313:B315"/>
    <mergeCell ref="C313:C315"/>
    <mergeCell ref="D313:D315"/>
    <mergeCell ref="E313:E315"/>
    <mergeCell ref="F313:F315"/>
    <mergeCell ref="G313:G315"/>
    <mergeCell ref="H313:H315"/>
    <mergeCell ref="A310:A312"/>
    <mergeCell ref="B310:B312"/>
    <mergeCell ref="C310:C312"/>
    <mergeCell ref="D310:D312"/>
    <mergeCell ref="E310:E312"/>
    <mergeCell ref="F310:F312"/>
    <mergeCell ref="G304:G306"/>
    <mergeCell ref="H304:H306"/>
    <mergeCell ref="A307:A309"/>
    <mergeCell ref="B307:B309"/>
    <mergeCell ref="C307:C309"/>
    <mergeCell ref="D307:D309"/>
    <mergeCell ref="E307:E309"/>
    <mergeCell ref="F307:F309"/>
    <mergeCell ref="G307:G309"/>
    <mergeCell ref="H307:H309"/>
    <mergeCell ref="A304:A306"/>
    <mergeCell ref="B304:B306"/>
    <mergeCell ref="C304:C306"/>
    <mergeCell ref="D304:D306"/>
    <mergeCell ref="E304:E306"/>
    <mergeCell ref="F304:F306"/>
    <mergeCell ref="G322:G324"/>
    <mergeCell ref="H322:H324"/>
    <mergeCell ref="A325:A327"/>
    <mergeCell ref="B325:B327"/>
    <mergeCell ref="C325:C327"/>
    <mergeCell ref="D325:D327"/>
    <mergeCell ref="E325:E327"/>
    <mergeCell ref="F325:F327"/>
    <mergeCell ref="G325:G327"/>
    <mergeCell ref="H325:H327"/>
    <mergeCell ref="A322:A324"/>
    <mergeCell ref="B322:B324"/>
    <mergeCell ref="C322:C324"/>
    <mergeCell ref="D322:D324"/>
    <mergeCell ref="E322:E324"/>
    <mergeCell ref="F322:F324"/>
    <mergeCell ref="G316:G318"/>
    <mergeCell ref="H316:H318"/>
    <mergeCell ref="A319:A321"/>
    <mergeCell ref="B319:B321"/>
    <mergeCell ref="C319:C321"/>
    <mergeCell ref="D319:D321"/>
    <mergeCell ref="E319:E321"/>
    <mergeCell ref="F319:F321"/>
    <mergeCell ref="G319:G321"/>
    <mergeCell ref="H319:H321"/>
    <mergeCell ref="A316:A318"/>
    <mergeCell ref="B316:B318"/>
    <mergeCell ref="C316:C318"/>
    <mergeCell ref="D316:D318"/>
    <mergeCell ref="E316:E318"/>
    <mergeCell ref="F316:F318"/>
    <mergeCell ref="G334:G336"/>
    <mergeCell ref="H334:H336"/>
    <mergeCell ref="A337:A339"/>
    <mergeCell ref="B337:B339"/>
    <mergeCell ref="C337:C339"/>
    <mergeCell ref="D337:D339"/>
    <mergeCell ref="E337:E339"/>
    <mergeCell ref="F337:F339"/>
    <mergeCell ref="G337:G339"/>
    <mergeCell ref="H337:H339"/>
    <mergeCell ref="A334:A336"/>
    <mergeCell ref="B334:B336"/>
    <mergeCell ref="C334:C336"/>
    <mergeCell ref="D334:D336"/>
    <mergeCell ref="E334:E336"/>
    <mergeCell ref="F334:F336"/>
    <mergeCell ref="G328:G330"/>
    <mergeCell ref="H328:H330"/>
    <mergeCell ref="A331:A333"/>
    <mergeCell ref="B331:B333"/>
    <mergeCell ref="C331:C333"/>
    <mergeCell ref="D331:D333"/>
    <mergeCell ref="E331:E333"/>
    <mergeCell ref="F331:F333"/>
    <mergeCell ref="G331:G333"/>
    <mergeCell ref="H331:H333"/>
    <mergeCell ref="A328:A330"/>
    <mergeCell ref="B328:B330"/>
    <mergeCell ref="C328:C330"/>
    <mergeCell ref="D328:D330"/>
    <mergeCell ref="E328:E330"/>
    <mergeCell ref="F328:F330"/>
    <mergeCell ref="G346:G348"/>
    <mergeCell ref="H346:H348"/>
    <mergeCell ref="A349:A351"/>
    <mergeCell ref="B349:B351"/>
    <mergeCell ref="C349:C351"/>
    <mergeCell ref="D349:D351"/>
    <mergeCell ref="E349:E351"/>
    <mergeCell ref="F349:F351"/>
    <mergeCell ref="G349:G351"/>
    <mergeCell ref="H349:H351"/>
    <mergeCell ref="A346:A348"/>
    <mergeCell ref="B346:B348"/>
    <mergeCell ref="C346:C348"/>
    <mergeCell ref="D346:D348"/>
    <mergeCell ref="E346:E348"/>
    <mergeCell ref="F346:F348"/>
    <mergeCell ref="G340:G342"/>
    <mergeCell ref="H340:H342"/>
    <mergeCell ref="A343:A345"/>
    <mergeCell ref="B343:B345"/>
    <mergeCell ref="C343:C345"/>
    <mergeCell ref="D343:D345"/>
    <mergeCell ref="E343:E345"/>
    <mergeCell ref="F343:F345"/>
    <mergeCell ref="G343:G345"/>
    <mergeCell ref="H343:H345"/>
    <mergeCell ref="A340:A342"/>
    <mergeCell ref="B340:B342"/>
    <mergeCell ref="C340:C342"/>
    <mergeCell ref="D340:D342"/>
    <mergeCell ref="E340:E342"/>
    <mergeCell ref="F340:F342"/>
    <mergeCell ref="G358:G360"/>
    <mergeCell ref="H358:H360"/>
    <mergeCell ref="A361:A363"/>
    <mergeCell ref="B361:B363"/>
    <mergeCell ref="C361:C363"/>
    <mergeCell ref="D361:D363"/>
    <mergeCell ref="E361:E363"/>
    <mergeCell ref="F361:F363"/>
    <mergeCell ref="G361:G363"/>
    <mergeCell ref="H361:H363"/>
    <mergeCell ref="A358:A360"/>
    <mergeCell ref="B358:B360"/>
    <mergeCell ref="C358:C360"/>
    <mergeCell ref="D358:D360"/>
    <mergeCell ref="E358:E360"/>
    <mergeCell ref="F358:F360"/>
    <mergeCell ref="G352:G354"/>
    <mergeCell ref="H352:H354"/>
    <mergeCell ref="A355:A357"/>
    <mergeCell ref="B355:B357"/>
    <mergeCell ref="C355:C357"/>
    <mergeCell ref="D355:D357"/>
    <mergeCell ref="E355:E357"/>
    <mergeCell ref="F355:F357"/>
    <mergeCell ref="G355:G357"/>
    <mergeCell ref="H355:H357"/>
    <mergeCell ref="A352:A354"/>
    <mergeCell ref="B352:B354"/>
    <mergeCell ref="C352:C354"/>
    <mergeCell ref="D352:D354"/>
    <mergeCell ref="E352:E354"/>
    <mergeCell ref="F352:F354"/>
    <mergeCell ref="G370:G372"/>
    <mergeCell ref="H370:H372"/>
    <mergeCell ref="A373:A375"/>
    <mergeCell ref="B373:B375"/>
    <mergeCell ref="C373:C375"/>
    <mergeCell ref="D373:D375"/>
    <mergeCell ref="E373:E375"/>
    <mergeCell ref="F373:F375"/>
    <mergeCell ref="G373:G375"/>
    <mergeCell ref="H373:H375"/>
    <mergeCell ref="A370:A372"/>
    <mergeCell ref="B370:B372"/>
    <mergeCell ref="C370:C372"/>
    <mergeCell ref="D370:D372"/>
    <mergeCell ref="E370:E372"/>
    <mergeCell ref="F370:F372"/>
    <mergeCell ref="G364:G366"/>
    <mergeCell ref="H364:H366"/>
    <mergeCell ref="A367:A369"/>
    <mergeCell ref="B367:B369"/>
    <mergeCell ref="C367:C369"/>
    <mergeCell ref="D367:D369"/>
    <mergeCell ref="E367:E369"/>
    <mergeCell ref="F367:F369"/>
    <mergeCell ref="G367:G369"/>
    <mergeCell ref="H367:H369"/>
    <mergeCell ref="A364:A366"/>
    <mergeCell ref="B364:B366"/>
    <mergeCell ref="C364:C366"/>
    <mergeCell ref="D364:D366"/>
    <mergeCell ref="E364:E366"/>
    <mergeCell ref="F364:F366"/>
    <mergeCell ref="G382:G384"/>
    <mergeCell ref="H382:H384"/>
    <mergeCell ref="A385:A387"/>
    <mergeCell ref="B385:B387"/>
    <mergeCell ref="C385:C387"/>
    <mergeCell ref="D385:D387"/>
    <mergeCell ref="E385:E387"/>
    <mergeCell ref="F385:F387"/>
    <mergeCell ref="G385:G387"/>
    <mergeCell ref="H385:H387"/>
    <mergeCell ref="A382:A384"/>
    <mergeCell ref="B382:B384"/>
    <mergeCell ref="C382:C384"/>
    <mergeCell ref="D382:D384"/>
    <mergeCell ref="E382:E384"/>
    <mergeCell ref="F382:F384"/>
    <mergeCell ref="G376:G378"/>
    <mergeCell ref="H376:H378"/>
    <mergeCell ref="A379:A381"/>
    <mergeCell ref="B379:B381"/>
    <mergeCell ref="C379:C381"/>
    <mergeCell ref="D379:D381"/>
    <mergeCell ref="E379:E381"/>
    <mergeCell ref="F379:F381"/>
    <mergeCell ref="G379:G381"/>
    <mergeCell ref="H379:H381"/>
    <mergeCell ref="A376:A378"/>
    <mergeCell ref="B376:B378"/>
    <mergeCell ref="C376:C378"/>
    <mergeCell ref="D376:D378"/>
    <mergeCell ref="E376:E378"/>
    <mergeCell ref="F376:F378"/>
    <mergeCell ref="G394:G396"/>
    <mergeCell ref="H394:H396"/>
    <mergeCell ref="A397:A399"/>
    <mergeCell ref="B397:B399"/>
    <mergeCell ref="C397:C399"/>
    <mergeCell ref="D397:D399"/>
    <mergeCell ref="E397:E399"/>
    <mergeCell ref="F397:F399"/>
    <mergeCell ref="G397:G399"/>
    <mergeCell ref="H397:H399"/>
    <mergeCell ref="A394:A396"/>
    <mergeCell ref="B394:B396"/>
    <mergeCell ref="C394:C396"/>
    <mergeCell ref="D394:D396"/>
    <mergeCell ref="E394:E396"/>
    <mergeCell ref="F394:F396"/>
    <mergeCell ref="G388:G390"/>
    <mergeCell ref="H388:H390"/>
    <mergeCell ref="A391:A393"/>
    <mergeCell ref="B391:B393"/>
    <mergeCell ref="C391:C393"/>
    <mergeCell ref="D391:D393"/>
    <mergeCell ref="E391:E393"/>
    <mergeCell ref="F391:F393"/>
    <mergeCell ref="G391:G393"/>
    <mergeCell ref="H391:H393"/>
    <mergeCell ref="A388:A390"/>
    <mergeCell ref="B388:B390"/>
    <mergeCell ref="C388:C390"/>
    <mergeCell ref="D388:D390"/>
    <mergeCell ref="E388:E390"/>
    <mergeCell ref="F388:F390"/>
    <mergeCell ref="G406:G408"/>
    <mergeCell ref="H406:H408"/>
    <mergeCell ref="A409:A412"/>
    <mergeCell ref="B409:B412"/>
    <mergeCell ref="C409:C412"/>
    <mergeCell ref="D409:D412"/>
    <mergeCell ref="E409:E412"/>
    <mergeCell ref="F409:F412"/>
    <mergeCell ref="G409:G412"/>
    <mergeCell ref="H409:H412"/>
    <mergeCell ref="A406:A408"/>
    <mergeCell ref="B406:B408"/>
    <mergeCell ref="C406:C408"/>
    <mergeCell ref="D406:D408"/>
    <mergeCell ref="E406:E408"/>
    <mergeCell ref="F406:F408"/>
    <mergeCell ref="G400:G402"/>
    <mergeCell ref="H400:H402"/>
    <mergeCell ref="A403:A405"/>
    <mergeCell ref="B403:B405"/>
    <mergeCell ref="C403:C405"/>
    <mergeCell ref="D403:D405"/>
    <mergeCell ref="E403:E405"/>
    <mergeCell ref="F403:F405"/>
    <mergeCell ref="G403:G405"/>
    <mergeCell ref="H403:H405"/>
    <mergeCell ref="A400:A402"/>
    <mergeCell ref="B400:B402"/>
    <mergeCell ref="C400:C402"/>
    <mergeCell ref="D400:D402"/>
    <mergeCell ref="E400:E402"/>
    <mergeCell ref="F400:F402"/>
    <mergeCell ref="G419:G421"/>
    <mergeCell ref="H419:H421"/>
    <mergeCell ref="A422:A424"/>
    <mergeCell ref="B422:B424"/>
    <mergeCell ref="C422:C424"/>
    <mergeCell ref="D422:D424"/>
    <mergeCell ref="E422:E424"/>
    <mergeCell ref="F422:F424"/>
    <mergeCell ref="G422:G424"/>
    <mergeCell ref="H422:H424"/>
    <mergeCell ref="A419:A421"/>
    <mergeCell ref="B419:B421"/>
    <mergeCell ref="C419:C421"/>
    <mergeCell ref="D419:D421"/>
    <mergeCell ref="E419:E421"/>
    <mergeCell ref="F419:F421"/>
    <mergeCell ref="G413:G415"/>
    <mergeCell ref="H413:H415"/>
    <mergeCell ref="A416:A418"/>
    <mergeCell ref="B416:B418"/>
    <mergeCell ref="C416:C418"/>
    <mergeCell ref="A413:A415"/>
    <mergeCell ref="B413:B415"/>
    <mergeCell ref="C413:C415"/>
    <mergeCell ref="D413:D415"/>
    <mergeCell ref="E413:E415"/>
    <mergeCell ref="F413:F415"/>
    <mergeCell ref="G432:G434"/>
    <mergeCell ref="H432:H434"/>
    <mergeCell ref="A435:A437"/>
    <mergeCell ref="B435:B437"/>
    <mergeCell ref="C435:C437"/>
    <mergeCell ref="D435:D437"/>
    <mergeCell ref="E435:E437"/>
    <mergeCell ref="F435:F437"/>
    <mergeCell ref="G435:G437"/>
    <mergeCell ref="H435:H437"/>
    <mergeCell ref="A432:A434"/>
    <mergeCell ref="B432:B434"/>
    <mergeCell ref="C432:C434"/>
    <mergeCell ref="D432:D434"/>
    <mergeCell ref="E432:E434"/>
    <mergeCell ref="F432:F434"/>
    <mergeCell ref="G425:G428"/>
    <mergeCell ref="H425:H428"/>
    <mergeCell ref="A429:A431"/>
    <mergeCell ref="B429:B431"/>
    <mergeCell ref="C429:C431"/>
    <mergeCell ref="D429:D431"/>
    <mergeCell ref="E429:E431"/>
    <mergeCell ref="F429:F431"/>
    <mergeCell ref="G429:G431"/>
    <mergeCell ref="H429:H431"/>
    <mergeCell ref="A425:A428"/>
    <mergeCell ref="B425:B428"/>
    <mergeCell ref="C425:C428"/>
    <mergeCell ref="D425:D428"/>
    <mergeCell ref="E425:E428"/>
    <mergeCell ref="F425:F428"/>
    <mergeCell ref="G444:G446"/>
    <mergeCell ref="H444:H446"/>
    <mergeCell ref="A447:A449"/>
    <mergeCell ref="B447:B449"/>
    <mergeCell ref="C447:C449"/>
    <mergeCell ref="D447:D449"/>
    <mergeCell ref="E447:E449"/>
    <mergeCell ref="F447:F449"/>
    <mergeCell ref="G447:G449"/>
    <mergeCell ref="H447:H449"/>
    <mergeCell ref="A444:A446"/>
    <mergeCell ref="B444:B446"/>
    <mergeCell ref="C444:C446"/>
    <mergeCell ref="D444:D446"/>
    <mergeCell ref="E444:E446"/>
    <mergeCell ref="F444:F446"/>
    <mergeCell ref="G438:G440"/>
    <mergeCell ref="H438:H440"/>
    <mergeCell ref="A441:A443"/>
    <mergeCell ref="B441:B443"/>
    <mergeCell ref="C441:C443"/>
    <mergeCell ref="D441:D443"/>
    <mergeCell ref="E441:E443"/>
    <mergeCell ref="F441:F443"/>
    <mergeCell ref="G441:G443"/>
    <mergeCell ref="H441:H443"/>
    <mergeCell ref="A438:A440"/>
    <mergeCell ref="B438:B440"/>
    <mergeCell ref="C438:C440"/>
    <mergeCell ref="D438:D440"/>
    <mergeCell ref="E438:E440"/>
    <mergeCell ref="F438:F440"/>
    <mergeCell ref="G456:G458"/>
    <mergeCell ref="H456:H458"/>
    <mergeCell ref="A459:A461"/>
    <mergeCell ref="B459:B461"/>
    <mergeCell ref="C459:C461"/>
    <mergeCell ref="D459:D461"/>
    <mergeCell ref="E459:E461"/>
    <mergeCell ref="F459:F461"/>
    <mergeCell ref="G459:G461"/>
    <mergeCell ref="H459:H461"/>
    <mergeCell ref="A456:A458"/>
    <mergeCell ref="B456:B458"/>
    <mergeCell ref="C456:C458"/>
    <mergeCell ref="D456:D458"/>
    <mergeCell ref="E456:E458"/>
    <mergeCell ref="F456:F458"/>
    <mergeCell ref="G450:G452"/>
    <mergeCell ref="H450:H452"/>
    <mergeCell ref="A453:A455"/>
    <mergeCell ref="B453:B455"/>
    <mergeCell ref="C453:C455"/>
    <mergeCell ref="D453:D455"/>
    <mergeCell ref="E453:E455"/>
    <mergeCell ref="F453:F455"/>
    <mergeCell ref="G453:G455"/>
    <mergeCell ref="H453:H455"/>
    <mergeCell ref="A450:A452"/>
    <mergeCell ref="B450:B452"/>
    <mergeCell ref="C450:C452"/>
    <mergeCell ref="D450:D452"/>
    <mergeCell ref="E450:E452"/>
    <mergeCell ref="F450:F452"/>
    <mergeCell ref="A471:A473"/>
    <mergeCell ref="B471:B473"/>
    <mergeCell ref="C471:C473"/>
    <mergeCell ref="D471:D473"/>
    <mergeCell ref="E471:E473"/>
    <mergeCell ref="F471:F473"/>
    <mergeCell ref="G471:G473"/>
    <mergeCell ref="H471:H473"/>
    <mergeCell ref="A468:A470"/>
    <mergeCell ref="B468:B470"/>
    <mergeCell ref="C468:C470"/>
    <mergeCell ref="E468:E470"/>
    <mergeCell ref="G462:G464"/>
    <mergeCell ref="H462:H464"/>
    <mergeCell ref="A465:A467"/>
    <mergeCell ref="B465:B467"/>
    <mergeCell ref="C465:C467"/>
    <mergeCell ref="D465:D467"/>
    <mergeCell ref="E465:E467"/>
    <mergeCell ref="F465:F467"/>
    <mergeCell ref="G465:G467"/>
    <mergeCell ref="H465:H467"/>
    <mergeCell ref="A462:A464"/>
    <mergeCell ref="B462:B464"/>
    <mergeCell ref="C462:C464"/>
    <mergeCell ref="D462:D464"/>
    <mergeCell ref="E462:E464"/>
    <mergeCell ref="F462:F464"/>
    <mergeCell ref="D468:D470"/>
    <mergeCell ref="F468:F470"/>
    <mergeCell ref="G468:G470"/>
    <mergeCell ref="H468:H470"/>
    <mergeCell ref="G480:G482"/>
    <mergeCell ref="H480:H482"/>
    <mergeCell ref="A483:A485"/>
    <mergeCell ref="B483:B485"/>
    <mergeCell ref="C483:C485"/>
    <mergeCell ref="D483:D485"/>
    <mergeCell ref="E483:E485"/>
    <mergeCell ref="F483:F485"/>
    <mergeCell ref="G483:G485"/>
    <mergeCell ref="H483:H485"/>
    <mergeCell ref="A480:A482"/>
    <mergeCell ref="B480:B482"/>
    <mergeCell ref="C480:C482"/>
    <mergeCell ref="D480:D482"/>
    <mergeCell ref="E480:E482"/>
    <mergeCell ref="F480:F482"/>
    <mergeCell ref="G474:G476"/>
    <mergeCell ref="H474:H476"/>
    <mergeCell ref="A477:A479"/>
    <mergeCell ref="B477:B479"/>
    <mergeCell ref="C477:C479"/>
    <mergeCell ref="D477:D479"/>
    <mergeCell ref="E477:E479"/>
    <mergeCell ref="F477:F479"/>
    <mergeCell ref="G477:G479"/>
    <mergeCell ref="H477:H479"/>
    <mergeCell ref="A474:A476"/>
    <mergeCell ref="B474:B476"/>
    <mergeCell ref="C474:C476"/>
    <mergeCell ref="D474:D476"/>
    <mergeCell ref="E474:E476"/>
    <mergeCell ref="F474:F476"/>
    <mergeCell ref="G492:G494"/>
    <mergeCell ref="H492:H494"/>
    <mergeCell ref="A495:A497"/>
    <mergeCell ref="B495:B497"/>
    <mergeCell ref="C495:C497"/>
    <mergeCell ref="D495:D497"/>
    <mergeCell ref="E495:E497"/>
    <mergeCell ref="F495:F497"/>
    <mergeCell ref="G495:G497"/>
    <mergeCell ref="H495:H497"/>
    <mergeCell ref="A492:A494"/>
    <mergeCell ref="B492:B494"/>
    <mergeCell ref="C492:C494"/>
    <mergeCell ref="D492:D494"/>
    <mergeCell ref="E492:E494"/>
    <mergeCell ref="F492:F494"/>
    <mergeCell ref="G486:G488"/>
    <mergeCell ref="H486:H488"/>
    <mergeCell ref="A489:A491"/>
    <mergeCell ref="B489:B491"/>
    <mergeCell ref="C489:C491"/>
    <mergeCell ref="D489:D491"/>
    <mergeCell ref="E489:E491"/>
    <mergeCell ref="F489:F491"/>
    <mergeCell ref="G489:G491"/>
    <mergeCell ref="H489:H491"/>
    <mergeCell ref="A486:A488"/>
    <mergeCell ref="B486:B488"/>
    <mergeCell ref="C486:C488"/>
    <mergeCell ref="D486:D488"/>
    <mergeCell ref="E486:E488"/>
    <mergeCell ref="F486:F488"/>
    <mergeCell ref="G504:G506"/>
    <mergeCell ref="H504:H506"/>
    <mergeCell ref="A507:A509"/>
    <mergeCell ref="B507:B509"/>
    <mergeCell ref="C507:C509"/>
    <mergeCell ref="D507:D509"/>
    <mergeCell ref="E507:E509"/>
    <mergeCell ref="F507:F509"/>
    <mergeCell ref="G507:G509"/>
    <mergeCell ref="H507:H509"/>
    <mergeCell ref="A504:A506"/>
    <mergeCell ref="B504:B506"/>
    <mergeCell ref="C504:C506"/>
    <mergeCell ref="D504:D506"/>
    <mergeCell ref="E504:E506"/>
    <mergeCell ref="F504:F506"/>
    <mergeCell ref="G498:G500"/>
    <mergeCell ref="H498:H500"/>
    <mergeCell ref="A501:A503"/>
    <mergeCell ref="B501:B503"/>
    <mergeCell ref="C501:C503"/>
    <mergeCell ref="D501:D503"/>
    <mergeCell ref="E501:E503"/>
    <mergeCell ref="F501:F503"/>
    <mergeCell ref="G501:G503"/>
    <mergeCell ref="H501:H503"/>
    <mergeCell ref="A498:A500"/>
    <mergeCell ref="B498:B500"/>
    <mergeCell ref="C498:C500"/>
    <mergeCell ref="D498:D500"/>
    <mergeCell ref="E498:E500"/>
    <mergeCell ref="F498:F500"/>
    <mergeCell ref="G516:G518"/>
    <mergeCell ref="H516:H518"/>
    <mergeCell ref="A519:A522"/>
    <mergeCell ref="B519:B522"/>
    <mergeCell ref="C519:C522"/>
    <mergeCell ref="D519:D522"/>
    <mergeCell ref="E519:E522"/>
    <mergeCell ref="F519:F522"/>
    <mergeCell ref="G519:G522"/>
    <mergeCell ref="H519:H522"/>
    <mergeCell ref="A516:A518"/>
    <mergeCell ref="B516:B518"/>
    <mergeCell ref="C516:C518"/>
    <mergeCell ref="D516:D518"/>
    <mergeCell ref="E516:E518"/>
    <mergeCell ref="F516:F518"/>
    <mergeCell ref="G510:G512"/>
    <mergeCell ref="H510:H512"/>
    <mergeCell ref="A513:A515"/>
    <mergeCell ref="B513:B515"/>
    <mergeCell ref="C513:C515"/>
    <mergeCell ref="D513:D515"/>
    <mergeCell ref="E513:E515"/>
    <mergeCell ref="F513:F515"/>
    <mergeCell ref="G513:G515"/>
    <mergeCell ref="H513:H515"/>
    <mergeCell ref="A510:A512"/>
    <mergeCell ref="B510:B512"/>
    <mergeCell ref="C510:C512"/>
    <mergeCell ref="D510:D512"/>
    <mergeCell ref="E510:E512"/>
    <mergeCell ref="F510:F512"/>
    <mergeCell ref="G559:G561"/>
    <mergeCell ref="H559:H561"/>
    <mergeCell ref="A532:A534"/>
    <mergeCell ref="B532:B534"/>
    <mergeCell ref="C532:C534"/>
    <mergeCell ref="D562:D564"/>
    <mergeCell ref="E562:E564"/>
    <mergeCell ref="F562:F564"/>
    <mergeCell ref="G562:G564"/>
    <mergeCell ref="H562:H564"/>
    <mergeCell ref="A529:A531"/>
    <mergeCell ref="B529:B531"/>
    <mergeCell ref="C529:C531"/>
    <mergeCell ref="D559:D561"/>
    <mergeCell ref="E559:E561"/>
    <mergeCell ref="F559:F561"/>
    <mergeCell ref="G523:G525"/>
    <mergeCell ref="H523:H525"/>
    <mergeCell ref="A526:A528"/>
    <mergeCell ref="B526:B528"/>
    <mergeCell ref="C526:C528"/>
    <mergeCell ref="D526:D528"/>
    <mergeCell ref="E526:E528"/>
    <mergeCell ref="F526:F528"/>
    <mergeCell ref="G526:G528"/>
    <mergeCell ref="H526:H528"/>
    <mergeCell ref="A523:A525"/>
    <mergeCell ref="B523:B525"/>
    <mergeCell ref="C523:C525"/>
    <mergeCell ref="D523:D525"/>
    <mergeCell ref="E523:E525"/>
    <mergeCell ref="F523:F525"/>
    <mergeCell ref="G571:G573"/>
    <mergeCell ref="H571:H573"/>
    <mergeCell ref="A544:A546"/>
    <mergeCell ref="B544:B546"/>
    <mergeCell ref="C544:C546"/>
    <mergeCell ref="D544:D546"/>
    <mergeCell ref="E544:E546"/>
    <mergeCell ref="F544:F546"/>
    <mergeCell ref="G544:G546"/>
    <mergeCell ref="H544:H546"/>
    <mergeCell ref="A541:A543"/>
    <mergeCell ref="B541:B543"/>
    <mergeCell ref="C541:C543"/>
    <mergeCell ref="D571:D573"/>
    <mergeCell ref="E571:E573"/>
    <mergeCell ref="F571:F573"/>
    <mergeCell ref="G565:G567"/>
    <mergeCell ref="H565:H567"/>
    <mergeCell ref="A550:A552"/>
    <mergeCell ref="B550:B552"/>
    <mergeCell ref="C550:C552"/>
    <mergeCell ref="D550:D552"/>
    <mergeCell ref="E550:E552"/>
    <mergeCell ref="F550:F552"/>
    <mergeCell ref="G550:G552"/>
    <mergeCell ref="H550:H552"/>
    <mergeCell ref="A547:A549"/>
    <mergeCell ref="B547:B549"/>
    <mergeCell ref="C547:C549"/>
    <mergeCell ref="D547:D549"/>
    <mergeCell ref="E547:E549"/>
    <mergeCell ref="F547:F549"/>
    <mergeCell ref="A538:A540"/>
    <mergeCell ref="B538:B540"/>
    <mergeCell ref="C538:C540"/>
    <mergeCell ref="D568:D570"/>
    <mergeCell ref="E568:E570"/>
    <mergeCell ref="F568:F570"/>
    <mergeCell ref="G568:G570"/>
    <mergeCell ref="H568:H570"/>
    <mergeCell ref="A535:A537"/>
    <mergeCell ref="B535:B537"/>
    <mergeCell ref="C535:C537"/>
    <mergeCell ref="D565:D567"/>
    <mergeCell ref="E565:E567"/>
    <mergeCell ref="F565:F567"/>
    <mergeCell ref="G553:G555"/>
    <mergeCell ref="H553:H555"/>
    <mergeCell ref="A556:A558"/>
    <mergeCell ref="B556:B558"/>
    <mergeCell ref="C556:C558"/>
    <mergeCell ref="D556:D558"/>
    <mergeCell ref="E556:E558"/>
    <mergeCell ref="F556:F558"/>
    <mergeCell ref="G556:G558"/>
    <mergeCell ref="H556:H558"/>
    <mergeCell ref="A553:A555"/>
    <mergeCell ref="B553:B555"/>
    <mergeCell ref="C553:C555"/>
    <mergeCell ref="D553:D555"/>
    <mergeCell ref="E553:E555"/>
    <mergeCell ref="F553:F555"/>
    <mergeCell ref="G547:G549"/>
    <mergeCell ref="H547:H549"/>
    <mergeCell ref="A568:A570"/>
    <mergeCell ref="B568:B570"/>
    <mergeCell ref="C568:C570"/>
    <mergeCell ref="A565:A567"/>
    <mergeCell ref="B565:B567"/>
    <mergeCell ref="C565:C567"/>
    <mergeCell ref="A562:A564"/>
    <mergeCell ref="B562:B564"/>
    <mergeCell ref="C562:C564"/>
    <mergeCell ref="A559:A561"/>
    <mergeCell ref="B559:B561"/>
    <mergeCell ref="C559:C561"/>
    <mergeCell ref="G577:G579"/>
    <mergeCell ref="H577:H579"/>
    <mergeCell ref="A580:A582"/>
    <mergeCell ref="B580:B582"/>
    <mergeCell ref="C580:C582"/>
    <mergeCell ref="D580:D582"/>
    <mergeCell ref="E580:E582"/>
    <mergeCell ref="F580:F582"/>
    <mergeCell ref="G580:G582"/>
    <mergeCell ref="H580:H582"/>
    <mergeCell ref="A577:A579"/>
    <mergeCell ref="B577:B579"/>
    <mergeCell ref="C577:C579"/>
    <mergeCell ref="D577:D579"/>
    <mergeCell ref="E577:E579"/>
    <mergeCell ref="F577:F579"/>
    <mergeCell ref="A574:A576"/>
    <mergeCell ref="B574:B576"/>
    <mergeCell ref="C574:C576"/>
    <mergeCell ref="D574:D576"/>
    <mergeCell ref="E574:E576"/>
    <mergeCell ref="F574:F576"/>
    <mergeCell ref="G574:G576"/>
    <mergeCell ref="H574:H576"/>
    <mergeCell ref="A571:A573"/>
    <mergeCell ref="B571:B573"/>
    <mergeCell ref="C571:C573"/>
    <mergeCell ref="G589:G591"/>
    <mergeCell ref="H589:H591"/>
    <mergeCell ref="A592:A594"/>
    <mergeCell ref="B592:B594"/>
    <mergeCell ref="C592:C594"/>
    <mergeCell ref="D592:D594"/>
    <mergeCell ref="E592:E594"/>
    <mergeCell ref="F592:F594"/>
    <mergeCell ref="G592:G594"/>
    <mergeCell ref="H592:H594"/>
    <mergeCell ref="A589:A591"/>
    <mergeCell ref="B589:B591"/>
    <mergeCell ref="C589:C591"/>
    <mergeCell ref="D589:D591"/>
    <mergeCell ref="E589:E591"/>
    <mergeCell ref="F589:F591"/>
    <mergeCell ref="G583:G585"/>
    <mergeCell ref="H583:H585"/>
    <mergeCell ref="A586:A588"/>
    <mergeCell ref="B586:B588"/>
    <mergeCell ref="C586:C588"/>
    <mergeCell ref="D586:D588"/>
    <mergeCell ref="E586:E588"/>
    <mergeCell ref="F586:F588"/>
    <mergeCell ref="G586:G588"/>
    <mergeCell ref="H586:H588"/>
    <mergeCell ref="A583:A585"/>
    <mergeCell ref="B583:B585"/>
    <mergeCell ref="C583:C585"/>
    <mergeCell ref="D583:D585"/>
    <mergeCell ref="E583:E585"/>
    <mergeCell ref="F583:F585"/>
    <mergeCell ref="G601:G603"/>
    <mergeCell ref="H601:H603"/>
    <mergeCell ref="A604:A607"/>
    <mergeCell ref="B604:B607"/>
    <mergeCell ref="C604:C607"/>
    <mergeCell ref="D604:D607"/>
    <mergeCell ref="E604:E607"/>
    <mergeCell ref="F604:F607"/>
    <mergeCell ref="G604:G607"/>
    <mergeCell ref="H604:H607"/>
    <mergeCell ref="A601:A603"/>
    <mergeCell ref="B601:B603"/>
    <mergeCell ref="C601:C603"/>
    <mergeCell ref="D601:D603"/>
    <mergeCell ref="E601:E603"/>
    <mergeCell ref="F601:F603"/>
    <mergeCell ref="G595:G597"/>
    <mergeCell ref="H595:H597"/>
    <mergeCell ref="A598:A600"/>
    <mergeCell ref="B598:B600"/>
    <mergeCell ref="C598:C600"/>
    <mergeCell ref="D598:D600"/>
    <mergeCell ref="E598:E600"/>
    <mergeCell ref="F598:F600"/>
    <mergeCell ref="G598:G600"/>
    <mergeCell ref="H598:H600"/>
    <mergeCell ref="A595:A597"/>
    <mergeCell ref="B595:B597"/>
    <mergeCell ref="C595:C597"/>
    <mergeCell ref="D595:D597"/>
    <mergeCell ref="E595:E597"/>
    <mergeCell ref="F595:F597"/>
    <mergeCell ref="G614:G616"/>
    <mergeCell ref="H614:H616"/>
    <mergeCell ref="A617:A619"/>
    <mergeCell ref="B617:B619"/>
    <mergeCell ref="C617:C619"/>
    <mergeCell ref="D617:D619"/>
    <mergeCell ref="E617:E619"/>
    <mergeCell ref="F617:F619"/>
    <mergeCell ref="G617:G619"/>
    <mergeCell ref="H617:H619"/>
    <mergeCell ref="A614:A616"/>
    <mergeCell ref="B614:B616"/>
    <mergeCell ref="C614:C616"/>
    <mergeCell ref="D614:D616"/>
    <mergeCell ref="E614:E616"/>
    <mergeCell ref="F614:F616"/>
    <mergeCell ref="G608:G610"/>
    <mergeCell ref="H608:H610"/>
    <mergeCell ref="A611:A613"/>
    <mergeCell ref="B611:B613"/>
    <mergeCell ref="C611:C613"/>
    <mergeCell ref="D611:D613"/>
    <mergeCell ref="E611:E613"/>
    <mergeCell ref="F611:F613"/>
    <mergeCell ref="G611:G613"/>
    <mergeCell ref="H611:H613"/>
    <mergeCell ref="A608:A610"/>
    <mergeCell ref="B608:B610"/>
    <mergeCell ref="C608:C610"/>
    <mergeCell ref="D608:D610"/>
    <mergeCell ref="E608:E610"/>
    <mergeCell ref="F608:F610"/>
    <mergeCell ref="G627:G629"/>
    <mergeCell ref="H627:H629"/>
    <mergeCell ref="A630:A632"/>
    <mergeCell ref="B630:B632"/>
    <mergeCell ref="C630:C632"/>
    <mergeCell ref="D630:D632"/>
    <mergeCell ref="E630:E632"/>
    <mergeCell ref="F630:F632"/>
    <mergeCell ref="G630:G632"/>
    <mergeCell ref="H630:H632"/>
    <mergeCell ref="A627:A629"/>
    <mergeCell ref="B627:B629"/>
    <mergeCell ref="C627:C629"/>
    <mergeCell ref="D627:D629"/>
    <mergeCell ref="E627:E629"/>
    <mergeCell ref="F627:F629"/>
    <mergeCell ref="G620:G623"/>
    <mergeCell ref="H620:H623"/>
    <mergeCell ref="A624:A626"/>
    <mergeCell ref="B624:B626"/>
    <mergeCell ref="C624:C626"/>
    <mergeCell ref="D624:D626"/>
    <mergeCell ref="E624:E626"/>
    <mergeCell ref="F624:F626"/>
    <mergeCell ref="G624:G626"/>
    <mergeCell ref="H624:H626"/>
    <mergeCell ref="A620:A623"/>
    <mergeCell ref="B620:B623"/>
    <mergeCell ref="C620:C623"/>
    <mergeCell ref="D620:D623"/>
    <mergeCell ref="E620:E623"/>
    <mergeCell ref="F620:F623"/>
    <mergeCell ref="G639:G641"/>
    <mergeCell ref="H639:H641"/>
    <mergeCell ref="A642:A644"/>
    <mergeCell ref="B642:B644"/>
    <mergeCell ref="C642:C644"/>
    <mergeCell ref="D642:D644"/>
    <mergeCell ref="E642:E644"/>
    <mergeCell ref="F642:F644"/>
    <mergeCell ref="G642:G644"/>
    <mergeCell ref="H642:H644"/>
    <mergeCell ref="A639:A641"/>
    <mergeCell ref="B639:B641"/>
    <mergeCell ref="C639:C641"/>
    <mergeCell ref="D639:D641"/>
    <mergeCell ref="E639:E641"/>
    <mergeCell ref="F639:F641"/>
    <mergeCell ref="G633:G635"/>
    <mergeCell ref="H633:H635"/>
    <mergeCell ref="A636:A638"/>
    <mergeCell ref="B636:B638"/>
    <mergeCell ref="C636:C638"/>
    <mergeCell ref="D636:D638"/>
    <mergeCell ref="E636:E638"/>
    <mergeCell ref="F636:F638"/>
    <mergeCell ref="G636:G638"/>
    <mergeCell ref="H636:H638"/>
    <mergeCell ref="A633:A635"/>
    <mergeCell ref="B633:B635"/>
    <mergeCell ref="C633:C635"/>
    <mergeCell ref="D633:D635"/>
    <mergeCell ref="E633:E635"/>
    <mergeCell ref="F633:F635"/>
    <mergeCell ref="G653:G655"/>
    <mergeCell ref="H653:H655"/>
    <mergeCell ref="A656:A658"/>
    <mergeCell ref="B656:B658"/>
    <mergeCell ref="C656:C658"/>
    <mergeCell ref="D656:D658"/>
    <mergeCell ref="E656:E658"/>
    <mergeCell ref="F656:F658"/>
    <mergeCell ref="G656:G658"/>
    <mergeCell ref="H656:H658"/>
    <mergeCell ref="A653:A655"/>
    <mergeCell ref="B653:B655"/>
    <mergeCell ref="C653:C655"/>
    <mergeCell ref="D653:D655"/>
    <mergeCell ref="E653:E655"/>
    <mergeCell ref="F653:F655"/>
    <mergeCell ref="G645:G647"/>
    <mergeCell ref="H645:H647"/>
    <mergeCell ref="A648:A650"/>
    <mergeCell ref="B648:B650"/>
    <mergeCell ref="C648:C650"/>
    <mergeCell ref="D648:D650"/>
    <mergeCell ref="E648:E650"/>
    <mergeCell ref="F648:F650"/>
    <mergeCell ref="G648:G650"/>
    <mergeCell ref="H648:H650"/>
    <mergeCell ref="A645:A647"/>
    <mergeCell ref="B645:B647"/>
    <mergeCell ref="C645:C647"/>
    <mergeCell ref="D645:D647"/>
    <mergeCell ref="E645:E647"/>
    <mergeCell ref="F645:F647"/>
    <mergeCell ref="G665:G667"/>
    <mergeCell ref="H665:H667"/>
    <mergeCell ref="A668:A670"/>
    <mergeCell ref="B668:B670"/>
    <mergeCell ref="C668:C670"/>
    <mergeCell ref="D668:D670"/>
    <mergeCell ref="E668:E670"/>
    <mergeCell ref="F668:F670"/>
    <mergeCell ref="G668:G670"/>
    <mergeCell ref="H668:H670"/>
    <mergeCell ref="A665:A667"/>
    <mergeCell ref="B665:B667"/>
    <mergeCell ref="C665:C667"/>
    <mergeCell ref="D665:D667"/>
    <mergeCell ref="E665:E667"/>
    <mergeCell ref="F665:F667"/>
    <mergeCell ref="G659:G661"/>
    <mergeCell ref="H659:H661"/>
    <mergeCell ref="A662:A664"/>
    <mergeCell ref="B662:B664"/>
    <mergeCell ref="C662:C664"/>
    <mergeCell ref="D662:D664"/>
    <mergeCell ref="E662:E664"/>
    <mergeCell ref="F662:F664"/>
    <mergeCell ref="G662:G664"/>
    <mergeCell ref="H662:H664"/>
    <mergeCell ref="A659:A661"/>
    <mergeCell ref="B659:B661"/>
    <mergeCell ref="C659:C661"/>
    <mergeCell ref="D659:D661"/>
    <mergeCell ref="E659:E661"/>
    <mergeCell ref="F659:F661"/>
    <mergeCell ref="G677:G679"/>
    <mergeCell ref="H677:H679"/>
    <mergeCell ref="A680:A682"/>
    <mergeCell ref="B680:B682"/>
    <mergeCell ref="C680:C682"/>
    <mergeCell ref="D680:D682"/>
    <mergeCell ref="E680:E682"/>
    <mergeCell ref="F680:F682"/>
    <mergeCell ref="G680:G682"/>
    <mergeCell ref="H680:H682"/>
    <mergeCell ref="A677:A679"/>
    <mergeCell ref="B677:B679"/>
    <mergeCell ref="C677:C679"/>
    <mergeCell ref="D677:D679"/>
    <mergeCell ref="E677:E679"/>
    <mergeCell ref="F677:F679"/>
    <mergeCell ref="G671:G673"/>
    <mergeCell ref="H671:H673"/>
    <mergeCell ref="A674:A676"/>
    <mergeCell ref="B674:B676"/>
    <mergeCell ref="C674:C676"/>
    <mergeCell ref="D674:D676"/>
    <mergeCell ref="E674:E676"/>
    <mergeCell ref="F674:F676"/>
    <mergeCell ref="G674:G676"/>
    <mergeCell ref="A671:A673"/>
    <mergeCell ref="B671:B673"/>
    <mergeCell ref="C671:C673"/>
    <mergeCell ref="D671:D673"/>
    <mergeCell ref="E671:E673"/>
    <mergeCell ref="F671:F673"/>
    <mergeCell ref="G689:G691"/>
    <mergeCell ref="H689:H691"/>
    <mergeCell ref="A692:A694"/>
    <mergeCell ref="B692:B694"/>
    <mergeCell ref="C692:C694"/>
    <mergeCell ref="D692:D694"/>
    <mergeCell ref="E692:E694"/>
    <mergeCell ref="F692:F694"/>
    <mergeCell ref="G692:G694"/>
    <mergeCell ref="H692:H694"/>
    <mergeCell ref="A689:A691"/>
    <mergeCell ref="B689:B691"/>
    <mergeCell ref="C689:C691"/>
    <mergeCell ref="D689:D691"/>
    <mergeCell ref="E689:E691"/>
    <mergeCell ref="F689:F691"/>
    <mergeCell ref="G683:G685"/>
    <mergeCell ref="H683:H685"/>
    <mergeCell ref="A686:A688"/>
    <mergeCell ref="B686:B688"/>
    <mergeCell ref="C686:C688"/>
    <mergeCell ref="D686:D688"/>
    <mergeCell ref="E686:E688"/>
    <mergeCell ref="F686:F688"/>
    <mergeCell ref="G686:G688"/>
    <mergeCell ref="A683:A685"/>
    <mergeCell ref="B683:B685"/>
    <mergeCell ref="C683:C685"/>
    <mergeCell ref="D683:D685"/>
    <mergeCell ref="E683:E685"/>
    <mergeCell ref="F683:F685"/>
    <mergeCell ref="G701:G703"/>
    <mergeCell ref="H701:H703"/>
    <mergeCell ref="A704:A706"/>
    <mergeCell ref="B704:B706"/>
    <mergeCell ref="C704:C706"/>
    <mergeCell ref="D704:D706"/>
    <mergeCell ref="E704:E706"/>
    <mergeCell ref="F704:F706"/>
    <mergeCell ref="G704:G706"/>
    <mergeCell ref="H704:H706"/>
    <mergeCell ref="A701:A703"/>
    <mergeCell ref="B701:B703"/>
    <mergeCell ref="C701:C703"/>
    <mergeCell ref="D701:D703"/>
    <mergeCell ref="E701:E703"/>
    <mergeCell ref="F701:F703"/>
    <mergeCell ref="G695:G697"/>
    <mergeCell ref="H695:H697"/>
    <mergeCell ref="A698:A700"/>
    <mergeCell ref="B698:B700"/>
    <mergeCell ref="C698:C700"/>
    <mergeCell ref="D698:D700"/>
    <mergeCell ref="E698:E700"/>
    <mergeCell ref="F698:F700"/>
    <mergeCell ref="G698:G700"/>
    <mergeCell ref="A695:A697"/>
    <mergeCell ref="B695:B697"/>
    <mergeCell ref="F695:F697"/>
    <mergeCell ref="G713:G715"/>
    <mergeCell ref="H713:H715"/>
    <mergeCell ref="A716:A718"/>
    <mergeCell ref="B716:B718"/>
    <mergeCell ref="C716:C718"/>
    <mergeCell ref="D716:D718"/>
    <mergeCell ref="E716:E718"/>
    <mergeCell ref="F716:F718"/>
    <mergeCell ref="G716:G718"/>
    <mergeCell ref="H716:H718"/>
    <mergeCell ref="A713:A715"/>
    <mergeCell ref="B713:B715"/>
    <mergeCell ref="C713:C715"/>
    <mergeCell ref="D713:D715"/>
    <mergeCell ref="E713:E715"/>
    <mergeCell ref="F713:F715"/>
    <mergeCell ref="G707:G709"/>
    <mergeCell ref="H707:H709"/>
    <mergeCell ref="A710:A712"/>
    <mergeCell ref="B710:B712"/>
    <mergeCell ref="C710:C712"/>
    <mergeCell ref="D710:D712"/>
    <mergeCell ref="E710:E712"/>
    <mergeCell ref="F710:F712"/>
    <mergeCell ref="G710:G712"/>
    <mergeCell ref="A707:A709"/>
    <mergeCell ref="B707:B709"/>
    <mergeCell ref="C707:C709"/>
    <mergeCell ref="G725:G727"/>
    <mergeCell ref="H725:H727"/>
    <mergeCell ref="A725:A727"/>
    <mergeCell ref="B725:B727"/>
    <mergeCell ref="C725:C727"/>
    <mergeCell ref="D725:D727"/>
    <mergeCell ref="E725:E727"/>
    <mergeCell ref="F725:F727"/>
    <mergeCell ref="D286:D288"/>
    <mergeCell ref="E286:E288"/>
    <mergeCell ref="F286:F288"/>
    <mergeCell ref="G286:G288"/>
    <mergeCell ref="H286:H288"/>
    <mergeCell ref="G719:G721"/>
    <mergeCell ref="H719:H721"/>
    <mergeCell ref="A722:A724"/>
    <mergeCell ref="B722:B724"/>
    <mergeCell ref="C722:C724"/>
    <mergeCell ref="D722:D724"/>
    <mergeCell ref="E722:E724"/>
    <mergeCell ref="F722:F724"/>
    <mergeCell ref="G722:G724"/>
    <mergeCell ref="H722:H724"/>
    <mergeCell ref="A719:A721"/>
    <mergeCell ref="B719:B721"/>
    <mergeCell ref="H698:H700"/>
    <mergeCell ref="C719:C721"/>
    <mergeCell ref="D719:D721"/>
    <mergeCell ref="E719:E721"/>
    <mergeCell ref="C695:C697"/>
    <mergeCell ref="D695:D697"/>
    <mergeCell ref="E695:E697"/>
    <mergeCell ref="F719:F721"/>
    <mergeCell ref="D161:D163"/>
    <mergeCell ref="E161:E163"/>
    <mergeCell ref="F161:F163"/>
    <mergeCell ref="G161:G163"/>
    <mergeCell ref="H161:H163"/>
    <mergeCell ref="D149:D151"/>
    <mergeCell ref="E149:E151"/>
    <mergeCell ref="F149:F151"/>
    <mergeCell ref="G149:G151"/>
    <mergeCell ref="H149:H151"/>
    <mergeCell ref="D152:D154"/>
    <mergeCell ref="E152:E154"/>
    <mergeCell ref="F152:F154"/>
    <mergeCell ref="G152:G154"/>
    <mergeCell ref="H152:H154"/>
    <mergeCell ref="D155:D157"/>
    <mergeCell ref="E155:E157"/>
    <mergeCell ref="F155:F157"/>
    <mergeCell ref="G155:G157"/>
    <mergeCell ref="H155:H157"/>
    <mergeCell ref="D158:D160"/>
    <mergeCell ref="E158:E160"/>
    <mergeCell ref="F158:F160"/>
    <mergeCell ref="G158:G160"/>
    <mergeCell ref="H158:H160"/>
    <mergeCell ref="H710:H712"/>
    <mergeCell ref="H686:H688"/>
    <mergeCell ref="H674:H676"/>
    <mergeCell ref="D707:D709"/>
    <mergeCell ref="E707:E709"/>
    <mergeCell ref="F707:F709"/>
  </mergeCells>
  <pageMargins left="0.7" right="0.7" top="0.75" bottom="0.75" header="0.3" footer="0.3"/>
  <pageSetup paperSize="8" scale="68" fitToHeight="0" orientation="portrait" r:id="rId1"/>
  <ignoredErrors>
    <ignoredError sqref="F228:F230 G225 F232:F239 F447:F45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F33C328BBFE46BA5F14A71D63D202" ma:contentTypeVersion="10" ma:contentTypeDescription="Create a new document." ma:contentTypeScope="" ma:versionID="a7e303b9cc29227394b86628131f7f9d">
  <xsd:schema xmlns:xsd="http://www.w3.org/2001/XMLSchema" xmlns:xs="http://www.w3.org/2001/XMLSchema" xmlns:p="http://schemas.microsoft.com/office/2006/metadata/properties" xmlns:ns2="b8a2916b-de43-42af-b7f2-7e2b3989192e" xmlns:ns3="f973fb73-7497-4149-b62f-124b250c9086" targetNamespace="http://schemas.microsoft.com/office/2006/metadata/properties" ma:root="true" ma:fieldsID="dcc0a0a160e32d381f2b28440393d4db" ns2:_="" ns3:_="">
    <xsd:import namespace="b8a2916b-de43-42af-b7f2-7e2b3989192e"/>
    <xsd:import namespace="f973fb73-7497-4149-b62f-124b250c90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2916b-de43-42af-b7f2-7e2b39891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4b29d8a-8155-4b7a-8942-471d69dd0a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3fb73-7497-4149-b62f-124b250c90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5ed970-44f0-4017-a4f0-6e42d61dfe2f}" ma:internalName="TaxCatchAll" ma:showField="CatchAllData" ma:web="f973fb73-7497-4149-b62f-124b250c9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a2916b-de43-42af-b7f2-7e2b3989192e">
      <Terms xmlns="http://schemas.microsoft.com/office/infopath/2007/PartnerControls"/>
    </lcf76f155ced4ddcb4097134ff3c332f>
    <TaxCatchAll xmlns="f973fb73-7497-4149-b62f-124b250c9086" xsi:nil="true"/>
  </documentManagement>
</p:properties>
</file>

<file path=customXml/itemProps1.xml><?xml version="1.0" encoding="utf-8"?>
<ds:datastoreItem xmlns:ds="http://schemas.openxmlformats.org/officeDocument/2006/customXml" ds:itemID="{61433F7E-0A24-41E4-BA09-8F0A30679E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4B1A42-FB76-40D7-BDAE-2B9B64F29AD7}"/>
</file>

<file path=customXml/itemProps3.xml><?xml version="1.0" encoding="utf-8"?>
<ds:datastoreItem xmlns:ds="http://schemas.openxmlformats.org/officeDocument/2006/customXml" ds:itemID="{ADAC5FFB-FF77-41EE-8168-C134CD278B45}">
  <ds:schemaRefs>
    <ds:schemaRef ds:uri="http://schemas.microsoft.com/office/2006/metadata/properties"/>
    <ds:schemaRef ds:uri="http://schemas.microsoft.com/office/infopath/2007/PartnerControls"/>
    <ds:schemaRef ds:uri="eccc0239-fe02-4bab-b46b-70458c518b72"/>
    <ds:schemaRef ds:uri="96570615-ca95-4624-903e-cfef06e8cb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Jaarplanning 2024-2025</vt:lpstr>
      <vt:lpstr>'Jaarplanning 2024-2025'!Afdrukbereik</vt:lpstr>
    </vt:vector>
  </TitlesOfParts>
  <Manager/>
  <Company>RSG Enkhuizen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Noback</dc:creator>
  <cp:keywords/>
  <dc:description/>
  <cp:lastModifiedBy>Michiel Elferink</cp:lastModifiedBy>
  <cp:revision/>
  <cp:lastPrinted>2025-12-04T13:29:22Z</cp:lastPrinted>
  <dcterms:created xsi:type="dcterms:W3CDTF">2020-03-17T10:43:48Z</dcterms:created>
  <dcterms:modified xsi:type="dcterms:W3CDTF">2026-02-18T14:11:46Z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0x010100BCAF33C328BBFE46BA5F14A71D63D202</vt:lpwstr>
  </property>
  <property fmtid="{D5CDD505-2E9C-101B-9397-08002B2CF9AE}" pid="3" name="Order">
    <vt:r8>8900</vt:r8>
  </property>
  <property fmtid="{D5CDD505-2E9C-101B-9397-08002B2CF9AE}" pid="4" name="ComplianceAssetId">
    <vt:lpwstr/>
  </property>
  <property fmtid="{D5CDD505-2E9C-101B-9397-08002B2CF9AE}" pid="5" name="MediaServiceImageTags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