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utrechtcloud.sharepoint.com/sites/DIT.Aanbestedingen-Team-IPM-EndUserPerspective/Gedeelde documenten/5. Inkoop/01. Werkdocumenten/01. Ter controle jurist/"/>
    </mc:Choice>
  </mc:AlternateContent>
  <xr:revisionPtr revIDLastSave="488" documentId="8_{EB8C9860-7B0C-40D7-AE6C-20369CEBC0DE}" xr6:coauthVersionLast="47" xr6:coauthVersionMax="47" xr10:uidLastSave="{1C5F7B61-8D3A-4618-9222-67CC697301EC}"/>
  <bookViews>
    <workbookView xWindow="-120" yWindow="-120" windowWidth="29040" windowHeight="15720" xr2:uid="{3C813381-D75E-4E1C-AA19-1641A9813BAE}"/>
  </bookViews>
  <sheets>
    <sheet name="Prijzen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4" i="1" l="1"/>
  <c r="M37" i="1"/>
  <c r="M29" i="1" l="1"/>
  <c r="L21" i="1"/>
  <c r="L20" i="1"/>
  <c r="L19" i="1"/>
  <c r="M23" i="1" l="1"/>
  <c r="L13" i="1"/>
  <c r="L12" i="1" l="1"/>
  <c r="L11" i="1"/>
  <c r="M15" i="1" l="1"/>
  <c r="M47" i="1" s="1"/>
</calcChain>
</file>

<file path=xl/sharedStrings.xml><?xml version="1.0" encoding="utf-8"?>
<sst xmlns="http://schemas.openxmlformats.org/spreadsheetml/2006/main" count="45" uniqueCount="40">
  <si>
    <t>Prijzenblad</t>
  </si>
  <si>
    <t>2025IPM819</t>
  </si>
  <si>
    <t>Naam inschrijver:</t>
  </si>
  <si>
    <t>Aantal metingen</t>
  </si>
  <si>
    <t>Prijzen</t>
  </si>
  <si>
    <t>Totaal prijs</t>
  </si>
  <si>
    <t>1.1. Licentiekosten</t>
  </si>
  <si>
    <t>Van</t>
  </si>
  <si>
    <t>T/m</t>
  </si>
  <si>
    <t>Staffel 1</t>
  </si>
  <si>
    <t>Staffel 2</t>
  </si>
  <si>
    <t>Staffel 3</t>
  </si>
  <si>
    <t>1.2 Onderhoudskosten</t>
  </si>
  <si>
    <t>Installatie en implementatie</t>
  </si>
  <si>
    <t>Inrichten van 5 interne en 5 externe performancetesten</t>
  </si>
  <si>
    <t>Integratie met SquaredUp en ServiceNow</t>
  </si>
  <si>
    <t>Totale prijs implementatiekosten</t>
  </si>
  <si>
    <t>Totale prijs ondersteuningskosten</t>
  </si>
  <si>
    <t>Benodigde uren (fictief):</t>
  </si>
  <si>
    <t>&lt; Naam functie specialist/ professional &gt;</t>
  </si>
  <si>
    <t>Max uurtarief:</t>
  </si>
  <si>
    <t>Totale prijs overige</t>
  </si>
  <si>
    <t>Totaal Inschrijfprijs</t>
  </si>
  <si>
    <t>Totale prijs licentiekosten 1e jaar</t>
  </si>
  <si>
    <t>Totale prijs licentiekosten 2e jaar</t>
  </si>
  <si>
    <t>Onderhoud, Updates en patches, SLA, behorende bij licentie, 1e jaar</t>
  </si>
  <si>
    <t>Onderhoud, Updates en patches, SLA, behorende bij licentie, 2e jaar</t>
  </si>
  <si>
    <t>Totale prijs onderhoudskosten 1e en 2 jaar</t>
  </si>
  <si>
    <t>Overige eenmalige implementatiekosten</t>
  </si>
  <si>
    <t>Training tijdens implementatie van 2 medewerkers van gemeente</t>
  </si>
  <si>
    <t>Totale licentieprijs per meting per jaar</t>
  </si>
  <si>
    <t xml:space="preserve">Behorend bij aanvraag met kenmerk: </t>
  </si>
  <si>
    <t>1.3 Implementatiekosten (eenmalig)</t>
  </si>
  <si>
    <t xml:space="preserve">De Inschrijver wordt gevraagd de lichtgrijze vellen in te vullen. Het aanpassen van de niet lichtgrijze cellen door de inschrijver is niet toegestaan en leidt tot uitsluiting van deze aanbesteding. Indien mocht blijken dat niet alle kosten in de inschrijving zijn verwerkt, leidt dit eveneens tot uitsluiting. De totale kosten, die automatisch worden berekend, worden enkel gebruikt voor de beoordeling van de inschrijving. Derhalve kunnen aan de fictieve aantallen geen rechten worden ontleend. </t>
  </si>
  <si>
    <t>1.4 Ondersteuningskosten (eenmalig)</t>
  </si>
  <si>
    <t>Conform inschrijving, 1e jaar na implementatie</t>
  </si>
  <si>
    <t>1.5 Overige kosten (niet verplicht af te nemen)</t>
  </si>
  <si>
    <t>Extra ondersteuning op afroep op basis van 32 uur per jaar, vanaf het 2e jaar</t>
  </si>
  <si>
    <t>Jaarlijkse kosten ICT Prestatie, voor het gebruik, 1e jaar</t>
  </si>
  <si>
    <t>Jaarlijkse kosten ICT Prestatie, voor het gebruik, 2e 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</si>
</sst>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quot;€&quot;\ * #,##0.00000_ ;_ &quot;€&quot;\ * \-#,##0.00000_ ;_ &quot;€&quot;\ * &quot;-&quot;?????_ ;_ @_ "/>
  </numFmts>
  <fonts count="9" x14ac:knownFonts="1">
    <font>
      <sz val="11"/>
      <color theme="1"/>
      <name val="Aptos Narrow"/>
      <family val="2"/>
      <scheme val="minor"/>
    </font>
    <font>
      <b/>
      <sz val="11"/>
      <color theme="1"/>
      <name val="Aptos Narrow"/>
      <family val="2"/>
      <scheme val="minor"/>
    </font>
    <font>
      <b/>
      <sz val="20"/>
      <color rgb="FFCC0000"/>
      <name val="Aptos Narrow"/>
      <family val="2"/>
      <scheme val="minor"/>
    </font>
    <font>
      <b/>
      <sz val="14"/>
      <color rgb="FFCC0000"/>
      <name val="Aptos Narrow"/>
      <family val="2"/>
      <scheme val="minor"/>
    </font>
    <font>
      <b/>
      <u/>
      <sz val="11"/>
      <color theme="1"/>
      <name val="Aptos Narrow"/>
      <family val="2"/>
      <scheme val="minor"/>
    </font>
    <font>
      <i/>
      <sz val="11"/>
      <color theme="1"/>
      <name val="Aptos Narrow"/>
      <family val="2"/>
      <scheme val="minor"/>
    </font>
    <font>
      <sz val="10"/>
      <name val="Arial"/>
      <family val="2"/>
    </font>
    <font>
      <i/>
      <sz val="11"/>
      <name val="Aptos Narrow"/>
      <family val="2"/>
      <scheme val="minor"/>
    </font>
    <font>
      <sz val="11"/>
      <name val="Aptos Narrow"/>
      <family val="2"/>
      <scheme val="minor"/>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6" fillId="0" borderId="0"/>
  </cellStyleXfs>
  <cellXfs count="30">
    <xf numFmtId="0" fontId="0" fillId="0" borderId="0" xfId="0"/>
    <xf numFmtId="0" fontId="0" fillId="0" borderId="0" xfId="0" applyAlignment="1">
      <alignment vertical="top"/>
    </xf>
    <xf numFmtId="0" fontId="2" fillId="0" borderId="0" xfId="0" applyFont="1"/>
    <xf numFmtId="0" fontId="3" fillId="0" borderId="0" xfId="0" applyFont="1" applyAlignment="1">
      <alignment vertical="top"/>
    </xf>
    <xf numFmtId="0" fontId="1" fillId="0" borderId="0" xfId="0" applyFont="1"/>
    <xf numFmtId="0" fontId="1" fillId="0" borderId="0" xfId="0" applyFont="1" applyAlignment="1">
      <alignment horizontal="right" vertical="top"/>
    </xf>
    <xf numFmtId="0" fontId="4" fillId="0" borderId="0" xfId="0" applyFont="1"/>
    <xf numFmtId="3" fontId="0" fillId="0" borderId="0" xfId="0" applyNumberFormat="1" applyAlignment="1">
      <alignment horizontal="left"/>
    </xf>
    <xf numFmtId="44" fontId="0" fillId="0" borderId="0" xfId="0" applyNumberFormat="1"/>
    <xf numFmtId="44" fontId="0" fillId="2" borderId="1" xfId="0" quotePrefix="1" applyNumberFormat="1" applyFill="1" applyBorder="1"/>
    <xf numFmtId="44" fontId="0" fillId="2" borderId="1" xfId="0" applyNumberFormat="1" applyFill="1" applyBorder="1"/>
    <xf numFmtId="0" fontId="0" fillId="2" borderId="1" xfId="0" applyFill="1" applyBorder="1"/>
    <xf numFmtId="44" fontId="1" fillId="0" borderId="0" xfId="0" applyNumberFormat="1" applyFont="1"/>
    <xf numFmtId="0" fontId="5" fillId="0" borderId="0" xfId="0" applyFont="1" applyAlignment="1">
      <alignment horizontal="right"/>
    </xf>
    <xf numFmtId="164" fontId="0" fillId="2" borderId="1" xfId="0" quotePrefix="1" applyNumberFormat="1" applyFill="1" applyBorder="1"/>
    <xf numFmtId="164" fontId="0" fillId="2" borderId="1" xfId="0" applyNumberFormat="1" applyFill="1" applyBorder="1"/>
    <xf numFmtId="0" fontId="0" fillId="0" borderId="0" xfId="0" applyAlignment="1">
      <alignment wrapText="1"/>
    </xf>
    <xf numFmtId="44" fontId="1" fillId="0" borderId="11" xfId="0" applyNumberFormat="1" applyFont="1" applyBorder="1"/>
    <xf numFmtId="0" fontId="8" fillId="2" borderId="6" xfId="1" applyFont="1" applyFill="1" applyBorder="1" applyAlignment="1">
      <alignment horizontal="left" vertical="top" wrapText="1"/>
    </xf>
    <xf numFmtId="0" fontId="7" fillId="2" borderId="7" xfId="1" applyFont="1" applyFill="1" applyBorder="1" applyAlignment="1">
      <alignment horizontal="left" vertical="top" wrapText="1"/>
    </xf>
    <xf numFmtId="0" fontId="7" fillId="2" borderId="8" xfId="1" applyFont="1" applyFill="1" applyBorder="1" applyAlignment="1">
      <alignment horizontal="left" vertical="top" wrapText="1"/>
    </xf>
    <xf numFmtId="0" fontId="5" fillId="2" borderId="9" xfId="0" applyFont="1" applyFill="1" applyBorder="1" applyAlignment="1">
      <alignment wrapText="1"/>
    </xf>
    <xf numFmtId="0" fontId="5" fillId="2" borderId="0" xfId="0" applyFont="1" applyFill="1" applyAlignment="1">
      <alignment wrapText="1"/>
    </xf>
    <xf numFmtId="0" fontId="5" fillId="2" borderId="5" xfId="0" applyFont="1" applyFill="1" applyBorder="1" applyAlignment="1">
      <alignment wrapText="1"/>
    </xf>
    <xf numFmtId="0" fontId="5" fillId="2" borderId="10" xfId="0" applyFont="1" applyFill="1" applyBorder="1" applyAlignment="1">
      <alignment wrapText="1"/>
    </xf>
    <xf numFmtId="0" fontId="5" fillId="2" borderId="11" xfId="0" applyFont="1" applyFill="1" applyBorder="1" applyAlignment="1">
      <alignment wrapText="1"/>
    </xf>
    <xf numFmtId="0" fontId="5" fillId="2" borderId="12" xfId="0" applyFont="1" applyFill="1" applyBorder="1" applyAlignment="1">
      <alignment wrapText="1"/>
    </xf>
    <xf numFmtId="0" fontId="0" fillId="2" borderId="2" xfId="0" applyFill="1" applyBorder="1" applyAlignment="1">
      <alignment horizontal="left"/>
    </xf>
    <xf numFmtId="0" fontId="0" fillId="2" borderId="3" xfId="0" applyFill="1" applyBorder="1" applyAlignment="1">
      <alignment horizontal="left"/>
    </xf>
    <xf numFmtId="0" fontId="0" fillId="2" borderId="4" xfId="0" applyFill="1" applyBorder="1" applyAlignment="1">
      <alignment horizontal="left"/>
    </xf>
  </cellXfs>
  <cellStyles count="2">
    <cellStyle name="Standaard" xfId="0" builtinId="0"/>
    <cellStyle name="Standaard 2" xfId="1" xr:uid="{7E9B35F7-1892-47BC-B506-FD521F742C90}"/>
  </cellStyles>
  <dxfs count="0"/>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2261630</xdr:colOff>
      <xdr:row>0</xdr:row>
      <xdr:rowOff>39687</xdr:rowOff>
    </xdr:from>
    <xdr:to>
      <xdr:col>12</xdr:col>
      <xdr:colOff>168532</xdr:colOff>
      <xdr:row>2</xdr:row>
      <xdr:rowOff>60642</xdr:rowOff>
    </xdr:to>
    <xdr:pic>
      <xdr:nvPicPr>
        <xdr:cNvPr id="3" name="Afbeelding 2">
          <a:extLst>
            <a:ext uri="{FF2B5EF4-FFF2-40B4-BE49-F238E27FC236}">
              <a16:creationId xmlns:a16="http://schemas.microsoft.com/office/drawing/2014/main" id="{FD535393-8A2B-791A-9CFA-EAE4971C1F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77005" y="39687"/>
          <a:ext cx="1815962" cy="953770"/>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B2461-C044-4DCE-B33E-4B5C1AAF7465}">
  <dimension ref="A1:M52"/>
  <sheetViews>
    <sheetView showGridLines="0" tabSelected="1" zoomScaleNormal="100" workbookViewId="0">
      <selection activeCell="H4" sqref="H4:L4"/>
    </sheetView>
  </sheetViews>
  <sheetFormatPr defaultRowHeight="15" x14ac:dyDescent="0.25"/>
  <cols>
    <col min="1" max="1" width="3" customWidth="1"/>
    <col min="2" max="2" width="3.7109375" customWidth="1"/>
    <col min="4" max="4" width="2.7109375" customWidth="1"/>
    <col min="5" max="5" width="55.28515625" customWidth="1"/>
    <col min="6" max="6" width="16.5703125" customWidth="1"/>
    <col min="7" max="7" width="11.5703125" customWidth="1"/>
    <col min="8" max="9" width="13.42578125" customWidth="1"/>
    <col min="10" max="10" width="4.85546875" customWidth="1"/>
    <col min="11" max="11" width="40" customWidth="1"/>
    <col min="12" max="12" width="17" customWidth="1"/>
    <col min="13" max="13" width="18.5703125" customWidth="1"/>
  </cols>
  <sheetData>
    <row r="1" spans="1:13" ht="30" customHeight="1" x14ac:dyDescent="0.4">
      <c r="A1" s="2" t="s">
        <v>0</v>
      </c>
      <c r="E1" s="1"/>
    </row>
    <row r="2" spans="1:13" ht="43.5" customHeight="1" x14ac:dyDescent="0.25">
      <c r="E2" s="3" t="s">
        <v>31</v>
      </c>
      <c r="F2" s="3" t="s">
        <v>1</v>
      </c>
    </row>
    <row r="3" spans="1:13" ht="21.75" customHeight="1" x14ac:dyDescent="0.25">
      <c r="E3" s="1"/>
    </row>
    <row r="4" spans="1:13" x14ac:dyDescent="0.25">
      <c r="E4" s="5" t="s">
        <v>2</v>
      </c>
      <c r="H4" s="27"/>
      <c r="I4" s="28"/>
      <c r="J4" s="28"/>
      <c r="K4" s="28"/>
      <c r="L4" s="29"/>
    </row>
    <row r="6" spans="1:13" x14ac:dyDescent="0.25">
      <c r="E6" s="4"/>
      <c r="F6" s="4"/>
      <c r="G6" s="4"/>
      <c r="H6" s="4" t="s">
        <v>3</v>
      </c>
      <c r="I6" s="4"/>
      <c r="J6" s="4"/>
      <c r="K6" s="4" t="s">
        <v>30</v>
      </c>
      <c r="L6" s="4" t="s">
        <v>4</v>
      </c>
      <c r="M6" s="4" t="s">
        <v>5</v>
      </c>
    </row>
    <row r="8" spans="1:13" x14ac:dyDescent="0.25">
      <c r="E8" s="6" t="s">
        <v>6</v>
      </c>
    </row>
    <row r="9" spans="1:13" x14ac:dyDescent="0.25">
      <c r="E9" s="16" t="s">
        <v>38</v>
      </c>
      <c r="H9" s="4" t="s">
        <v>7</v>
      </c>
      <c r="I9" s="4" t="s">
        <v>8</v>
      </c>
    </row>
    <row r="11" spans="1:13" x14ac:dyDescent="0.25">
      <c r="G11" t="s">
        <v>9</v>
      </c>
      <c r="H11" s="7">
        <v>1</v>
      </c>
      <c r="I11" s="7">
        <v>1000000</v>
      </c>
      <c r="K11" s="14"/>
      <c r="L11" s="8">
        <f>+(I11-H11+1)*K11</f>
        <v>0</v>
      </c>
    </row>
    <row r="12" spans="1:13" x14ac:dyDescent="0.25">
      <c r="G12" t="s">
        <v>10</v>
      </c>
      <c r="H12" s="7">
        <v>1000001</v>
      </c>
      <c r="I12" s="7">
        <v>2000000</v>
      </c>
      <c r="K12" s="15"/>
      <c r="L12" s="8">
        <f>+(I12-H12+1)*K12</f>
        <v>0</v>
      </c>
    </row>
    <row r="13" spans="1:13" x14ac:dyDescent="0.25">
      <c r="G13" t="s">
        <v>11</v>
      </c>
      <c r="H13" s="7">
        <v>2000001</v>
      </c>
      <c r="I13" s="7">
        <v>2200000</v>
      </c>
      <c r="K13" s="15"/>
      <c r="L13" s="8">
        <f>+(I13-H13+1)*K13</f>
        <v>0</v>
      </c>
    </row>
    <row r="14" spans="1:13" x14ac:dyDescent="0.25">
      <c r="H14" s="7"/>
      <c r="I14" s="7"/>
      <c r="L14" s="8"/>
    </row>
    <row r="15" spans="1:13" x14ac:dyDescent="0.25">
      <c r="H15" s="7"/>
      <c r="I15" s="7"/>
      <c r="K15" s="4" t="s">
        <v>23</v>
      </c>
      <c r="M15" s="12">
        <f>SUM(L11:L14)</f>
        <v>0</v>
      </c>
    </row>
    <row r="16" spans="1:13" x14ac:dyDescent="0.25">
      <c r="H16" s="7"/>
      <c r="I16" s="7"/>
      <c r="K16" s="4"/>
      <c r="L16" s="12"/>
    </row>
    <row r="17" spans="5:13" x14ac:dyDescent="0.25">
      <c r="E17" s="16" t="s">
        <v>39</v>
      </c>
      <c r="H17" s="4" t="s">
        <v>7</v>
      </c>
      <c r="I17" s="4" t="s">
        <v>8</v>
      </c>
    </row>
    <row r="19" spans="5:13" x14ac:dyDescent="0.25">
      <c r="G19" t="s">
        <v>9</v>
      </c>
      <c r="H19" s="7">
        <v>1</v>
      </c>
      <c r="I19" s="7">
        <v>1000000</v>
      </c>
      <c r="K19" s="14"/>
      <c r="L19" s="8">
        <f>+(I19-H19+1)*K19</f>
        <v>0</v>
      </c>
    </row>
    <row r="20" spans="5:13" x14ac:dyDescent="0.25">
      <c r="G20" t="s">
        <v>10</v>
      </c>
      <c r="H20" s="7">
        <v>1000001</v>
      </c>
      <c r="I20" s="7">
        <v>2000000</v>
      </c>
      <c r="K20" s="15"/>
      <c r="L20" s="8">
        <f>+(I20-H20+1)*K20</f>
        <v>0</v>
      </c>
    </row>
    <row r="21" spans="5:13" x14ac:dyDescent="0.25">
      <c r="G21" t="s">
        <v>11</v>
      </c>
      <c r="H21" s="7">
        <v>2000001</v>
      </c>
      <c r="I21" s="7">
        <v>2200000</v>
      </c>
      <c r="K21" s="15"/>
      <c r="L21" s="8">
        <f>+(I21-H21+1)*K21</f>
        <v>0</v>
      </c>
    </row>
    <row r="22" spans="5:13" x14ac:dyDescent="0.25">
      <c r="H22" s="7"/>
      <c r="I22" s="7"/>
      <c r="L22" s="8"/>
    </row>
    <row r="23" spans="5:13" x14ac:dyDescent="0.25">
      <c r="H23" s="7"/>
      <c r="I23" s="7"/>
      <c r="K23" s="4" t="s">
        <v>24</v>
      </c>
      <c r="M23" s="12">
        <f>SUM(L19:L22)</f>
        <v>0</v>
      </c>
    </row>
    <row r="24" spans="5:13" x14ac:dyDescent="0.25">
      <c r="H24" s="7"/>
      <c r="I24" s="7"/>
      <c r="K24" s="4"/>
      <c r="L24" s="12"/>
    </row>
    <row r="25" spans="5:13" x14ac:dyDescent="0.25">
      <c r="E25" s="6" t="s">
        <v>12</v>
      </c>
      <c r="H25" s="7"/>
      <c r="I25" s="7"/>
      <c r="K25" s="4"/>
    </row>
    <row r="26" spans="5:13" x14ac:dyDescent="0.25">
      <c r="E26" t="s">
        <v>25</v>
      </c>
      <c r="H26" s="7"/>
      <c r="I26" s="7"/>
      <c r="K26" s="10"/>
    </row>
    <row r="27" spans="5:13" x14ac:dyDescent="0.25">
      <c r="E27" t="s">
        <v>26</v>
      </c>
      <c r="H27" s="7"/>
      <c r="I27" s="7"/>
      <c r="K27" s="10"/>
    </row>
    <row r="28" spans="5:13" x14ac:dyDescent="0.25">
      <c r="H28" s="7"/>
      <c r="I28" s="7"/>
      <c r="K28" s="7"/>
    </row>
    <row r="29" spans="5:13" x14ac:dyDescent="0.25">
      <c r="H29" s="7"/>
      <c r="I29" s="7"/>
      <c r="K29" s="4" t="s">
        <v>27</v>
      </c>
      <c r="M29" s="12">
        <f>+K26+K27</f>
        <v>0</v>
      </c>
    </row>
    <row r="31" spans="5:13" x14ac:dyDescent="0.25">
      <c r="E31" s="6" t="s">
        <v>32</v>
      </c>
      <c r="L31" s="4"/>
    </row>
    <row r="32" spans="5:13" x14ac:dyDescent="0.25">
      <c r="E32" t="s">
        <v>13</v>
      </c>
      <c r="L32" s="10"/>
    </row>
    <row r="33" spans="5:13" x14ac:dyDescent="0.25">
      <c r="E33" t="s">
        <v>14</v>
      </c>
      <c r="L33" s="10"/>
    </row>
    <row r="34" spans="5:13" x14ac:dyDescent="0.25">
      <c r="E34" t="s">
        <v>29</v>
      </c>
      <c r="L34" s="10"/>
    </row>
    <row r="35" spans="5:13" x14ac:dyDescent="0.25">
      <c r="E35" t="s">
        <v>15</v>
      </c>
      <c r="L35" s="10"/>
    </row>
    <row r="36" spans="5:13" x14ac:dyDescent="0.25">
      <c r="E36" t="s">
        <v>28</v>
      </c>
      <c r="L36" s="10"/>
    </row>
    <row r="37" spans="5:13" x14ac:dyDescent="0.25">
      <c r="K37" s="4" t="s">
        <v>16</v>
      </c>
      <c r="M37" s="12">
        <f>SUM(L32:L36)</f>
        <v>0</v>
      </c>
    </row>
    <row r="39" spans="5:13" x14ac:dyDescent="0.25">
      <c r="E39" s="6" t="s">
        <v>34</v>
      </c>
      <c r="L39" s="4"/>
    </row>
    <row r="40" spans="5:13" x14ac:dyDescent="0.25">
      <c r="E40" t="s">
        <v>35</v>
      </c>
      <c r="K40" s="4" t="s">
        <v>17</v>
      </c>
      <c r="M40" s="10"/>
    </row>
    <row r="41" spans="5:13" x14ac:dyDescent="0.25">
      <c r="K41" s="4"/>
      <c r="M41" s="12"/>
    </row>
    <row r="42" spans="5:13" x14ac:dyDescent="0.25">
      <c r="E42" s="6" t="s">
        <v>36</v>
      </c>
    </row>
    <row r="43" spans="5:13" x14ac:dyDescent="0.25">
      <c r="E43" s="1" t="s">
        <v>37</v>
      </c>
      <c r="F43" s="13"/>
      <c r="I43" t="s">
        <v>18</v>
      </c>
      <c r="M43" s="12"/>
    </row>
    <row r="44" spans="5:13" x14ac:dyDescent="0.25">
      <c r="E44" s="11" t="s">
        <v>19</v>
      </c>
      <c r="F44" s="13" t="s">
        <v>20</v>
      </c>
      <c r="G44" s="9"/>
      <c r="I44">
        <v>32</v>
      </c>
      <c r="K44" s="4" t="s">
        <v>21</v>
      </c>
      <c r="M44" s="12">
        <f>+G44*I44</f>
        <v>0</v>
      </c>
    </row>
    <row r="45" spans="5:13" x14ac:dyDescent="0.25">
      <c r="K45" s="4"/>
      <c r="M45" s="17"/>
    </row>
    <row r="47" spans="5:13" x14ac:dyDescent="0.25">
      <c r="K47" s="4" t="s">
        <v>22</v>
      </c>
      <c r="M47" s="12">
        <f>+M15+M23+M29+M37+M40+M44</f>
        <v>0</v>
      </c>
    </row>
    <row r="50" spans="3:12" x14ac:dyDescent="0.25">
      <c r="C50" s="18" t="s">
        <v>33</v>
      </c>
      <c r="D50" s="19"/>
      <c r="E50" s="19"/>
      <c r="F50" s="19"/>
      <c r="G50" s="19"/>
      <c r="H50" s="19"/>
      <c r="I50" s="19"/>
      <c r="J50" s="19"/>
      <c r="K50" s="19"/>
      <c r="L50" s="20"/>
    </row>
    <row r="51" spans="3:12" x14ac:dyDescent="0.25">
      <c r="C51" s="21"/>
      <c r="D51" s="22"/>
      <c r="E51" s="22"/>
      <c r="F51" s="22"/>
      <c r="G51" s="22"/>
      <c r="H51" s="22"/>
      <c r="I51" s="22"/>
      <c r="J51" s="22"/>
      <c r="K51" s="22"/>
      <c r="L51" s="23"/>
    </row>
    <row r="52" spans="3:12" x14ac:dyDescent="0.25">
      <c r="C52" s="24"/>
      <c r="D52" s="25"/>
      <c r="E52" s="25"/>
      <c r="F52" s="25"/>
      <c r="G52" s="25"/>
      <c r="H52" s="25"/>
      <c r="I52" s="25"/>
      <c r="J52" s="25"/>
      <c r="K52" s="25"/>
      <c r="L52" s="26"/>
    </row>
  </sheetData>
  <sheetProtection algorithmName="SHA-512" hashValue="Dfi4QxOK+MPvHFrP8TJMhDYwCbm7SSJlE20xHRdKg59wHhuBlFEVjBwGt553skL7jQ2fZUyeR1EbD5jmSfWcHw==" saltValue="nksJFI2ts+CBULkzcw6UWQ==" spinCount="100000" sheet="1" objects="1" scenarios="1"/>
  <protectedRanges>
    <protectedRange sqref="G44" name="Max uurtarief"/>
    <protectedRange sqref="E44" name="Specialist"/>
    <protectedRange sqref="H4:L4" name="Naam inschrijver"/>
    <protectedRange sqref="K11:K13 K19:K21" name="Licentiekosten"/>
    <protectedRange sqref="K26:K27" name="Onderhoudskosten"/>
    <protectedRange sqref="L32:L36 M40" name="Implementatiekosten"/>
  </protectedRanges>
  <mergeCells count="2">
    <mergeCell ref="C50:L52"/>
    <mergeCell ref="H4:L4"/>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B5CD69DC3475441B69C025E990FB0B0" ma:contentTypeVersion="3" ma:contentTypeDescription="Een nieuw document maken." ma:contentTypeScope="" ma:versionID="55f62421669306fc0bd95417a7f202ff">
  <xsd:schema xmlns:xsd="http://www.w3.org/2001/XMLSchema" xmlns:xs="http://www.w3.org/2001/XMLSchema" xmlns:p="http://schemas.microsoft.com/office/2006/metadata/properties" xmlns:ns2="0a7065e7-4b15-410d-8bbb-a96dab2c31a0" targetNamespace="http://schemas.microsoft.com/office/2006/metadata/properties" ma:root="true" ma:fieldsID="21b23bf281e9add46dbe07a5cdb77172" ns2:_="">
    <xsd:import namespace="0a7065e7-4b15-410d-8bbb-a96dab2c31a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7065e7-4b15-410d-8bbb-a96dab2c31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FC5BF4-B609-4852-A469-7001BEEBE86A}">
  <ds:schemaRefs>
    <ds:schemaRef ds:uri="http://schemas.microsoft.com/sharepoint/v3/contenttype/forms"/>
  </ds:schemaRefs>
</ds:datastoreItem>
</file>

<file path=customXml/itemProps2.xml><?xml version="1.0" encoding="utf-8"?>
<ds:datastoreItem xmlns:ds="http://schemas.openxmlformats.org/officeDocument/2006/customXml" ds:itemID="{D5373A13-DD9A-4A86-B6D9-B02C3C542A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7065e7-4b15-410d-8bbb-a96dab2c31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5501B9-2702-4E43-BAF4-E70B1B12940F}">
  <ds:schemaRefs>
    <ds:schemaRef ds:uri="http://www.w3.org/XML/1998/namespace"/>
    <ds:schemaRef ds:uri="http://purl.org/dc/dcmitype/"/>
    <ds:schemaRef ds:uri="http://schemas.microsoft.com/office/2006/documentManagement/types"/>
    <ds:schemaRef ds:uri="http://purl.org/dc/elements/1.1/"/>
    <ds:schemaRef ds:uri="http://schemas.microsoft.com/office/infopath/2007/PartnerControls"/>
    <ds:schemaRef ds:uri="http://purl.org/dc/terms/"/>
    <ds:schemaRef ds:uri="http://schemas.openxmlformats.org/package/2006/metadata/core-properties"/>
    <ds:schemaRef ds:uri="0a7065e7-4b15-410d-8bbb-a96dab2c31a0"/>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Feijen, Jan</dc:creator>
  <cp:keywords/>
  <dc:description/>
  <cp:lastModifiedBy>Feijen, Jan</cp:lastModifiedBy>
  <cp:revision/>
  <dcterms:created xsi:type="dcterms:W3CDTF">2026-02-09T11:59:35Z</dcterms:created>
  <dcterms:modified xsi:type="dcterms:W3CDTF">2026-02-16T15:22:06Z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0x0101003B5CD69DC3475441B69C025E990FB0B0</vt:lpwstr>
  </property>
</Properties>
</file>