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utrechtcloud-my.sharepoint.com/personal/yassir_omarnejjar_utrecht_nl/Documents/Documenten/Team aanbesteden FIJ/EU End users perspective/Ter publicatie/"/>
    </mc:Choice>
  </mc:AlternateContent>
  <xr:revisionPtr revIDLastSave="129" documentId="8_{CBBC7B47-E62A-44D4-9A80-8EC4AE4F8314}" xr6:coauthVersionLast="47" xr6:coauthVersionMax="47" xr10:uidLastSave="{26710FAD-2118-4B89-BF26-4A6EFEB3D9BE}"/>
  <bookViews>
    <workbookView xWindow="-110" yWindow="-110" windowWidth="19420" windowHeight="11500" activeTab="1" xr2:uid="{D9F5EECE-6BD5-46C8-B0B3-C8821F64597B}"/>
  </bookViews>
  <sheets>
    <sheet name="1. Toelichting" sheetId="1" r:id="rId1"/>
    <sheet name="2. Wensen"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4" l="1"/>
  <c r="H14" i="4"/>
  <c r="H20" i="4"/>
  <c r="H17" i="4" l="1"/>
  <c r="F2" i="4"/>
  <c r="E2" i="4"/>
  <c r="E5" i="4" s="1"/>
  <c r="E1" i="4"/>
  <c r="E7" i="1" l="1"/>
  <c r="E8" i="1"/>
</calcChain>
</file>

<file path=xl/sharedStrings.xml><?xml version="1.0" encoding="utf-8"?>
<sst xmlns="http://schemas.openxmlformats.org/spreadsheetml/2006/main" count="36" uniqueCount="31">
  <si>
    <t>TOELICHTING BIJ HET PROGRAMMA VAN WENSEN (PVW) VOOR END USER PERSPECTIVE</t>
  </si>
  <si>
    <t>TOTALEN TAB "2. Wensen"</t>
  </si>
  <si>
    <t>Maximaal te behalen punten:</t>
  </si>
  <si>
    <t>Naam Inschrijver:</t>
  </si>
  <si>
    <t>Behaalde punten:</t>
  </si>
  <si>
    <t>Datum, Plaats:</t>
  </si>
  <si>
    <t>Aantal wensen</t>
  </si>
  <si>
    <t>x</t>
  </si>
  <si>
    <t>Aantal geplaatste 'x'-en:</t>
  </si>
  <si>
    <t>2. WENSEN</t>
  </si>
  <si>
    <t>In te vullen door Inschrijver</t>
  </si>
  <si>
    <t>Kruis a.u.b. met 'x' aan welke optie van toepassing is op uw oplossing</t>
  </si>
  <si>
    <t>Optionele toelichting</t>
  </si>
  <si>
    <t>Nr.</t>
  </si>
  <si>
    <t>Vereiste</t>
  </si>
  <si>
    <t>Wens</t>
  </si>
  <si>
    <t>Toelichting</t>
  </si>
  <si>
    <t>Standaard</t>
  </si>
  <si>
    <t>Onmogelijk</t>
  </si>
  <si>
    <t>Toelichting inschrijver</t>
  </si>
  <si>
    <t>Verificatie</t>
  </si>
  <si>
    <t>Functionele wensen</t>
  </si>
  <si>
    <t>01.01</t>
  </si>
  <si>
    <t>Met de ICT-prestatie moet het mogelijk zijn om loadtesten uit te voeren</t>
  </si>
  <si>
    <t>Informatiebeheer wensen</t>
  </si>
  <si>
    <t>02.01</t>
  </si>
  <si>
    <t>Bij nieuwe releases van de ICT-prestatie wordt opdrachtgever daar tijdig van geïnformeerd en moeten bestaande gegevens onder beheer van de ICT-prestatie toegankelijk blijven zonder verandering van inhoud en structuur van gegevens en verlies van functionaliteit van de ICT-prestatie.</t>
  </si>
  <si>
    <t>Service Level Agreement wensen</t>
  </si>
  <si>
    <t>03.01</t>
  </si>
  <si>
    <t>Leverancier kan een voorbeeld SLA (Service Level Agreement) en DAP (Dossier Afspraken en Procedures) en SLR (Service Level Rapport) documentatie aanleveren.</t>
  </si>
  <si>
    <t xml:space="preserve">Op tabblad "Wensen" dient u, in relatie tot de aangeboden oplossing, voor de vereisten aan te geven of u dit als "Standaard" of niet ("Onmogelijk") kunt leveren. Hierbij ontvangt u voor elke vereiste dat als "Standaard" wordt aangemerkt 1,67 punt en voor "Onmogelijk" 0 punten.
Bovenaan het tabblad "Wensen" wordt het totaal aantal behaalde punten (via een formule) automatisch bijgehouden, met een kopie van deze puntentelling onder deze toelichting. De totale score van dit tabblad wordt in het Gunningscriterium 3 "Programma van Wensen" verrekend met het maximaal aantal punten zoals vermeld in de inschrijvingsleidraad en leidt tot een score op het  Gunningscriterium "Programma van Wensen".
U wordt gevraagd een 'x' te plaatsen in de respectievelijke kolommen E of F (tabblad Wensen), al naar gelang welke optie voor uw oplossing van toepassing is. In de naastgelegen kolom (G) is plaats voor een (optionele) toelichting. Er is telkens maar 1 optie toegestaan voor het plaatsen van een 'x'. Ter controle kunt u gebruik maken van de kolom 'Verificatie'. In deze kolom ziet u aan de hand van de kleur meteen waar u meer dan 1 keuze hebt ingevuld; bij 1 kleurt deze groen, bij meer dan 1 kleurt deze rood. Voor iedere vereiste waarbij meer dan 1 kruisje is geplaatst, wordt 0 punten toegekend.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</si>
</sst>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0"/>
      <color theme="1"/>
      <name val="Calibri"/>
      <family val="2"/>
      <scheme val="minor"/>
    </font>
    <font>
      <b/>
      <sz val="14"/>
      <color theme="0"/>
      <name val="Calibri"/>
      <family val="2"/>
      <scheme val="minor"/>
    </font>
    <font>
      <b/>
      <sz val="18"/>
      <color theme="0"/>
      <name val="Calibri"/>
      <family val="2"/>
      <scheme val="minor"/>
    </font>
    <font>
      <sz val="14"/>
      <color theme="0"/>
      <name val="Calibri"/>
      <family val="2"/>
      <scheme val="minor"/>
    </font>
    <font>
      <sz val="14"/>
      <color rgb="FFC00000"/>
      <name val="Calibri"/>
      <family val="2"/>
      <scheme val="minor"/>
    </font>
    <font>
      <b/>
      <sz val="11"/>
      <color theme="1"/>
      <name val="Calibri"/>
      <family val="2"/>
      <scheme val="minor"/>
    </font>
    <font>
      <b/>
      <sz val="10"/>
      <color rgb="FFCC0000"/>
      <name val="Arial"/>
      <family val="2"/>
    </font>
    <font>
      <sz val="10"/>
      <color theme="1"/>
      <name val="Arial"/>
      <family val="2"/>
    </font>
    <font>
      <sz val="8"/>
      <name val="Calibri"/>
      <family val="2"/>
      <scheme val="minor"/>
    </font>
    <font>
      <sz val="11"/>
      <color theme="0"/>
      <name val="Arial"/>
      <family val="2"/>
    </font>
    <font>
      <sz val="11"/>
      <color rgb="FFC00000"/>
      <name val="Arial"/>
      <family val="2"/>
    </font>
    <font>
      <sz val="10"/>
      <color theme="0"/>
      <name val="Arial"/>
      <family val="2"/>
    </font>
    <font>
      <sz val="11"/>
      <color theme="1"/>
      <name val="Arial"/>
      <family val="2"/>
    </font>
    <font>
      <sz val="24"/>
      <color theme="0"/>
      <name val="Arial"/>
      <family val="2"/>
    </font>
    <font>
      <sz val="8"/>
      <color theme="0"/>
      <name val="Arial"/>
      <family val="2"/>
    </font>
    <font>
      <sz val="11"/>
      <color rgb="FF000000"/>
      <name val="Calibri"/>
      <family val="2"/>
      <scheme val="minor"/>
    </font>
  </fonts>
  <fills count="5">
    <fill>
      <patternFill patternType="none"/>
    </fill>
    <fill>
      <patternFill patternType="gray125"/>
    </fill>
    <fill>
      <patternFill patternType="solid">
        <fgColor rgb="FFC00000"/>
        <bgColor indexed="64"/>
      </patternFill>
    </fill>
    <fill>
      <patternFill patternType="solid">
        <fgColor theme="5" tint="0.79998168889431442"/>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diagonal/>
    </border>
    <border>
      <left/>
      <right style="medium">
        <color rgb="FFC00000"/>
      </right>
      <top/>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s>
  <cellStyleXfs count="1">
    <xf numFmtId="0" fontId="0" fillId="0" borderId="0"/>
  </cellStyleXfs>
  <cellXfs count="62">
    <xf numFmtId="0" fontId="0" fillId="0" borderId="0" xfId="0"/>
    <xf numFmtId="0" fontId="1" fillId="2" borderId="0" xfId="0" applyFont="1" applyFill="1"/>
    <xf numFmtId="0" fontId="0" fillId="2" borderId="0" xfId="0" applyFill="1"/>
    <xf numFmtId="0" fontId="2" fillId="2" borderId="2" xfId="0" applyFont="1" applyFill="1" applyBorder="1"/>
    <xf numFmtId="0" fontId="2" fillId="2" borderId="3" xfId="0" applyFont="1" applyFill="1" applyBorder="1"/>
    <xf numFmtId="0" fontId="2" fillId="2" borderId="4" xfId="0" applyFont="1" applyFill="1" applyBorder="1"/>
    <xf numFmtId="0" fontId="5" fillId="4" borderId="6" xfId="0" quotePrefix="1" applyFont="1" applyFill="1" applyBorder="1"/>
    <xf numFmtId="0" fontId="5" fillId="4" borderId="9" xfId="0" quotePrefix="1" applyFont="1" applyFill="1" applyBorder="1"/>
    <xf numFmtId="0" fontId="0" fillId="0" borderId="16" xfId="0" applyBorder="1"/>
    <xf numFmtId="0" fontId="0" fillId="0" borderId="17" xfId="0" applyBorder="1"/>
    <xf numFmtId="0" fontId="0" fillId="0" borderId="18" xfId="0" applyBorder="1"/>
    <xf numFmtId="0" fontId="0" fillId="0" borderId="20" xfId="0" applyBorder="1"/>
    <xf numFmtId="0" fontId="0" fillId="0" borderId="22" xfId="0" applyBorder="1"/>
    <xf numFmtId="0" fontId="0" fillId="0" borderId="23" xfId="0" applyBorder="1"/>
    <xf numFmtId="0" fontId="6" fillId="0" borderId="19" xfId="0" applyFont="1" applyBorder="1"/>
    <xf numFmtId="0" fontId="6" fillId="0" borderId="21" xfId="0" applyFont="1" applyBorder="1"/>
    <xf numFmtId="0" fontId="10" fillId="2" borderId="0" xfId="0" applyFont="1" applyFill="1"/>
    <xf numFmtId="0" fontId="10" fillId="2" borderId="0" xfId="0" applyFont="1" applyFill="1" applyAlignment="1">
      <alignment horizontal="center"/>
    </xf>
    <xf numFmtId="0" fontId="10" fillId="2" borderId="2" xfId="0" applyFont="1" applyFill="1" applyBorder="1" applyAlignment="1">
      <alignment horizontal="right"/>
    </xf>
    <xf numFmtId="0" fontId="10" fillId="2" borderId="3" xfId="0" applyFont="1" applyFill="1" applyBorder="1"/>
    <xf numFmtId="0" fontId="11" fillId="2" borderId="4" xfId="0" applyFont="1" applyFill="1" applyBorder="1"/>
    <xf numFmtId="0" fontId="12" fillId="2" borderId="0" xfId="0" applyFont="1" applyFill="1" applyAlignment="1">
      <alignment wrapText="1"/>
    </xf>
    <xf numFmtId="0" fontId="13" fillId="0" borderId="0" xfId="0" applyFont="1"/>
    <xf numFmtId="0" fontId="10" fillId="2" borderId="7" xfId="0" applyFont="1" applyFill="1" applyBorder="1" applyAlignment="1">
      <alignment horizontal="right"/>
    </xf>
    <xf numFmtId="0" fontId="10" fillId="2" borderId="8" xfId="0" applyFont="1" applyFill="1" applyBorder="1"/>
    <xf numFmtId="0" fontId="10" fillId="2" borderId="9" xfId="0" applyFont="1" applyFill="1" applyBorder="1"/>
    <xf numFmtId="0" fontId="10" fillId="2" borderId="2" xfId="0" applyFont="1" applyFill="1" applyBorder="1"/>
    <xf numFmtId="0" fontId="10" fillId="2" borderId="7" xfId="0" applyFont="1" applyFill="1" applyBorder="1"/>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2" xfId="0" applyFont="1" applyBorder="1" applyAlignment="1">
      <alignment horizontal="center" vertical="center" wrapText="1"/>
    </xf>
    <xf numFmtId="0" fontId="8" fillId="0" borderId="0" xfId="0" applyFont="1" applyAlignment="1">
      <alignment horizontal="center" vertical="center"/>
    </xf>
    <xf numFmtId="0" fontId="8" fillId="0" borderId="10" xfId="0" applyFont="1" applyBorder="1" applyAlignment="1">
      <alignment vertical="top" wrapText="1"/>
    </xf>
    <xf numFmtId="0" fontId="8" fillId="0" borderId="10" xfId="0" applyFont="1" applyBorder="1" applyAlignment="1">
      <alignment horizontal="center" vertical="top" wrapText="1"/>
    </xf>
    <xf numFmtId="0" fontId="8" fillId="3" borderId="1" xfId="0" applyFont="1" applyFill="1" applyBorder="1" applyAlignment="1">
      <alignment vertical="top" wrapText="1"/>
    </xf>
    <xf numFmtId="0" fontId="8" fillId="0" borderId="0" xfId="0" applyFont="1"/>
    <xf numFmtId="0" fontId="13" fillId="0" borderId="0" xfId="0" applyFont="1" applyAlignment="1">
      <alignment horizontal="center"/>
    </xf>
    <xf numFmtId="0" fontId="8" fillId="0" borderId="0" xfId="0" applyFont="1" applyAlignment="1">
      <alignment wrapText="1"/>
    </xf>
    <xf numFmtId="0" fontId="10" fillId="2" borderId="6" xfId="0" applyFont="1" applyFill="1" applyBorder="1"/>
    <xf numFmtId="0" fontId="15" fillId="2" borderId="6" xfId="0" applyFont="1" applyFill="1" applyBorder="1" applyAlignment="1">
      <alignment wrapText="1"/>
    </xf>
    <xf numFmtId="0" fontId="8" fillId="3" borderId="1" xfId="0" applyFont="1" applyFill="1" applyBorder="1" applyAlignment="1">
      <alignment horizontal="center" vertical="center"/>
    </xf>
    <xf numFmtId="2" fontId="10" fillId="2" borderId="4" xfId="0" applyNumberFormat="1" applyFont="1" applyFill="1" applyBorder="1"/>
    <xf numFmtId="2" fontId="10" fillId="2" borderId="9" xfId="0" applyNumberFormat="1" applyFont="1" applyFill="1" applyBorder="1"/>
    <xf numFmtId="0" fontId="16" fillId="3" borderId="0" xfId="0" applyFont="1" applyFill="1" applyAlignment="1">
      <alignment horizontal="left" vertical="top" wrapText="1"/>
    </xf>
    <xf numFmtId="0" fontId="0" fillId="3" borderId="0" xfId="0" applyFill="1" applyAlignment="1">
      <alignment horizontal="left" vertical="top" wrapText="1"/>
    </xf>
    <xf numFmtId="0" fontId="3" fillId="2" borderId="0" xfId="0" applyFont="1" applyFill="1" applyAlignment="1">
      <alignment horizontal="center"/>
    </xf>
    <xf numFmtId="0" fontId="4" fillId="2" borderId="5" xfId="0" applyFont="1" applyFill="1" applyBorder="1" applyAlignment="1">
      <alignment horizontal="left" vertical="top" indent="1"/>
    </xf>
    <xf numFmtId="0" fontId="4" fillId="2" borderId="0" xfId="0" applyFont="1" applyFill="1" applyAlignment="1">
      <alignment horizontal="left" vertical="top" indent="1"/>
    </xf>
    <xf numFmtId="0" fontId="4" fillId="2" borderId="7" xfId="0" applyFont="1" applyFill="1" applyBorder="1" applyAlignment="1">
      <alignment horizontal="left" indent="1"/>
    </xf>
    <xf numFmtId="0" fontId="4" fillId="2" borderId="8" xfId="0" applyFont="1" applyFill="1" applyBorder="1" applyAlignment="1">
      <alignment horizontal="left" indent="1"/>
    </xf>
    <xf numFmtId="0" fontId="7" fillId="0" borderId="15" xfId="0" applyFont="1" applyBorder="1" applyAlignment="1">
      <alignment horizontal="left" vertical="top" wrapText="1"/>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8" fillId="0" borderId="1" xfId="0" applyFont="1" applyBorder="1" applyAlignment="1">
      <alignment horizontal="center" vertical="top" wrapText="1"/>
    </xf>
    <xf numFmtId="0" fontId="8" fillId="0" borderId="10" xfId="0" applyFont="1" applyBorder="1" applyAlignment="1">
      <alignment horizontal="center" vertical="top" wrapText="1"/>
    </xf>
    <xf numFmtId="0" fontId="14" fillId="2" borderId="0" xfId="0" applyFont="1" applyFill="1" applyAlignment="1">
      <alignment horizontal="center"/>
    </xf>
    <xf numFmtId="0" fontId="10" fillId="2" borderId="2" xfId="0" applyFont="1" applyFill="1" applyBorder="1" applyAlignment="1">
      <alignment horizontal="center"/>
    </xf>
    <xf numFmtId="0" fontId="10" fillId="2" borderId="3" xfId="0" applyFont="1" applyFill="1" applyBorder="1" applyAlignment="1">
      <alignment horizontal="center"/>
    </xf>
    <xf numFmtId="0" fontId="10" fillId="2" borderId="4" xfId="0" applyFont="1" applyFill="1" applyBorder="1" applyAlignment="1">
      <alignment horizontal="center"/>
    </xf>
    <xf numFmtId="0" fontId="15" fillId="2" borderId="5" xfId="0" applyFont="1" applyFill="1" applyBorder="1" applyAlignment="1">
      <alignment horizontal="center" wrapText="1"/>
    </xf>
    <xf numFmtId="0" fontId="15" fillId="2" borderId="0" xfId="0" applyFont="1" applyFill="1" applyAlignment="1">
      <alignment horizontal="center" wrapText="1"/>
    </xf>
    <xf numFmtId="0" fontId="12" fillId="2" borderId="6" xfId="0" applyFont="1" applyFill="1" applyBorder="1" applyAlignment="1">
      <alignment horizontal="center" wrapText="1"/>
    </xf>
  </cellXfs>
  <cellStyles count="1">
    <cellStyle name="Standaard" xfId="0" builtinId="0"/>
  </cellStyles>
  <dxfs count="3">
    <dxf>
      <font>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19049</xdr:colOff>
      <xdr:row>0</xdr:row>
      <xdr:rowOff>47625</xdr:rowOff>
    </xdr:from>
    <xdr:to>
      <xdr:col>2</xdr:col>
      <xdr:colOff>940801</xdr:colOff>
      <xdr:row>2</xdr:row>
      <xdr:rowOff>674370</xdr:rowOff>
    </xdr:to>
    <xdr:pic>
      <xdr:nvPicPr>
        <xdr:cNvPr id="3" name="Afbeelding 2">
          <a:extLst>
            <a:ext uri="{FF2B5EF4-FFF2-40B4-BE49-F238E27FC236}">
              <a16:creationId xmlns:a16="http://schemas.microsoft.com/office/drawing/2014/main" id="{6C679C05-C148-ADD7-8472-A49C7B14606C}"/>
            </a:ext>
          </a:extLst>
        </xdr:cNvPr>
        <xdr:cNvPicPr>
          <a:picLocks noChangeAspect="1"/>
        </xdr:cNvPicPr>
      </xdr:nvPicPr>
      <xdr:blipFill>
        <a:blip xmlns:r="http://schemas.openxmlformats.org/officeDocument/2006/relationships" r:embed="rId1"/>
        <a:stretch>
          <a:fillRect/>
        </a:stretch>
      </xdr:blipFill>
      <xdr:spPr>
        <a:xfrm>
          <a:off x="19049" y="47625"/>
          <a:ext cx="2127617" cy="1104900"/>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161925</xdr:rowOff>
    </xdr:from>
    <xdr:to>
      <xdr:col>1</xdr:col>
      <xdr:colOff>495300</xdr:colOff>
      <xdr:row>5</xdr:row>
      <xdr:rowOff>122176</xdr:rowOff>
    </xdr:to>
    <xdr:pic>
      <xdr:nvPicPr>
        <xdr:cNvPr id="2" name="Afbeelding 1">
          <a:extLst>
            <a:ext uri="{FF2B5EF4-FFF2-40B4-BE49-F238E27FC236}">
              <a16:creationId xmlns:a16="http://schemas.microsoft.com/office/drawing/2014/main" id="{C58AD961-DD17-435A-9D9A-3A76DD76E3E1}"/>
            </a:ext>
          </a:extLst>
        </xdr:cNvPr>
        <xdr:cNvPicPr>
          <a:picLocks noChangeAspect="1"/>
        </xdr:cNvPicPr>
      </xdr:nvPicPr>
      <xdr:blipFill>
        <a:blip xmlns:r="http://schemas.openxmlformats.org/officeDocument/2006/relationships" r:embed="rId1"/>
        <a:stretch>
          <a:fillRect/>
        </a:stretch>
      </xdr:blipFill>
      <xdr:spPr>
        <a:xfrm>
          <a:off x="114300" y="161925"/>
          <a:ext cx="1476375" cy="766701"/>
        </a:xfrm>
        <a:prstGeom prst="rect">
          <a:avLst/>
        </a:prstGeom>
        <a:solidFill>
          <a:schemeClr val="bg1"/>
        </a:solidFill>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D713C-961B-4855-A6DC-56EE1EE55568}">
  <sheetPr>
    <pageSetUpPr fitToPage="1"/>
  </sheetPr>
  <dimension ref="A1:U8"/>
  <sheetViews>
    <sheetView showGridLines="0" topLeftCell="A3" zoomScale="120" zoomScaleNormal="120" workbookViewId="0">
      <selection activeCell="D3" sqref="D3:T3"/>
    </sheetView>
  </sheetViews>
  <sheetFormatPr defaultRowHeight="14.5" x14ac:dyDescent="0.35"/>
  <cols>
    <col min="3" max="3" width="15.54296875" customWidth="1"/>
    <col min="21" max="21" width="3.81640625" customWidth="1"/>
  </cols>
  <sheetData>
    <row r="1" spans="1:21" ht="23.5" x14ac:dyDescent="0.55000000000000004">
      <c r="A1" s="1"/>
      <c r="B1" s="2"/>
      <c r="C1" s="2"/>
      <c r="D1" s="45" t="s">
        <v>0</v>
      </c>
      <c r="E1" s="45"/>
      <c r="F1" s="45"/>
      <c r="G1" s="45"/>
      <c r="H1" s="45"/>
      <c r="I1" s="45"/>
      <c r="J1" s="45"/>
      <c r="K1" s="45"/>
      <c r="L1" s="45"/>
      <c r="M1" s="45"/>
      <c r="N1" s="45"/>
      <c r="O1" s="45"/>
      <c r="P1" s="45"/>
      <c r="Q1" s="45"/>
      <c r="R1" s="45"/>
      <c r="S1" s="45"/>
      <c r="T1" s="45"/>
      <c r="U1" s="2"/>
    </row>
    <row r="2" spans="1:21" x14ac:dyDescent="0.35">
      <c r="A2" s="2"/>
      <c r="B2" s="2"/>
      <c r="C2" s="2"/>
      <c r="D2" s="2"/>
      <c r="E2" s="2"/>
      <c r="F2" s="2"/>
      <c r="G2" s="2"/>
      <c r="H2" s="2"/>
      <c r="I2" s="2"/>
      <c r="J2" s="2"/>
      <c r="K2" s="2"/>
      <c r="L2" s="2"/>
      <c r="M2" s="2"/>
      <c r="N2" s="2"/>
      <c r="O2" s="2"/>
      <c r="P2" s="2"/>
      <c r="Q2" s="2"/>
      <c r="R2" s="2"/>
      <c r="S2" s="2"/>
      <c r="T2" s="2"/>
      <c r="U2" s="2"/>
    </row>
    <row r="3" spans="1:21" ht="249.75" customHeight="1" x14ac:dyDescent="0.35">
      <c r="A3" s="2"/>
      <c r="B3" s="2"/>
      <c r="C3" s="2"/>
      <c r="D3" s="43" t="s">
        <v>30</v>
      </c>
      <c r="E3" s="44"/>
      <c r="F3" s="44"/>
      <c r="G3" s="44"/>
      <c r="H3" s="44"/>
      <c r="I3" s="44"/>
      <c r="J3" s="44"/>
      <c r="K3" s="44"/>
      <c r="L3" s="44"/>
      <c r="M3" s="44"/>
      <c r="N3" s="44"/>
      <c r="O3" s="44"/>
      <c r="P3" s="44"/>
      <c r="Q3" s="44"/>
      <c r="R3" s="44"/>
      <c r="S3" s="44"/>
      <c r="T3" s="44"/>
      <c r="U3" s="2"/>
    </row>
    <row r="4" spans="1:21" x14ac:dyDescent="0.35">
      <c r="A4" s="2"/>
      <c r="B4" s="2"/>
      <c r="C4" s="2"/>
      <c r="D4" s="2"/>
      <c r="E4" s="2"/>
      <c r="F4" s="2"/>
      <c r="G4" s="2"/>
      <c r="H4" s="2"/>
      <c r="I4" s="2"/>
      <c r="J4" s="2"/>
      <c r="K4" s="2"/>
      <c r="L4" s="2"/>
      <c r="M4" s="2"/>
      <c r="N4" s="2"/>
      <c r="O4" s="2"/>
      <c r="P4" s="2"/>
      <c r="Q4" s="2"/>
      <c r="R4" s="2"/>
      <c r="S4" s="2"/>
      <c r="T4" s="2"/>
      <c r="U4" s="2"/>
    </row>
    <row r="5" spans="1:21" ht="11.25" customHeight="1" thickBot="1" x14ac:dyDescent="0.4"/>
    <row r="6" spans="1:21" ht="18.5" x14ac:dyDescent="0.45">
      <c r="A6" s="3" t="s">
        <v>1</v>
      </c>
      <c r="B6" s="4"/>
      <c r="C6" s="4"/>
      <c r="D6" s="4"/>
      <c r="E6" s="5"/>
      <c r="G6" s="8"/>
      <c r="H6" s="9"/>
      <c r="I6" s="9"/>
      <c r="J6" s="9"/>
      <c r="K6" s="9"/>
      <c r="L6" s="9"/>
      <c r="M6" s="9"/>
      <c r="N6" s="9"/>
      <c r="O6" s="9"/>
      <c r="P6" s="9"/>
      <c r="Q6" s="9"/>
      <c r="R6" s="9"/>
      <c r="S6" s="9"/>
      <c r="T6" s="9"/>
      <c r="U6" s="10"/>
    </row>
    <row r="7" spans="1:21" ht="18.5" x14ac:dyDescent="0.45">
      <c r="A7" s="46" t="s">
        <v>2</v>
      </c>
      <c r="B7" s="47"/>
      <c r="C7" s="47"/>
      <c r="D7" s="47"/>
      <c r="E7" s="6">
        <f>'2. Wensen'!E4</f>
        <v>5.0000000999999994</v>
      </c>
      <c r="G7" s="14" t="s">
        <v>3</v>
      </c>
      <c r="U7" s="11"/>
    </row>
    <row r="8" spans="1:21" ht="19" thickBot="1" x14ac:dyDescent="0.5">
      <c r="A8" s="48" t="s">
        <v>4</v>
      </c>
      <c r="B8" s="49"/>
      <c r="C8" s="49"/>
      <c r="D8" s="49"/>
      <c r="E8" s="7">
        <f>'2. Wensen'!E5</f>
        <v>0</v>
      </c>
      <c r="G8" s="15" t="s">
        <v>5</v>
      </c>
      <c r="H8" s="12"/>
      <c r="I8" s="12"/>
      <c r="J8" s="12"/>
      <c r="K8" s="12"/>
      <c r="L8" s="12"/>
      <c r="M8" s="12"/>
      <c r="N8" s="12"/>
      <c r="O8" s="12"/>
      <c r="P8" s="12"/>
      <c r="Q8" s="12"/>
      <c r="R8" s="12"/>
      <c r="S8" s="12"/>
      <c r="T8" s="12"/>
      <c r="U8" s="13"/>
    </row>
  </sheetData>
  <sheetProtection algorithmName="SHA-512" hashValue="U6LVMdn3sVdvc4JUih6kJg0KTuTBK635BS1C7GYc2w1+Rd7ZhJ1BO6zf8S/FAFcbWW+SwDA+hPBPz40hQZVkGQ==" saltValue="dIhUWJbXC3xry0PDIf0PIg==" spinCount="100000" sheet="1" objects="1" scenarios="1"/>
  <protectedRanges>
    <protectedRange sqref="I6:U8" name="Naam inschrijver"/>
  </protectedRanges>
  <mergeCells count="4">
    <mergeCell ref="D3:T3"/>
    <mergeCell ref="D1:T1"/>
    <mergeCell ref="A7:D7"/>
    <mergeCell ref="A8:D8"/>
  </mergeCells>
  <pageMargins left="0.7" right="0.7" top="0.75" bottom="0.75" header="0.3" footer="0.3"/>
  <pageSetup scale="6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352AA-23F6-4661-992F-F9163710EC0D}">
  <sheetPr>
    <pageSetUpPr fitToPage="1"/>
  </sheetPr>
  <dimension ref="A1:H20"/>
  <sheetViews>
    <sheetView showGridLines="0" tabSelected="1" topLeftCell="B1" zoomScaleNormal="100" workbookViewId="0">
      <pane ySplit="12" topLeftCell="A13" activePane="bottomLeft" state="frozen"/>
      <selection pane="bottomLeft" activeCell="E14" sqref="E14"/>
    </sheetView>
  </sheetViews>
  <sheetFormatPr defaultColWidth="8.81640625" defaultRowHeight="14" x14ac:dyDescent="0.3"/>
  <cols>
    <col min="1" max="1" width="16.453125" style="22" customWidth="1"/>
    <col min="2" max="2" width="75.81640625" style="22" customWidth="1"/>
    <col min="3" max="3" width="8.81640625" style="36"/>
    <col min="4" max="4" width="37.81640625" style="22" customWidth="1"/>
    <col min="5" max="6" width="10.81640625" style="22" customWidth="1"/>
    <col min="7" max="7" width="28.453125" style="37" customWidth="1"/>
    <col min="8" max="8" width="11" style="22" customWidth="1"/>
    <col min="9" max="16384" width="8.81640625" style="22"/>
  </cols>
  <sheetData>
    <row r="1" spans="1:8" x14ac:dyDescent="0.3">
      <c r="A1" s="16"/>
      <c r="B1" s="16"/>
      <c r="C1" s="17"/>
      <c r="D1" s="18" t="s">
        <v>6</v>
      </c>
      <c r="E1" s="19">
        <f>COUNTIF(C13:C21,"x")</f>
        <v>3</v>
      </c>
      <c r="F1" s="20" t="s">
        <v>7</v>
      </c>
      <c r="G1" s="21"/>
      <c r="H1" s="38"/>
    </row>
    <row r="2" spans="1:8" x14ac:dyDescent="0.3">
      <c r="A2" s="16"/>
      <c r="B2" s="16"/>
      <c r="C2" s="17"/>
      <c r="D2" s="23" t="s">
        <v>8</v>
      </c>
      <c r="E2" s="24">
        <f>COUNTIF(E13:E21,"x")</f>
        <v>0</v>
      </c>
      <c r="F2" s="25">
        <f>COUNTIF(F13:F21,"x")</f>
        <v>0</v>
      </c>
      <c r="G2" s="21"/>
      <c r="H2" s="38"/>
    </row>
    <row r="3" spans="1:8" ht="6" customHeight="1" x14ac:dyDescent="0.3">
      <c r="A3" s="16"/>
      <c r="B3" s="16"/>
      <c r="C3" s="17"/>
      <c r="D3" s="16"/>
      <c r="E3" s="16"/>
      <c r="F3" s="16"/>
      <c r="G3" s="21"/>
      <c r="H3" s="38"/>
    </row>
    <row r="4" spans="1:8" x14ac:dyDescent="0.3">
      <c r="A4" s="16"/>
      <c r="B4" s="16"/>
      <c r="C4" s="17"/>
      <c r="D4" s="26" t="s">
        <v>2</v>
      </c>
      <c r="E4" s="41">
        <f>E1*1.6666667</f>
        <v>5.0000000999999994</v>
      </c>
      <c r="F4" s="16"/>
      <c r="G4" s="21"/>
      <c r="H4" s="38"/>
    </row>
    <row r="5" spans="1:8" x14ac:dyDescent="0.3">
      <c r="A5" s="16"/>
      <c r="B5" s="16"/>
      <c r="C5" s="17"/>
      <c r="D5" s="27" t="s">
        <v>4</v>
      </c>
      <c r="E5" s="42">
        <f>E2*1.66667</f>
        <v>0</v>
      </c>
      <c r="F5" s="16"/>
      <c r="G5" s="21"/>
      <c r="H5" s="38"/>
    </row>
    <row r="6" spans="1:8" x14ac:dyDescent="0.3">
      <c r="A6" s="16"/>
      <c r="B6" s="16"/>
      <c r="C6" s="17"/>
      <c r="D6" s="16"/>
      <c r="E6" s="16"/>
      <c r="F6" s="16"/>
      <c r="G6" s="21"/>
      <c r="H6" s="38"/>
    </row>
    <row r="7" spans="1:8" x14ac:dyDescent="0.3">
      <c r="A7" s="16"/>
      <c r="B7" s="16"/>
      <c r="C7" s="17"/>
      <c r="D7" s="16"/>
      <c r="E7" s="16"/>
      <c r="F7" s="16"/>
      <c r="G7" s="21"/>
      <c r="H7" s="38"/>
    </row>
    <row r="8" spans="1:8" x14ac:dyDescent="0.3">
      <c r="A8" s="16"/>
      <c r="B8" s="16"/>
      <c r="C8" s="17"/>
      <c r="D8" s="16"/>
      <c r="E8" s="16"/>
      <c r="F8" s="16"/>
      <c r="G8" s="21"/>
      <c r="H8" s="38"/>
    </row>
    <row r="9" spans="1:8" x14ac:dyDescent="0.3">
      <c r="A9" s="16"/>
      <c r="B9" s="55" t="s">
        <v>9</v>
      </c>
      <c r="C9" s="55"/>
      <c r="D9" s="55"/>
      <c r="E9" s="56" t="s">
        <v>10</v>
      </c>
      <c r="F9" s="57"/>
      <c r="G9" s="58"/>
      <c r="H9" s="38"/>
    </row>
    <row r="10" spans="1:8" ht="20.25" customHeight="1" x14ac:dyDescent="0.3">
      <c r="A10" s="16"/>
      <c r="B10" s="55"/>
      <c r="C10" s="55"/>
      <c r="D10" s="55"/>
      <c r="E10" s="59" t="s">
        <v>11</v>
      </c>
      <c r="F10" s="60"/>
      <c r="G10" s="61" t="s">
        <v>12</v>
      </c>
      <c r="H10" s="39"/>
    </row>
    <row r="11" spans="1:8" ht="18" customHeight="1" thickBot="1" x14ac:dyDescent="0.35">
      <c r="A11" s="16"/>
      <c r="B11" s="16"/>
      <c r="C11" s="17"/>
      <c r="D11" s="16"/>
      <c r="E11" s="59"/>
      <c r="F11" s="60"/>
      <c r="G11" s="61"/>
      <c r="H11" s="39"/>
    </row>
    <row r="12" spans="1:8" s="31" customFormat="1" ht="13" thickBot="1" x14ac:dyDescent="0.4">
      <c r="A12" s="28" t="s">
        <v>13</v>
      </c>
      <c r="B12" s="29" t="s">
        <v>14</v>
      </c>
      <c r="C12" s="29" t="s">
        <v>15</v>
      </c>
      <c r="D12" s="29" t="s">
        <v>16</v>
      </c>
      <c r="E12" s="29" t="s">
        <v>17</v>
      </c>
      <c r="F12" s="29" t="s">
        <v>18</v>
      </c>
      <c r="G12" s="30" t="s">
        <v>19</v>
      </c>
      <c r="H12" s="29" t="s">
        <v>20</v>
      </c>
    </row>
    <row r="13" spans="1:8" s="35" customFormat="1" ht="13" x14ac:dyDescent="0.25">
      <c r="A13" s="50" t="s">
        <v>21</v>
      </c>
      <c r="B13" s="51"/>
      <c r="C13" s="51"/>
      <c r="D13" s="51"/>
      <c r="E13" s="51"/>
      <c r="F13" s="51"/>
      <c r="G13" s="51"/>
      <c r="H13" s="52"/>
    </row>
    <row r="14" spans="1:8" s="35" customFormat="1" ht="12.5" x14ac:dyDescent="0.25">
      <c r="A14" s="32" t="s">
        <v>22</v>
      </c>
      <c r="B14" s="32" t="s">
        <v>23</v>
      </c>
      <c r="C14" s="33" t="s">
        <v>7</v>
      </c>
      <c r="D14" s="32"/>
      <c r="E14" s="40"/>
      <c r="F14" s="40"/>
      <c r="G14" s="34"/>
      <c r="H14" s="34">
        <f>COUNTIF(E14:F14,"x")</f>
        <v>0</v>
      </c>
    </row>
    <row r="15" spans="1:8" x14ac:dyDescent="0.3">
      <c r="A15" s="53"/>
      <c r="B15" s="54"/>
      <c r="C15" s="53"/>
      <c r="D15" s="53"/>
      <c r="E15" s="53"/>
      <c r="F15" s="53"/>
      <c r="G15" s="53"/>
      <c r="H15" s="53"/>
    </row>
    <row r="16" spans="1:8" ht="14.9" customHeight="1" x14ac:dyDescent="0.3">
      <c r="A16" s="50" t="s">
        <v>24</v>
      </c>
      <c r="B16" s="51"/>
      <c r="C16" s="51"/>
      <c r="D16" s="51"/>
      <c r="E16" s="51"/>
      <c r="F16" s="51"/>
      <c r="G16" s="51"/>
      <c r="H16" s="52"/>
    </row>
    <row r="17" spans="1:8" s="35" customFormat="1" ht="50" x14ac:dyDescent="0.25">
      <c r="A17" s="32" t="s">
        <v>25</v>
      </c>
      <c r="B17" s="32" t="s">
        <v>26</v>
      </c>
      <c r="C17" s="33" t="s">
        <v>7</v>
      </c>
      <c r="D17" s="32"/>
      <c r="E17" s="40"/>
      <c r="F17" s="40"/>
      <c r="G17" s="34"/>
      <c r="H17" s="34">
        <f>COUNTIF(E17:F17,"x")</f>
        <v>0</v>
      </c>
    </row>
    <row r="18" spans="1:8" x14ac:dyDescent="0.3">
      <c r="A18" s="53"/>
      <c r="B18" s="54"/>
      <c r="C18" s="53"/>
      <c r="D18" s="53"/>
      <c r="E18" s="53"/>
      <c r="F18" s="53"/>
      <c r="G18" s="53"/>
      <c r="H18" s="53"/>
    </row>
    <row r="19" spans="1:8" ht="14.9" customHeight="1" x14ac:dyDescent="0.3">
      <c r="A19" s="50" t="s">
        <v>27</v>
      </c>
      <c r="B19" s="51"/>
      <c r="C19" s="51"/>
      <c r="D19" s="51"/>
      <c r="E19" s="51"/>
      <c r="F19" s="51"/>
      <c r="G19" s="51"/>
      <c r="H19" s="52"/>
    </row>
    <row r="20" spans="1:8" s="35" customFormat="1" ht="25" x14ac:dyDescent="0.25">
      <c r="A20" s="32" t="s">
        <v>28</v>
      </c>
      <c r="B20" s="32" t="s">
        <v>29</v>
      </c>
      <c r="C20" s="33" t="s">
        <v>7</v>
      </c>
      <c r="D20" s="32"/>
      <c r="E20" s="40"/>
      <c r="F20" s="40"/>
      <c r="G20" s="34"/>
      <c r="H20" s="34">
        <f>COUNTIF(E20:F20,"x")</f>
        <v>0</v>
      </c>
    </row>
  </sheetData>
  <sheetProtection algorithmName="SHA-512" hashValue="f6g913PL0OiwkJlKwE1zs92ACRBBYkIm28dvqH9ag44gdZkRxh8iNCeWWvLXxmemvyco7dcU49MWs/CyRozmSg==" saltValue="YjNmPFfNUSmN4KDaRt0kpA==" spinCount="100000" sheet="1" objects="1" scenarios="1"/>
  <protectedRanges>
    <protectedRange sqref="E14:G14 E17:G17 E20:G20" name="Standaard en Onmogelijk"/>
  </protectedRanges>
  <mergeCells count="9">
    <mergeCell ref="A19:H19"/>
    <mergeCell ref="A16:H16"/>
    <mergeCell ref="A18:H18"/>
    <mergeCell ref="A13:H13"/>
    <mergeCell ref="B9:D10"/>
    <mergeCell ref="E9:G9"/>
    <mergeCell ref="E10:F11"/>
    <mergeCell ref="G10:G11"/>
    <mergeCell ref="A15:H15"/>
  </mergeCells>
  <phoneticPr fontId="9" type="noConversion"/>
  <conditionalFormatting sqref="E5">
    <cfRule type="cellIs" dxfId="2" priority="15" operator="notEqual">
      <formula>0</formula>
    </cfRule>
  </conditionalFormatting>
  <conditionalFormatting sqref="F2:F8">
    <cfRule type="cellIs" dxfId="1" priority="52" operator="notEqual">
      <formula>0</formula>
    </cfRule>
  </conditionalFormatting>
  <conditionalFormatting sqref="F14 F17 F20">
    <cfRule type="cellIs" dxfId="0" priority="13" operator="equal">
      <formula>"x"</formula>
    </cfRule>
  </conditionalFormatting>
  <conditionalFormatting sqref="H14 H20">
    <cfRule type="colorScale" priority="1">
      <colorScale>
        <cfvo type="num" val="0"/>
        <cfvo type="num" val="1"/>
        <cfvo type="num" val="2"/>
        <color theme="5" tint="0.79998168889431442"/>
        <color rgb="FF00B050"/>
        <color rgb="FFFF0000"/>
      </colorScale>
    </cfRule>
  </conditionalFormatting>
  <conditionalFormatting sqref="H17">
    <cfRule type="colorScale" priority="12">
      <colorScale>
        <cfvo type="num" val="0"/>
        <cfvo type="num" val="1"/>
        <cfvo type="num" val="2"/>
        <color theme="5" tint="0.79998168889431442"/>
        <color rgb="FF00B050"/>
        <color rgb="FFFF0000"/>
      </colorScale>
    </cfRule>
  </conditionalFormatting>
  <dataValidations count="2">
    <dataValidation type="list" allowBlank="1" showInputMessage="1" showErrorMessage="1" sqref="E14 E17 E20" xr:uid="{7E9219F9-7C6C-4A20-85B0-6C30FB592ED0}">
      <formula1>$F$1</formula1>
    </dataValidation>
    <dataValidation type="list" allowBlank="1" errorTitle="LET OP!" error="Wanneer u deze vereiste als &quot;Onmogelijk&quot; beschouwd, wordt u uitgesloten van deelname aan de aanbesteding. _x000a_Wilt u toch doorgaan?" sqref="F14 F17 F20" xr:uid="{16E42C25-596D-4FD2-A48D-0DECB3DF37A0}">
      <formula1>$F$1</formula1>
    </dataValidation>
  </dataValidations>
  <pageMargins left="0.7" right="0.7" top="0.75" bottom="0.75" header="0.3" footer="0.3"/>
  <pageSetup paperSize="9" scale="62"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B5CD69DC3475441B69C025E990FB0B0" ma:contentTypeVersion="3" ma:contentTypeDescription="Een nieuw document maken." ma:contentTypeScope="" ma:versionID="55f62421669306fc0bd95417a7f202ff">
  <xsd:schema xmlns:xsd="http://www.w3.org/2001/XMLSchema" xmlns:xs="http://www.w3.org/2001/XMLSchema" xmlns:p="http://schemas.microsoft.com/office/2006/metadata/properties" xmlns:ns2="0a7065e7-4b15-410d-8bbb-a96dab2c31a0" targetNamespace="http://schemas.microsoft.com/office/2006/metadata/properties" ma:root="true" ma:fieldsID="21b23bf281e9add46dbe07a5cdb77172" ns2:_="">
    <xsd:import namespace="0a7065e7-4b15-410d-8bbb-a96dab2c31a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7065e7-4b15-410d-8bbb-a96dab2c31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A801542-37A7-41F0-9CE6-5605D33932E2}">
  <ds:schemaRefs>
    <ds:schemaRef ds:uri="http://schemas.microsoft.com/sharepoint/v3/contenttype/forms"/>
  </ds:schemaRefs>
</ds:datastoreItem>
</file>

<file path=customXml/itemProps2.xml><?xml version="1.0" encoding="utf-8"?>
<ds:datastoreItem xmlns:ds="http://schemas.openxmlformats.org/officeDocument/2006/customXml" ds:itemID="{2F72209B-10B5-4F47-9622-336540F301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7065e7-4b15-410d-8bbb-a96dab2c31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849ECA-C0DE-4721-B459-E8B0B4CB912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1. Toelichting</vt:lpstr>
      <vt:lpstr>2. Wensen</vt:lpstr>
    </vt:vector>
  </TitlesOfParts>
  <Manager/>
  <Company>Gemeente Utrecht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Breunissen, Hermen</dc:creator>
  <cp:keywords/>
  <dc:description/>
  <cp:lastModifiedBy>Omar Nejjar, Yassir</cp:lastModifiedBy>
  <cp:revision/>
  <dcterms:created xsi:type="dcterms:W3CDTF">2024-01-09T07:55:00Z</dcterms:created>
  <dcterms:modified xsi:type="dcterms:W3CDTF">2026-02-20T13:35:15Z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0x0101003B5CD69DC3475441B69C025E990FB0B0</vt:lpwstr>
  </property>
  <property fmtid="{D5CDD505-2E9C-101B-9397-08002B2CF9AE}" pid="3" name="MediaServiceImageTags">
    <vt:lpwstr/>
  </property>
  <property fmtid="{D5CDD505-2E9C-101B-9397-08002B2CF9AE}" pid="4" name="Order">
    <vt:r8>24300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