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oppaconsultancy-my.sharepoint.com/personal/inge_kamink_coppa_nl/Documents/Aanbestedingen kenniscentrum/Fryske Marren - EOA Afvalstromen/4. NvI/NvI 1/"/>
    </mc:Choice>
  </mc:AlternateContent>
  <xr:revisionPtr revIDLastSave="1" documentId="8_{987854C8-9F77-4534-BDEC-D41170261972}" xr6:coauthVersionLast="47" xr6:coauthVersionMax="47" xr10:uidLastSave="{7C7365D1-6486-4C7F-BA5C-A243C02CC812}"/>
  <bookViews>
    <workbookView xWindow="-108" yWindow="-108" windowWidth="23256" windowHeight="12456" xr2:uid="{D95C3CD2-1D6B-494F-B8C0-5B7E0DBD825D}"/>
  </bookViews>
  <sheets>
    <sheet name="Voorblad" sheetId="1" r:id="rId1"/>
    <sheet name="1. Kwaliteit Perceel 3 Kunstst" sheetId="3" r:id="rId2"/>
    <sheet name="2. Prijs Perceel 3 Kunststoffen" sheetId="2" r:id="rId3"/>
    <sheet name="3. Fictieve inschrijfprijs Kuns" sheetId="4" r:id="rId4"/>
  </sheets>
  <definedNames>
    <definedName name="_xlnm.Print_Area" localSheetId="1">'1. Kwaliteit Perceel 3 Kunstst'!$A$1:$G$27</definedName>
    <definedName name="_xlnm.Print_Area" localSheetId="2">'2. Prijs Perceel 3 Kunststoffen'!$A$1:$G$25</definedName>
    <definedName name="_xlnm.Print_Area" localSheetId="3">'3. Fictieve inschrijfprijs Kuns'!$A$1:$C$8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3" l="1"/>
  <c r="E13" i="3"/>
  <c r="F4" i="3" a="1"/>
  <c r="F4" i="3" s="1"/>
  <c r="G8" i="2"/>
  <c r="G4" i="2"/>
  <c r="G10" i="2" l="1"/>
  <c r="C5" i="4" s="1"/>
  <c r="E23" i="3"/>
  <c r="F23" i="3"/>
  <c r="C4" i="4" s="1"/>
  <c r="C7"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<sst xmlns="http://schemas.openxmlformats.org/spreadsheetml/2006/main" count="116" uniqueCount="78">
  <si>
    <t>Inhoud:</t>
  </si>
  <si>
    <t>T1.</t>
  </si>
  <si>
    <t>T2.</t>
  </si>
  <si>
    <t>T3.</t>
  </si>
  <si>
    <t>Kwalitatieve gunningscriteria perceel 3 Kunststoffen</t>
  </si>
  <si>
    <t>Prijsinvulformulier perceel 3 Kunststoffen</t>
  </si>
  <si>
    <t>Fictieve inschrijfprijs perceel 3 Kunststoffen</t>
  </si>
  <si>
    <t>Ontvangst</t>
  </si>
  <si>
    <t>NR.</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</si>
  <si>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</si>
  <si>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</si>
  <si>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</si>
  <si>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</si>
  <si>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</si>
  <si>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</si>
  <si>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</si>
  <si>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</si>
  <si>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Harde kunststoffen</t>
  </si>
  <si>
    <t>Ton</t>
  </si>
  <si>
    <t>Verwerking</t>
  </si>
  <si>
    <t>PR-2</t>
  </si>
  <si>
    <t>Totale inschrijfprijs  (3)</t>
  </si>
  <si>
    <t>Gegevens ontvangstlocatie (indien afwijkend van verwerkingslocatie)</t>
  </si>
  <si>
    <t>Naam</t>
  </si>
  <si>
    <t>Adres</t>
  </si>
  <si>
    <t>Postcode</t>
  </si>
  <si>
    <t>Plaats</t>
  </si>
  <si>
    <t>Eigenaar</t>
  </si>
  <si>
    <t>PR-3</t>
  </si>
  <si>
    <t>Gegevens verwerkingslocatie</t>
  </si>
  <si>
    <t>PR-4</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</si>
  <si>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</si>
  <si>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</si>
  <si>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</si>
  <si>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</si>
  <si>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</si>
  <si>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</si>
  <si>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</si>
  <si>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</si>
  <si>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</si>
  <si>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</si>
  <si>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</si>
  <si>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</si>
  <si>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</si>
  <si>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</si>
  <si>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</si>
  <si>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</si>
  <si>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</si>
  <si>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</si>
  <si>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</si>
  <si>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</si>
  <si>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</si>
  <si>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</si>
  <si>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</si>
  <si>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</si>
  <si>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</si>
  <si>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</si>
  <si>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</si>
  <si>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</si>
  <si>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</si>
  <si>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</si>
  <si>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</si>
  <si>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</si>
  <si>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</si>
  <si>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</si>
  <si>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</si>
  <si>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</si>
  <si>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</si>
  <si>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KG</t>
  </si>
  <si>
    <t>PR</t>
  </si>
  <si>
    <t>Totale inschrijfprijs</t>
  </si>
  <si>
    <r>
      <t xml:space="preserve">Als de reistijd gelijk is aan de voor dit perceel vastgestelde maximale reistijd (conform tabblad 1 van het Programma van eisen)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</si>
  <si>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</si>
  <si>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Bijlage G3 - Invulformulier gunningscriteria perceel 3 Kunststoffen
Behorende bij de Europese openbare aanbesteding "Verwerking afvalstromen milieustraten"</t>
  </si>
  <si>
    <t>Bijlage G3
Tab 3: Kwalitatieve gunningscriteria perceel 3 Kunststoffen</t>
  </si>
  <si>
    <t>Bijlage G3
Tab 3: Prijsinvulformulier perceel 3 Kunststoffen</t>
  </si>
  <si>
    <t>Bijlage G3
Tab 3: Fictieve inschrijfprijs perceel 3 Kunststoffen</t>
  </si>
  <si>
    <t>Totale fictieve inschrijfprijs
Deze prijs vermelden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</si>
</sst>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1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7"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cellStyleXfs>
  <cellXfs count="98">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4" xfId="1" applyFont="1" applyBorder="1" applyAlignment="1">
      <alignment horizontal="right" vertical="center"/>
    </xf>
    <xf numFmtId="0" fontId="8" fillId="0" borderId="0" xfId="2" applyFont="1" applyAlignment="1">
      <alignment vertical="center"/>
    </xf>
    <xf numFmtId="0" fontId="9" fillId="2" borderId="0" xfId="1" applyFont="1" applyFill="1" applyAlignment="1">
      <alignment horizontal="center" vertical="center" wrapText="1"/>
    </xf>
    <xf numFmtId="0" fontId="9" fillId="0" borderId="0" xfId="2" applyFont="1" applyAlignment="1">
      <alignment vertical="center"/>
    </xf>
    <xf numFmtId="0" fontId="8" fillId="3" borderId="9" xfId="3" applyFont="1" applyFill="1" applyBorder="1" applyAlignment="1">
      <alignment horizontal="center" vertical="center" wrapText="1"/>
    </xf>
    <xf numFmtId="0" fontId="8" fillId="3" borderId="0" xfId="3" applyFont="1" applyFill="1" applyAlignment="1">
      <alignment vertical="center" wrapText="1"/>
    </xf>
    <xf numFmtId="0" fontId="8" fillId="3" borderId="0" xfId="3" applyFont="1" applyFill="1" applyAlignment="1">
      <alignment horizontal="center" vertical="center" wrapText="1"/>
    </xf>
    <xf numFmtId="0" fontId="8" fillId="0" borderId="11" xfId="2" applyFont="1" applyBorder="1" applyAlignment="1">
      <alignment horizontal="center" vertical="center"/>
    </xf>
    <xf numFmtId="0" fontId="8" fillId="4" borderId="11" xfId="6" applyFont="1" applyFill="1" applyBorder="1" applyAlignment="1" applyProtection="1">
      <alignment horizontal="left" vertical="center"/>
      <protection locked="0"/>
    </xf>
    <xf numFmtId="0" fontId="8" fillId="4" borderId="11" xfId="6" applyFont="1" applyFill="1" applyBorder="1" applyAlignment="1" applyProtection="1">
      <alignment horizontal="center" vertical="center"/>
      <protection locked="0"/>
    </xf>
    <xf numFmtId="0" fontId="8" fillId="4" borderId="11" xfId="6" applyFont="1" applyFill="1" applyBorder="1" applyAlignment="1" applyProtection="1">
      <alignment horizontal="center" vertical="center" wrapText="1"/>
      <protection locked="0"/>
    </xf>
    <xf numFmtId="0" fontId="8" fillId="0" borderId="0" xfId="2" applyFont="1" applyAlignment="1">
      <alignment horizontal="center" vertical="center"/>
    </xf>
    <xf numFmtId="0" fontId="8" fillId="0" borderId="11" xfId="7" applyFont="1" applyBorder="1" applyAlignment="1">
      <alignment horizontal="left" vertical="center" wrapText="1"/>
    </xf>
    <xf numFmtId="0" fontId="8" fillId="0" borderId="0" xfId="7" applyFont="1" applyAlignment="1">
      <alignment horizontal="left" vertical="center"/>
    </xf>
    <xf numFmtId="0" fontId="8" fillId="0" borderId="0" xfId="7" applyFont="1" applyAlignment="1">
      <alignment horizontal="center" vertical="center" wrapText="1"/>
    </xf>
    <xf numFmtId="0" fontId="8" fillId="0" borderId="0" xfId="7" applyFont="1" applyAlignment="1">
      <alignment horizontal="left" vertical="center" wrapText="1"/>
    </xf>
    <xf numFmtId="44" fontId="8" fillId="6" borderId="0" xfId="4" applyFont="1" applyFill="1" applyBorder="1" applyAlignment="1" applyProtection="1">
      <alignment horizontal="center" vertical="center" wrapText="1"/>
      <protection locked="0"/>
    </xf>
    <xf numFmtId="0" fontId="9" fillId="2" borderId="0" xfId="1" applyFont="1" applyFill="1" applyAlignment="1">
      <alignment horizontal="right" vertical="center" wrapText="1"/>
    </xf>
    <xf numFmtId="164" fontId="10" fillId="5" borderId="0" xfId="7" applyNumberFormat="1" applyFont="1" applyFill="1" applyAlignment="1">
      <alignment horizontal="center" vertical="center" wrapText="1"/>
    </xf>
    <xf numFmtId="0" fontId="9" fillId="2" borderId="10" xfId="1" applyFont="1" applyFill="1" applyBorder="1" applyAlignment="1">
      <alignment horizontal="center" vertical="center" wrapText="1"/>
    </xf>
    <xf numFmtId="0" fontId="8" fillId="3" borderId="12" xfId="3" applyFont="1" applyFill="1" applyBorder="1" applyAlignment="1">
      <alignment horizontal="center" vertical="center" wrapText="1"/>
    </xf>
    <xf numFmtId="0" fontId="8" fillId="3" borderId="13" xfId="3" applyFont="1" applyFill="1" applyBorder="1" applyAlignment="1">
      <alignment horizontal="center" vertical="center" wrapText="1"/>
    </xf>
    <xf numFmtId="0" fontId="8" fillId="3" borderId="13" xfId="3" applyFont="1" applyFill="1" applyBorder="1" applyAlignment="1">
      <alignment vertical="center" wrapText="1"/>
    </xf>
    <xf numFmtId="0" fontId="8" fillId="0" borderId="11" xfId="2" applyFont="1" applyBorder="1" applyAlignment="1">
      <alignment vertical="center" wrapText="1"/>
    </xf>
    <xf numFmtId="0" fontId="3" fillId="0" borderId="11" xfId="1" applyFont="1" applyBorder="1" applyAlignment="1">
      <alignment vertical="center" wrapText="1"/>
    </xf>
    <xf numFmtId="0" fontId="9" fillId="2" borderId="7" xfId="1" applyFont="1" applyFill="1" applyBorder="1" applyAlignment="1">
      <alignment horizontal="center" vertical="center" wrapText="1"/>
    </xf>
    <xf numFmtId="3" fontId="8" fillId="0" borderId="11" xfId="7" applyNumberFormat="1" applyFont="1" applyBorder="1" applyAlignment="1">
      <alignment horizontal="left" vertical="center" wrapText="1"/>
    </xf>
    <xf numFmtId="44" fontId="8" fillId="0" borderId="0" xfId="7" applyNumberFormat="1" applyFont="1" applyAlignment="1">
      <alignment horizontal="center" vertical="center"/>
    </xf>
    <xf numFmtId="44" fontId="8" fillId="0" borderId="0" xfId="7" applyNumberFormat="1" applyFont="1" applyAlignment="1">
      <alignment horizontal="left" vertical="center"/>
    </xf>
    <xf numFmtId="44" fontId="8" fillId="0" borderId="0" xfId="7" applyNumberFormat="1" applyFont="1" applyAlignment="1">
      <alignment horizontal="left" vertical="center" wrapText="1"/>
    </xf>
    <xf numFmtId="0" fontId="9" fillId="2" borderId="11" xfId="1" applyFont="1" applyFill="1" applyBorder="1" applyAlignment="1">
      <alignment horizontal="center" vertical="center" wrapText="1"/>
    </xf>
    <xf numFmtId="0" fontId="8" fillId="0" borderId="0" xfId="1" applyFont="1" applyAlignment="1">
      <alignment horizontal="center" vertical="center" wrapText="1"/>
    </xf>
    <xf numFmtId="44" fontId="10" fillId="0" borderId="11" xfId="7" applyNumberFormat="1" applyFont="1" applyBorder="1" applyAlignment="1">
      <alignment horizontal="center" vertical="center" wrapText="1"/>
    </xf>
    <xf numFmtId="44" fontId="10" fillId="7" borderId="11" xfId="7" applyNumberFormat="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6" borderId="11" xfId="3" applyFont="1" applyFill="1" applyBorder="1" applyAlignment="1">
      <alignment horizontal="center" vertical="center" wrapText="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5" fontId="8" fillId="4" borderId="11" xfId="7" applyNumberFormat="1" applyFont="1" applyFill="1" applyBorder="1" applyAlignment="1" applyProtection="1">
      <alignment horizontal="center" vertical="center"/>
      <protection locked="0"/>
    </xf>
    <xf numFmtId="0" fontId="8" fillId="3" borderId="10" xfId="3" applyFont="1" applyFill="1" applyBorder="1" applyAlignment="1">
      <alignment horizontal="center" vertical="center" wrapText="1"/>
    </xf>
    <xf numFmtId="0" fontId="8" fillId="0" borderId="11" xfId="2" applyFont="1" applyBorder="1" applyAlignment="1">
      <alignment vertical="center"/>
    </xf>
    <xf numFmtId="3" fontId="8" fillId="0" borderId="11" xfId="2" applyNumberFormat="1" applyFont="1" applyBorder="1" applyAlignment="1">
      <alignment horizontal="center" vertical="center"/>
    </xf>
    <xf numFmtId="164" fontId="8" fillId="0" borderId="11" xfId="5" applyNumberFormat="1" applyFont="1" applyBorder="1" applyAlignment="1">
      <alignment horizontal="center" vertical="center" wrapText="1"/>
    </xf>
    <xf numFmtId="0" fontId="9" fillId="2" borderId="8" xfId="1" applyFont="1" applyFill="1" applyBorder="1" applyAlignment="1">
      <alignment horizontal="center" vertical="center" wrapText="1"/>
    </xf>
    <xf numFmtId="0" fontId="8" fillId="0" borderId="0" xfId="5" applyFont="1" applyAlignment="1">
      <alignment horizontal="left" vertical="center"/>
    </xf>
    <xf numFmtId="44" fontId="8" fillId="0" borderId="0" xfId="5" applyNumberFormat="1" applyFont="1" applyAlignment="1">
      <alignment horizontal="center" vertical="center"/>
    </xf>
    <xf numFmtId="0" fontId="8" fillId="0" borderId="0" xfId="5" applyFont="1" applyAlignment="1">
      <alignment horizontal="center" vertical="center" wrapText="1"/>
    </xf>
    <xf numFmtId="164" fontId="10" fillId="5" borderId="0" xfId="5" applyNumberFormat="1" applyFont="1" applyFill="1" applyAlignment="1">
      <alignment horizontal="center" vertical="center" wrapText="1"/>
    </xf>
    <xf numFmtId="164" fontId="8" fillId="0" borderId="0" xfId="5" applyNumberFormat="1" applyFont="1" applyAlignment="1">
      <alignment horizontal="center" vertical="center" wrapText="1"/>
    </xf>
    <xf numFmtId="0" fontId="8" fillId="0" borderId="0" xfId="1" applyFont="1" applyAlignment="1">
      <alignment vertical="center"/>
    </xf>
    <xf numFmtId="0" fontId="8" fillId="0" borderId="11" xfId="1" applyFont="1" applyBorder="1" applyAlignment="1">
      <alignment horizontal="center" vertical="center"/>
    </xf>
    <xf numFmtId="0" fontId="8" fillId="0" borderId="0" xfId="1" applyFont="1" applyAlignment="1">
      <alignment vertical="center" wrapText="1"/>
    </xf>
    <xf numFmtId="0" fontId="8" fillId="6" borderId="0" xfId="1" applyFont="1" applyFill="1" applyAlignment="1">
      <alignment horizontal="center" vertical="center"/>
    </xf>
    <xf numFmtId="0" fontId="8" fillId="6" borderId="0" xfId="1" applyFont="1" applyFill="1" applyAlignment="1">
      <alignment vertical="center" wrapText="1"/>
    </xf>
    <xf numFmtId="0" fontId="8" fillId="6" borderId="0" xfId="1" applyFont="1" applyFill="1" applyAlignment="1">
      <alignment vertical="center"/>
    </xf>
    <xf numFmtId="0" fontId="8" fillId="2" borderId="0" xfId="1" applyFont="1" applyFill="1" applyAlignment="1">
      <alignment horizontal="center" vertical="center" wrapText="1"/>
    </xf>
    <xf numFmtId="44" fontId="8" fillId="4" borderId="11" xfId="4" applyFont="1" applyFill="1" applyBorder="1" applyAlignment="1" applyProtection="1">
      <alignment horizontal="center" vertical="center"/>
      <protection locked="0"/>
    </xf>
    <xf numFmtId="44" fontId="8" fillId="0" borderId="11" xfId="4" applyFont="1" applyFill="1" applyBorder="1" applyAlignment="1" applyProtection="1">
      <alignment horizontal="center" vertical="center" wrapText="1"/>
    </xf>
    <xf numFmtId="0" fontId="8" fillId="3" borderId="14" xfId="3" applyFont="1" applyFill="1" applyBorder="1" applyAlignment="1">
      <alignment horizontal="left" vertical="center" wrapText="1"/>
    </xf>
    <xf numFmtId="0" fontId="8" fillId="3" borderId="0" xfId="3" applyFont="1" applyFill="1" applyAlignment="1">
      <alignment horizontal="left" vertical="center" wrapText="1"/>
    </xf>
    <xf numFmtId="0" fontId="8" fillId="0" borderId="11" xfId="5" applyFont="1" applyBorder="1" applyAlignment="1">
      <alignment horizontal="left" vertical="center" wrapText="1"/>
    </xf>
    <xf numFmtId="0" fontId="8" fillId="6" borderId="0" xfId="6" applyFont="1" applyFill="1" applyAlignment="1">
      <alignment horizontal="left" vertical="center"/>
    </xf>
    <xf numFmtId="0" fontId="8" fillId="6" borderId="0" xfId="6" applyFont="1" applyFill="1" applyAlignment="1">
      <alignment horizontal="center" vertical="center"/>
    </xf>
    <xf numFmtId="0" fontId="8" fillId="6" borderId="0" xfId="6" applyFont="1" applyFill="1" applyAlignment="1">
      <alignment horizontal="center"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9" fillId="2" borderId="6" xfId="1" applyFont="1" applyFill="1" applyBorder="1" applyAlignment="1">
      <alignment horizontal="left" vertical="center" wrapText="1"/>
    </xf>
    <xf numFmtId="0" fontId="9" fillId="2" borderId="7" xfId="1" applyFont="1" applyFill="1" applyBorder="1" applyAlignment="1">
      <alignment horizontal="left" vertical="center" wrapText="1"/>
    </xf>
    <xf numFmtId="0" fontId="8" fillId="3" borderId="13" xfId="3" applyFont="1" applyFill="1" applyBorder="1" applyAlignment="1">
      <alignment horizontal="left" vertical="center" wrapText="1"/>
    </xf>
    <xf numFmtId="0" fontId="8" fillId="3" borderId="14" xfId="3" applyFont="1" applyFill="1" applyBorder="1" applyAlignment="1">
      <alignment horizontal="left" vertical="center" wrapText="1"/>
    </xf>
    <xf numFmtId="0" fontId="8" fillId="0" borderId="15" xfId="7" applyFont="1" applyBorder="1" applyAlignment="1">
      <alignment horizontal="left" vertical="center"/>
    </xf>
    <xf numFmtId="0" fontId="8" fillId="0" borderId="16" xfId="7" applyFont="1" applyBorder="1" applyAlignment="1">
      <alignment horizontal="left" vertical="center"/>
    </xf>
    <xf numFmtId="0" fontId="8" fillId="0" borderId="17" xfId="7" applyFont="1" applyBorder="1" applyAlignment="1">
      <alignment horizontal="left" vertical="center"/>
    </xf>
    <xf numFmtId="0" fontId="6" fillId="2" borderId="6"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8"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0" xfId="1" applyFont="1" applyFill="1" applyAlignment="1">
      <alignment horizontal="left" vertical="center" wrapText="1"/>
    </xf>
    <xf numFmtId="0" fontId="8" fillId="0" borderId="11" xfId="2" applyFont="1" applyBorder="1" applyAlignment="1">
      <alignment horizontal="center" vertical="center"/>
    </xf>
    <xf numFmtId="44" fontId="8" fillId="0" borderId="11" xfId="4" applyFont="1" applyBorder="1" applyAlignment="1" applyProtection="1">
      <alignment horizontal="center" vertical="center"/>
    </xf>
    <xf numFmtId="44" fontId="8" fillId="0" borderId="11" xfId="4" applyFont="1" applyFill="1" applyBorder="1" applyAlignment="1" applyProtection="1">
      <alignment horizontal="center" vertical="center"/>
    </xf>
    <xf numFmtId="3" fontId="8" fillId="0" borderId="11" xfId="2" applyNumberFormat="1" applyFont="1" applyBorder="1" applyAlignment="1">
      <alignment horizontal="left" vertical="center" wrapText="1"/>
    </xf>
    <xf numFmtId="3" fontId="8" fillId="0" borderId="11" xfId="2" applyNumberFormat="1" applyFont="1" applyBorder="1" applyAlignment="1">
      <alignment horizontal="left" vertical="center"/>
    </xf>
    <xf numFmtId="0" fontId="8" fillId="3" borderId="0" xfId="3" applyFont="1" applyFill="1" applyAlignment="1">
      <alignment horizontal="left" vertical="center" wrapText="1"/>
    </xf>
    <xf numFmtId="0" fontId="8" fillId="0" borderId="11" xfId="5" applyFont="1" applyBorder="1" applyAlignment="1">
      <alignment horizontal="left" vertical="center"/>
    </xf>
    <xf numFmtId="0" fontId="8" fillId="0" borderId="11" xfId="5" applyFont="1" applyBorder="1" applyAlignment="1">
      <alignment horizontal="left" vertical="center" wrapText="1"/>
    </xf>
  </cellXfs>
  <cellStyles count="8">
    <cellStyle name="Standaard" xfId="0" builtinId="0"/>
    <cellStyle name="Standaard 10" xfId="1" xr:uid="{C4F8ACB6-1219-4917-AFE3-5D6D5AAAD0A3}"/>
    <cellStyle name="Standaard 11" xfId="3" xr:uid="{57BBA0C4-5A35-42C8-8909-E32F5DB8E35F}"/>
    <cellStyle name="Standaard 2" xfId="2" xr:uid="{C4968A90-5F73-4F37-B9FA-1EEEC5B13DFB}"/>
    <cellStyle name="Standaard 27 2 2" xfId="6" xr:uid="{0558A431-5147-4082-AC72-D7AD5ACBF0B0}"/>
    <cellStyle name="Standaard 27 3" xfId="5" xr:uid="{CC0B84CC-BE7B-4575-B95F-1B6E6A6E36CB}"/>
    <cellStyle name="Standaard 27 3 2" xfId="7" xr:uid="{9FA5A06C-0F0E-49C0-8A61-AF1D10CDAF35}"/>
    <cellStyle name="Valuta 2" xfId="4" xr:uid="{A8749C57-9188-4BB6-8736-A8F7B203D6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35AFF44-B3F4-4C3D-AD3B-0C1A827B281A}"/>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301187</xdr:colOff>
      <xdr:row>1</xdr:row>
      <xdr:rowOff>99848</xdr:rowOff>
    </xdr:from>
    <xdr:to>
      <xdr:col>7</xdr:col>
      <xdr:colOff>459499</xdr:colOff>
      <xdr:row>2</xdr:row>
      <xdr:rowOff>480038</xdr:rowOff>
    </xdr:to>
    <xdr:pic>
      <xdr:nvPicPr>
        <xdr:cNvPr id="3" name="Afbeelding 2">
          <a:extLst>
            <a:ext uri="{FF2B5EF4-FFF2-40B4-BE49-F238E27FC236}">
              <a16:creationId xmlns:a16="http://schemas.microsoft.com/office/drawing/2014/main" id="{C5390E26-BF8F-4A25-B06B-0B675B8BD8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5012" y="214148"/>
          <a:ext cx="4616012" cy="176131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97520-ED9E-4FF7-9FB8-AA9E74615269}">
  <sheetPr>
    <tabColor rgb="FFFFFF00"/>
    <pageSetUpPr fitToPage="1"/>
  </sheetPr>
  <dimension ref="B1:H27"/>
  <sheetViews>
    <sheetView showGridLines="0" tabSelected="1" view="pageBreakPreview" topLeftCell="A3" zoomScaleNormal="100" zoomScaleSheetLayoutView="100" workbookViewId="0">
      <selection activeCell="B4" sqref="B4:H4"/>
    </sheetView>
  </sheetViews>
  <sheetFormatPr defaultColWidth="9.109375" defaultRowHeight="14.4" x14ac:dyDescent="0.3"/>
  <cols>
    <col min="1" max="1" width="1.88671875" style="2" customWidth="1"/>
    <col min="2" max="2" width="11.109375" style="1" customWidth="1"/>
    <col min="3" max="8" width="11.109375" style="2" customWidth="1"/>
    <col min="9" max="16384" width="9.109375" style="2"/>
  </cols>
  <sheetData>
    <row r="1" spans="2:8" ht="9" customHeight="1" thickBot="1" x14ac:dyDescent="0.35"/>
    <row r="2" spans="2:8" ht="108.75" customHeight="1" x14ac:dyDescent="0.3">
      <c r="B2" s="3"/>
      <c r="C2" s="4"/>
      <c r="D2" s="4"/>
      <c r="E2" s="4"/>
      <c r="F2" s="4"/>
      <c r="G2" s="4"/>
      <c r="H2" s="5"/>
    </row>
    <row r="3" spans="2:8" ht="40.5" customHeight="1" x14ac:dyDescent="0.3">
      <c r="B3" s="6"/>
      <c r="H3" s="7"/>
    </row>
    <row r="4" spans="2:8" ht="92.25" customHeight="1" x14ac:dyDescent="0.3">
      <c r="B4" s="75" t="s">
        <v>73</v>
      </c>
      <c r="C4" s="76"/>
      <c r="D4" s="76"/>
      <c r="E4" s="76"/>
      <c r="F4" s="76"/>
      <c r="G4" s="76"/>
      <c r="H4" s="77"/>
    </row>
    <row r="5" spans="2:8" ht="33.6" customHeight="1" x14ac:dyDescent="0.3">
      <c r="B5" s="8" t="s">
        <v>0</v>
      </c>
      <c r="H5" s="7"/>
    </row>
    <row r="6" spans="2:8" ht="39.75" customHeight="1" x14ac:dyDescent="0.3">
      <c r="B6" s="6" t="s">
        <v>1</v>
      </c>
      <c r="C6" s="73" t="s">
        <v>4</v>
      </c>
      <c r="D6" s="73"/>
      <c r="E6" s="73"/>
      <c r="F6" s="73"/>
      <c r="G6" s="73"/>
      <c r="H6" s="74"/>
    </row>
    <row r="7" spans="2:8" ht="39.75" customHeight="1" x14ac:dyDescent="0.3">
      <c r="B7" s="6" t="s">
        <v>2</v>
      </c>
      <c r="C7" s="73" t="s">
        <v>5</v>
      </c>
      <c r="D7" s="73"/>
      <c r="E7" s="73"/>
      <c r="F7" s="73"/>
      <c r="G7" s="73"/>
      <c r="H7" s="74"/>
    </row>
    <row r="8" spans="2:8" ht="39.75" customHeight="1" x14ac:dyDescent="0.3">
      <c r="B8" s="6" t="s">
        <v>3</v>
      </c>
      <c r="C8" s="73" t="s">
        <v>6</v>
      </c>
      <c r="D8" s="73"/>
      <c r="E8" s="73"/>
      <c r="F8" s="73"/>
      <c r="G8" s="73"/>
      <c r="H8" s="74"/>
    </row>
    <row r="9" spans="2:8" ht="39.75" customHeight="1" x14ac:dyDescent="0.3">
      <c r="B9" s="6"/>
      <c r="C9" s="73"/>
      <c r="D9" s="73"/>
      <c r="E9" s="73"/>
      <c r="F9" s="73"/>
      <c r="G9" s="73"/>
      <c r="H9" s="74"/>
    </row>
    <row r="10" spans="2:8" ht="39.75" customHeight="1" x14ac:dyDescent="0.3">
      <c r="B10" s="6"/>
      <c r="C10" s="73"/>
      <c r="D10" s="73"/>
      <c r="E10" s="73"/>
      <c r="F10" s="73"/>
      <c r="G10" s="73"/>
      <c r="H10" s="74"/>
    </row>
    <row r="11" spans="2:8" ht="39.75" customHeight="1" x14ac:dyDescent="0.3">
      <c r="B11" s="6"/>
      <c r="C11" s="73"/>
      <c r="D11" s="73"/>
      <c r="E11" s="73"/>
      <c r="F11" s="73"/>
      <c r="G11" s="73"/>
      <c r="H11" s="74"/>
    </row>
    <row r="12" spans="2:8" ht="14.4" customHeight="1" x14ac:dyDescent="0.3"/>
    <row r="13" spans="2:8" ht="16.5" customHeight="1" x14ac:dyDescent="0.3"/>
    <row r="14" spans="2:8" ht="16.5" customHeight="1" x14ac:dyDescent="0.3"/>
    <row r="15" spans="2:8" ht="16.5" customHeight="1" x14ac:dyDescent="0.3"/>
    <row r="16" spans="2:8" ht="16.5" customHeight="1" x14ac:dyDescent="0.3"/>
    <row r="17" ht="16.5" customHeight="1" x14ac:dyDescent="0.3"/>
    <row r="18" ht="16.5" customHeight="1" x14ac:dyDescent="0.3"/>
    <row r="19" ht="16.5" customHeight="1" x14ac:dyDescent="0.3"/>
    <row r="20" ht="16.5" customHeight="1" x14ac:dyDescent="0.3"/>
    <row r="21" ht="16.5" customHeight="1" x14ac:dyDescent="0.3"/>
    <row r="22" ht="16.5" customHeight="1" x14ac:dyDescent="0.3"/>
    <row r="23" ht="16.5" customHeight="1" x14ac:dyDescent="0.3"/>
    <row r="24" ht="16.5" customHeight="1" x14ac:dyDescent="0.3"/>
    <row r="25" ht="16.5" customHeight="1" x14ac:dyDescent="0.3"/>
    <row r="26" ht="16.5" customHeight="1" x14ac:dyDescent="0.3"/>
    <row r="27" ht="16.5" customHeight="1" x14ac:dyDescent="0.3"/>
  </sheetData>
  <sheetProtection algorithmName="SHA-512" hashValue="4r3LlemO5it29SlWU8F7hLCP+GRu56ijbBWuxjlx5/Q7r4UhKvzBkhWCAa/U/w5dhErFeiMdZispxi9kjLFGcg==" saltValue="1MT8EgcF4DwNjoXlyqMyEg==" spinCount="100000" sheet="1" objects="1" scenarios="1"/>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8B9C0-D2D2-42E0-9C99-45F6EBD1406D}">
  <sheetPr>
    <pageSetUpPr fitToPage="1"/>
  </sheetPr>
  <dimension ref="A1:G27"/>
  <sheetViews>
    <sheetView showGridLines="0" view="pageBreakPreview" zoomScaleNormal="100" zoomScaleSheetLayoutView="100" workbookViewId="0">
      <selection activeCell="D5" sqref="D5"/>
    </sheetView>
  </sheetViews>
  <sheetFormatPr defaultColWidth="9.109375" defaultRowHeight="14.4" x14ac:dyDescent="0.3"/>
  <cols>
    <col min="1" max="2" width="9.5546875" style="9" customWidth="1"/>
    <col min="3" max="3" width="57.33203125" style="9" customWidth="1"/>
    <col min="4" max="4" width="47" style="19" customWidth="1"/>
    <col min="5" max="6" width="33.5546875" style="19" customWidth="1"/>
    <col min="7" max="7" width="83.33203125" style="19" customWidth="1"/>
    <col min="8" max="16384" width="9.109375" style="9"/>
  </cols>
  <sheetData>
    <row r="1" spans="1:7" ht="36" customHeight="1" x14ac:dyDescent="0.3">
      <c r="A1" s="85" t="s">
        <v>74</v>
      </c>
      <c r="B1" s="86"/>
      <c r="C1" s="86"/>
      <c r="D1" s="86"/>
      <c r="E1" s="86"/>
      <c r="F1" s="86"/>
      <c r="G1" s="87"/>
    </row>
    <row r="2" spans="1:7" s="11" customFormat="1" x14ac:dyDescent="0.3">
      <c r="A2" s="88" t="s">
        <v>38</v>
      </c>
      <c r="B2" s="89"/>
      <c r="C2" s="89"/>
      <c r="D2" s="10"/>
      <c r="E2" s="10"/>
      <c r="F2" s="10"/>
      <c r="G2" s="27"/>
    </row>
    <row r="3" spans="1:7" x14ac:dyDescent="0.3">
      <c r="A3" s="28" t="s">
        <v>8</v>
      </c>
      <c r="B3" s="29" t="s">
        <v>39</v>
      </c>
      <c r="C3" s="30" t="s">
        <v>40</v>
      </c>
      <c r="D3" s="29" t="s">
        <v>41</v>
      </c>
      <c r="E3" s="29" t="s">
        <v>42</v>
      </c>
      <c r="F3" s="29" t="s">
        <v>43</v>
      </c>
      <c r="G3" s="67" t="s">
        <v>44</v>
      </c>
    </row>
    <row r="4" spans="1:7" ht="86.4" x14ac:dyDescent="0.3">
      <c r="A4" s="90" t="s">
        <v>45</v>
      </c>
      <c r="B4" s="15" t="s">
        <v>46</v>
      </c>
      <c r="C4" s="31" t="s">
        <v>47</v>
      </c>
      <c r="D4" s="45" t="s">
        <v>48</v>
      </c>
      <c r="E4" s="91">
        <v>-9000</v>
      </c>
      <c r="F4" s="92" cm="1">
        <f t="array" ref="F4">_xlfn.IFS(D5=0,0,D5&lt;=D8,E4,D5&gt;=D9,0,D5&lt;D8&gt;D9,((1-(D5-D8)/(D9-D8))*E4))</f>
        <v>0</v>
      </c>
      <c r="G4" s="93" t="s">
        <v>71</v>
      </c>
    </row>
    <row r="5" spans="1:7" ht="43.2" x14ac:dyDescent="0.3">
      <c r="A5" s="90"/>
      <c r="B5" s="15" t="s">
        <v>49</v>
      </c>
      <c r="C5" s="31" t="s">
        <v>50</v>
      </c>
      <c r="D5" s="46"/>
      <c r="E5" s="91"/>
      <c r="F5" s="92"/>
      <c r="G5" s="94"/>
    </row>
    <row r="6" spans="1:7" ht="28.8" x14ac:dyDescent="0.3">
      <c r="A6" s="90"/>
      <c r="B6" s="15" t="s">
        <v>51</v>
      </c>
      <c r="C6" s="31" t="s">
        <v>52</v>
      </c>
      <c r="D6" s="32" t="s">
        <v>53</v>
      </c>
      <c r="E6" s="91"/>
      <c r="F6" s="92"/>
      <c r="G6" s="94"/>
    </row>
    <row r="7" spans="1:7" hidden="1" x14ac:dyDescent="0.3"/>
    <row r="8" spans="1:7" hidden="1" x14ac:dyDescent="0.3">
      <c r="C8" s="9" t="s">
        <v>54</v>
      </c>
      <c r="D8" s="19">
        <v>5</v>
      </c>
    </row>
    <row r="9" spans="1:7" hidden="1" x14ac:dyDescent="0.3">
      <c r="C9" s="9" t="s">
        <v>55</v>
      </c>
      <c r="D9" s="19">
        <v>65</v>
      </c>
    </row>
    <row r="11" spans="1:7" s="11" customFormat="1" x14ac:dyDescent="0.3">
      <c r="A11" s="78" t="s">
        <v>56</v>
      </c>
      <c r="B11" s="79"/>
      <c r="C11" s="79"/>
      <c r="D11" s="33"/>
      <c r="E11" s="33"/>
      <c r="F11" s="33"/>
      <c r="G11" s="33"/>
    </row>
    <row r="12" spans="1:7" x14ac:dyDescent="0.3">
      <c r="A12" s="12" t="s">
        <v>8</v>
      </c>
      <c r="B12" s="14" t="s">
        <v>39</v>
      </c>
      <c r="C12" s="13" t="s">
        <v>40</v>
      </c>
      <c r="D12" s="14" t="s">
        <v>41</v>
      </c>
      <c r="E12" s="14" t="s">
        <v>42</v>
      </c>
      <c r="F12" s="14" t="s">
        <v>43</v>
      </c>
      <c r="G12" s="68" t="s">
        <v>44</v>
      </c>
    </row>
    <row r="13" spans="1:7" ht="86.4" x14ac:dyDescent="0.3">
      <c r="A13" s="15" t="s">
        <v>57</v>
      </c>
      <c r="B13" s="15" t="s">
        <v>46</v>
      </c>
      <c r="C13" s="20" t="s">
        <v>58</v>
      </c>
      <c r="D13" s="47" t="s">
        <v>59</v>
      </c>
      <c r="E13" s="66">
        <f>E4/4</f>
        <v>-2250</v>
      </c>
      <c r="F13" s="66">
        <f>E13*(VLOOKUP(D13,D15:E21,2,FALSE))</f>
        <v>0</v>
      </c>
      <c r="G13" s="34" t="s">
        <v>72</v>
      </c>
    </row>
    <row r="14" spans="1:7" x14ac:dyDescent="0.3">
      <c r="C14" s="21"/>
      <c r="D14" s="35"/>
      <c r="E14" s="22"/>
      <c r="F14" s="22"/>
      <c r="G14" s="22"/>
    </row>
    <row r="15" spans="1:7" hidden="1" x14ac:dyDescent="0.3">
      <c r="C15" s="21"/>
      <c r="D15" s="36" t="s">
        <v>59</v>
      </c>
      <c r="E15" s="22">
        <v>0</v>
      </c>
      <c r="F15" s="22"/>
      <c r="G15" s="22"/>
    </row>
    <row r="16" spans="1:7" hidden="1" x14ac:dyDescent="0.3">
      <c r="C16" s="21"/>
      <c r="D16" s="37" t="s">
        <v>60</v>
      </c>
      <c r="E16" s="22">
        <v>0</v>
      </c>
      <c r="F16" s="22"/>
      <c r="G16" s="22"/>
    </row>
    <row r="17" spans="1:7" hidden="1" x14ac:dyDescent="0.3">
      <c r="C17" s="21"/>
      <c r="D17" s="36" t="s">
        <v>61</v>
      </c>
      <c r="E17" s="22">
        <v>0.2</v>
      </c>
      <c r="F17" s="22"/>
      <c r="G17" s="22"/>
    </row>
    <row r="18" spans="1:7" hidden="1" x14ac:dyDescent="0.3">
      <c r="C18" s="21"/>
      <c r="D18" s="36" t="s">
        <v>62</v>
      </c>
      <c r="E18" s="22">
        <v>0.4</v>
      </c>
      <c r="F18" s="22"/>
      <c r="G18" s="22"/>
    </row>
    <row r="19" spans="1:7" hidden="1" x14ac:dyDescent="0.3">
      <c r="C19" s="21"/>
      <c r="D19" s="36" t="s">
        <v>63</v>
      </c>
      <c r="E19" s="22">
        <v>0.6</v>
      </c>
      <c r="F19" s="22"/>
      <c r="G19" s="22"/>
    </row>
    <row r="20" spans="1:7" hidden="1" x14ac:dyDescent="0.3">
      <c r="C20" s="21"/>
      <c r="D20" s="36" t="s">
        <v>64</v>
      </c>
      <c r="E20" s="22">
        <v>0.8</v>
      </c>
      <c r="F20" s="22"/>
      <c r="G20" s="22"/>
    </row>
    <row r="21" spans="1:7" hidden="1" x14ac:dyDescent="0.3">
      <c r="C21" s="21"/>
      <c r="D21" s="36" t="s">
        <v>65</v>
      </c>
      <c r="E21" s="22">
        <v>1</v>
      </c>
      <c r="F21" s="22"/>
      <c r="G21" s="22"/>
    </row>
    <row r="22" spans="1:7" ht="28.8" x14ac:dyDescent="0.3">
      <c r="C22" s="21"/>
      <c r="D22" s="35"/>
      <c r="E22" s="38" t="s">
        <v>66</v>
      </c>
      <c r="F22" s="38" t="s">
        <v>43</v>
      </c>
      <c r="G22" s="39"/>
    </row>
    <row r="23" spans="1:7" x14ac:dyDescent="0.3">
      <c r="C23" s="21"/>
      <c r="D23" s="38" t="s">
        <v>67</v>
      </c>
      <c r="E23" s="40">
        <f>SUM(E4+E13)</f>
        <v>-11250</v>
      </c>
      <c r="F23" s="41">
        <f>SUM(F4+F13)</f>
        <v>0</v>
      </c>
      <c r="G23" s="39"/>
    </row>
    <row r="24" spans="1:7" x14ac:dyDescent="0.3">
      <c r="C24" s="21"/>
      <c r="D24" s="35"/>
      <c r="E24" s="22"/>
      <c r="F24" s="22"/>
      <c r="G24" s="39"/>
    </row>
    <row r="25" spans="1:7" x14ac:dyDescent="0.3">
      <c r="A25" s="78" t="s">
        <v>31</v>
      </c>
      <c r="B25" s="79"/>
      <c r="C25" s="79"/>
      <c r="D25" s="42"/>
      <c r="E25" s="42"/>
      <c r="F25" s="42"/>
      <c r="G25" s="43"/>
    </row>
    <row r="26" spans="1:7" x14ac:dyDescent="0.3">
      <c r="A26" s="28" t="s">
        <v>8</v>
      </c>
      <c r="B26" s="29"/>
      <c r="C26" s="80" t="s">
        <v>32</v>
      </c>
      <c r="D26" s="80"/>
      <c r="E26" s="80"/>
      <c r="F26" s="80"/>
      <c r="G26" s="81"/>
    </row>
    <row r="27" spans="1:7" x14ac:dyDescent="0.3">
      <c r="A27" s="44" t="s">
        <v>33</v>
      </c>
      <c r="B27" s="44"/>
      <c r="C27" s="82" t="s">
        <v>34</v>
      </c>
      <c r="D27" s="83"/>
      <c r="E27" s="83"/>
      <c r="F27" s="83"/>
      <c r="G27" s="84"/>
    </row>
  </sheetData>
  <sheetProtection algorithmName="SHA-512" hashValue="tSXryEI6T0AuB74tKS/is9b89gD4lTwf3JG1HDXkMz5hQjFJILITmUF1AFHiTRtlAEMaF26zfBJsCJdLQt5oSw==" saltValue="I7h9fCoQI8GizeST5EcUpg==" spinCount="100000" sheet="1" objects="1" scenarios="1"/>
  <mergeCells count="10">
    <mergeCell ref="A11:C11"/>
    <mergeCell ref="A25:C25"/>
    <mergeCell ref="C26:G26"/>
    <mergeCell ref="C27:G27"/>
    <mergeCell ref="A1:G1"/>
    <mergeCell ref="A2:C2"/>
    <mergeCell ref="A4:A6"/>
    <mergeCell ref="E4:E6"/>
    <mergeCell ref="F4:F6"/>
    <mergeCell ref="G4:G6"/>
  </mergeCells>
  <dataValidations count="2">
    <dataValidation type="list" operator="lessThanOrEqual" allowBlank="1" showInputMessage="1" showErrorMessage="1" sqref="D13" xr:uid="{151E84C3-D9E7-4DC0-A7C6-EF3AD197681E}">
      <formula1>$D$15:$D$21</formula1>
    </dataValidation>
    <dataValidation operator="lessThanOrEqual" allowBlank="1" showInputMessage="1" showErrorMessage="1" sqref="C3:G3 C12:C21 E12:G21 D12 C26:C27 D14:D21 C22:G24" xr:uid="{0F3AAA6C-D3F7-4908-AF52-2F72EADE1576}"/>
  </dataValidations>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4164-98B4-4030-9406-77D9780C2330}">
  <dimension ref="A1:H25"/>
  <sheetViews>
    <sheetView showGridLines="0" view="pageBreakPreview" zoomScaleNormal="100" zoomScaleSheetLayoutView="100" workbookViewId="0">
      <selection activeCell="C8" sqref="C8"/>
    </sheetView>
  </sheetViews>
  <sheetFormatPr defaultColWidth="9.109375" defaultRowHeight="14.4" x14ac:dyDescent="0.3"/>
  <cols>
    <col min="1" max="1" width="9.5546875" style="9" customWidth="1"/>
    <col min="2" max="2" width="57.33203125" style="9" customWidth="1"/>
    <col min="3" max="3" width="22" style="19" customWidth="1"/>
    <col min="4" max="4" width="24.109375" style="19" customWidth="1"/>
    <col min="5" max="5" width="29.88671875" style="19" customWidth="1"/>
    <col min="6" max="6" width="25.5546875" style="19" customWidth="1"/>
    <col min="7" max="7" width="30" style="19" customWidth="1"/>
    <col min="8" max="16384" width="9.109375" style="9"/>
  </cols>
  <sheetData>
    <row r="1" spans="1:8" ht="36" customHeight="1" x14ac:dyDescent="0.3">
      <c r="A1" s="85" t="s">
        <v>75</v>
      </c>
      <c r="B1" s="86"/>
      <c r="C1" s="86"/>
      <c r="D1" s="86"/>
      <c r="E1" s="86"/>
      <c r="F1" s="86"/>
      <c r="G1" s="87"/>
    </row>
    <row r="2" spans="1:8" s="11" customFormat="1" x14ac:dyDescent="0.3">
      <c r="A2" s="88" t="s">
        <v>7</v>
      </c>
      <c r="B2" s="89"/>
      <c r="C2" s="10"/>
      <c r="D2" s="10"/>
      <c r="E2" s="10"/>
      <c r="F2" s="10"/>
      <c r="G2" s="27"/>
    </row>
    <row r="3" spans="1:8" x14ac:dyDescent="0.3">
      <c r="A3" s="12" t="s">
        <v>8</v>
      </c>
      <c r="B3" s="13" t="s">
        <v>9</v>
      </c>
      <c r="C3" s="14" t="s">
        <v>10</v>
      </c>
      <c r="D3" s="14" t="s">
        <v>11</v>
      </c>
      <c r="E3" s="14" t="s">
        <v>12</v>
      </c>
      <c r="F3" s="14" t="s">
        <v>13</v>
      </c>
      <c r="G3" s="48" t="s">
        <v>14</v>
      </c>
    </row>
    <row r="4" spans="1:8" x14ac:dyDescent="0.3">
      <c r="A4" s="15" t="s">
        <v>15</v>
      </c>
      <c r="B4" s="49" t="s">
        <v>16</v>
      </c>
      <c r="C4" s="15" t="s">
        <v>17</v>
      </c>
      <c r="D4" s="15" t="s">
        <v>18</v>
      </c>
      <c r="E4" s="65"/>
      <c r="F4" s="50">
        <v>235</v>
      </c>
      <c r="G4" s="51">
        <f>F4*E4</f>
        <v>0</v>
      </c>
    </row>
    <row r="6" spans="1:8" s="11" customFormat="1" x14ac:dyDescent="0.3">
      <c r="A6" s="78" t="s">
        <v>19</v>
      </c>
      <c r="B6" s="79"/>
      <c r="C6" s="33"/>
      <c r="D6" s="33"/>
      <c r="E6" s="33"/>
      <c r="F6" s="33"/>
      <c r="G6" s="52"/>
    </row>
    <row r="7" spans="1:8" x14ac:dyDescent="0.3">
      <c r="A7" s="12" t="s">
        <v>8</v>
      </c>
      <c r="B7" s="13" t="s">
        <v>9</v>
      </c>
      <c r="C7" s="14" t="s">
        <v>10</v>
      </c>
      <c r="D7" s="14" t="s">
        <v>11</v>
      </c>
      <c r="E7" s="14" t="s">
        <v>12</v>
      </c>
      <c r="F7" s="14" t="s">
        <v>13</v>
      </c>
      <c r="G7" s="48" t="s">
        <v>14</v>
      </c>
    </row>
    <row r="8" spans="1:8" x14ac:dyDescent="0.3">
      <c r="A8" s="15" t="s">
        <v>20</v>
      </c>
      <c r="B8" s="69" t="s">
        <v>19</v>
      </c>
      <c r="C8" s="15" t="s">
        <v>17</v>
      </c>
      <c r="D8" s="15" t="s">
        <v>18</v>
      </c>
      <c r="E8" s="65"/>
      <c r="F8" s="50">
        <v>235</v>
      </c>
      <c r="G8" s="51">
        <f>F8*E8</f>
        <v>0</v>
      </c>
    </row>
    <row r="9" spans="1:8" x14ac:dyDescent="0.3">
      <c r="B9" s="53"/>
      <c r="C9" s="54"/>
      <c r="D9" s="55"/>
      <c r="E9" s="55"/>
      <c r="F9" s="55"/>
      <c r="G9" s="55"/>
    </row>
    <row r="10" spans="1:8" ht="26.25" customHeight="1" x14ac:dyDescent="0.3">
      <c r="B10" s="53"/>
      <c r="C10" s="54"/>
      <c r="D10" s="55"/>
      <c r="E10" s="55"/>
      <c r="F10" s="10" t="s">
        <v>21</v>
      </c>
      <c r="G10" s="56">
        <f>SUM(G4:G4,G8:G8)</f>
        <v>0</v>
      </c>
    </row>
    <row r="11" spans="1:8" x14ac:dyDescent="0.3">
      <c r="B11" s="53"/>
      <c r="C11" s="54"/>
      <c r="D11" s="55"/>
      <c r="E11" s="55"/>
      <c r="F11" s="39"/>
      <c r="G11" s="57"/>
    </row>
    <row r="12" spans="1:8" s="58" customFormat="1" x14ac:dyDescent="0.3">
      <c r="A12" s="78" t="s">
        <v>22</v>
      </c>
      <c r="B12" s="79"/>
      <c r="C12" s="42"/>
      <c r="D12" s="42"/>
      <c r="E12" s="42"/>
      <c r="F12" s="42"/>
      <c r="G12" s="43"/>
    </row>
    <row r="13" spans="1:8" s="58" customFormat="1" x14ac:dyDescent="0.3">
      <c r="A13" s="12" t="s">
        <v>8</v>
      </c>
      <c r="B13" s="13" t="s">
        <v>23</v>
      </c>
      <c r="C13" s="14" t="s">
        <v>24</v>
      </c>
      <c r="D13" s="14" t="s">
        <v>25</v>
      </c>
      <c r="E13" s="14"/>
      <c r="F13" s="14" t="s">
        <v>26</v>
      </c>
      <c r="G13" s="48" t="s">
        <v>27</v>
      </c>
    </row>
    <row r="14" spans="1:8" s="58" customFormat="1" x14ac:dyDescent="0.3">
      <c r="A14" s="59" t="s">
        <v>28</v>
      </c>
      <c r="B14" s="16"/>
      <c r="C14" s="17"/>
      <c r="D14" s="18"/>
      <c r="E14" s="18"/>
      <c r="F14" s="18"/>
      <c r="G14" s="18"/>
      <c r="H14" s="60"/>
    </row>
    <row r="15" spans="1:8" s="63" customFormat="1" ht="15.6" customHeight="1" x14ac:dyDescent="0.3">
      <c r="A15" s="61"/>
      <c r="B15" s="70"/>
      <c r="C15" s="71"/>
      <c r="D15" s="72"/>
      <c r="E15" s="72"/>
      <c r="F15" s="72"/>
      <c r="G15" s="72"/>
      <c r="H15" s="62"/>
    </row>
    <row r="16" spans="1:8" s="58" customFormat="1" x14ac:dyDescent="0.3">
      <c r="A16" s="78" t="s">
        <v>29</v>
      </c>
      <c r="B16" s="79"/>
      <c r="C16" s="42"/>
      <c r="D16" s="42"/>
      <c r="E16" s="42"/>
      <c r="F16" s="42"/>
      <c r="G16" s="43"/>
      <c r="H16" s="60"/>
    </row>
    <row r="17" spans="1:8" s="58" customFormat="1" ht="20.399999999999999" customHeight="1" x14ac:dyDescent="0.3">
      <c r="A17" s="12" t="s">
        <v>8</v>
      </c>
      <c r="B17" s="13" t="s">
        <v>23</v>
      </c>
      <c r="C17" s="14" t="s">
        <v>10</v>
      </c>
      <c r="D17" s="14" t="s">
        <v>24</v>
      </c>
      <c r="E17" s="14" t="s">
        <v>25</v>
      </c>
      <c r="F17" s="14" t="s">
        <v>26</v>
      </c>
      <c r="G17" s="48" t="s">
        <v>27</v>
      </c>
      <c r="H17" s="60"/>
    </row>
    <row r="18" spans="1:8" s="58" customFormat="1" x14ac:dyDescent="0.3">
      <c r="A18" s="59" t="s">
        <v>30</v>
      </c>
      <c r="B18" s="16"/>
      <c r="C18" s="17"/>
      <c r="D18" s="18"/>
      <c r="E18" s="18"/>
      <c r="F18" s="18"/>
      <c r="G18" s="18"/>
      <c r="H18" s="60"/>
    </row>
    <row r="19" spans="1:8" x14ac:dyDescent="0.3">
      <c r="B19" s="53"/>
      <c r="C19" s="54"/>
      <c r="D19" s="55"/>
      <c r="E19" s="55"/>
      <c r="F19" s="39"/>
      <c r="G19" s="57"/>
    </row>
    <row r="20" spans="1:8" x14ac:dyDescent="0.3">
      <c r="A20" s="89" t="s">
        <v>31</v>
      </c>
      <c r="B20" s="89"/>
      <c r="C20" s="64"/>
      <c r="D20" s="64"/>
      <c r="E20" s="64"/>
      <c r="F20" s="64"/>
      <c r="G20" s="64"/>
    </row>
    <row r="21" spans="1:8" x14ac:dyDescent="0.3">
      <c r="A21" s="14" t="s">
        <v>8</v>
      </c>
      <c r="B21" s="95" t="s">
        <v>32</v>
      </c>
      <c r="C21" s="95"/>
      <c r="D21" s="95"/>
      <c r="E21" s="95"/>
      <c r="F21" s="95"/>
      <c r="G21" s="95"/>
    </row>
    <row r="22" spans="1:8" x14ac:dyDescent="0.3">
      <c r="A22" s="44" t="s">
        <v>33</v>
      </c>
      <c r="B22" s="96" t="s">
        <v>34</v>
      </c>
      <c r="C22" s="96"/>
      <c r="D22" s="96"/>
      <c r="E22" s="96"/>
      <c r="F22" s="96"/>
      <c r="G22" s="96"/>
    </row>
    <row r="23" spans="1:8" x14ac:dyDescent="0.3">
      <c r="A23" s="15">
        <v>1</v>
      </c>
      <c r="B23" s="96" t="s">
        <v>35</v>
      </c>
      <c r="C23" s="96"/>
      <c r="D23" s="96"/>
      <c r="E23" s="96"/>
      <c r="F23" s="96"/>
      <c r="G23" s="96"/>
    </row>
    <row r="24" spans="1:8" ht="27.6" customHeight="1" x14ac:dyDescent="0.3">
      <c r="A24" s="15">
        <v>2</v>
      </c>
      <c r="B24" s="97" t="s">
        <v>36</v>
      </c>
      <c r="C24" s="97"/>
      <c r="D24" s="97"/>
      <c r="E24" s="97"/>
      <c r="F24" s="97"/>
      <c r="G24" s="97"/>
    </row>
    <row r="25" spans="1:8" x14ac:dyDescent="0.3">
      <c r="A25" s="15">
        <v>3</v>
      </c>
      <c r="B25" s="96" t="s">
        <v>37</v>
      </c>
      <c r="C25" s="96"/>
      <c r="D25" s="96"/>
      <c r="E25" s="96"/>
      <c r="F25" s="96"/>
      <c r="G25" s="96"/>
    </row>
  </sheetData>
  <sheetProtection algorithmName="SHA-512" hashValue="Rx55oWsJL2b/t4B1blHDgyfjGaL/4URcVjXfa+U9W+QKIsjzR1JsbTrPvB6qnxKzkiiKfdH7LCNAPtHQuizQWQ==" saltValue="D7dXEGqjGxB3J8SKHy43gg==" spinCount="100000" sheet="1" objects="1" scenarios="1"/>
  <mergeCells count="11">
    <mergeCell ref="B21:G21"/>
    <mergeCell ref="B22:G22"/>
    <mergeCell ref="B23:G23"/>
    <mergeCell ref="B24:G24"/>
    <mergeCell ref="B25:G25"/>
    <mergeCell ref="A20:B20"/>
    <mergeCell ref="A1:G1"/>
    <mergeCell ref="A2:B2"/>
    <mergeCell ref="A6:B6"/>
    <mergeCell ref="A12:B12"/>
    <mergeCell ref="A16:B16"/>
  </mergeCells>
  <dataValidations count="1">
    <dataValidation operator="lessThanOrEqual" allowBlank="1" showInputMessage="1" showErrorMessage="1" sqref="G7:G8 B13:G15 B3:G3 B7:B8 B9:G11 C7:F7 B17:G19 B21:B25" xr:uid="{26AA63DE-F2A4-4B09-A9D0-24195AD8F3BD}"/>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6FEE4-ECFC-4082-93C3-C828EE005E42}">
  <dimension ref="A1:C8"/>
  <sheetViews>
    <sheetView showGridLines="0" view="pageBreakPreview" zoomScaleNormal="100" zoomScaleSheetLayoutView="100" workbookViewId="0">
      <selection activeCell="B7" sqref="B7"/>
    </sheetView>
  </sheetViews>
  <sheetFormatPr defaultColWidth="9.109375" defaultRowHeight="14.4" x14ac:dyDescent="0.3"/>
  <cols>
    <col min="1" max="1" width="9.5546875" style="9" customWidth="1"/>
    <col min="2" max="2" width="57.33203125" style="9" customWidth="1"/>
    <col min="3" max="3" width="33.5546875" style="19" customWidth="1"/>
    <col min="4" max="16384" width="9.109375" style="9"/>
  </cols>
  <sheetData>
    <row r="1" spans="1:3" ht="36" customHeight="1" x14ac:dyDescent="0.3">
      <c r="A1" s="85" t="s">
        <v>76</v>
      </c>
      <c r="B1" s="86"/>
      <c r="C1" s="86"/>
    </row>
    <row r="2" spans="1:3" s="11" customFormat="1" x14ac:dyDescent="0.3">
      <c r="A2" s="88"/>
      <c r="B2" s="89"/>
      <c r="C2" s="10"/>
    </row>
    <row r="3" spans="1:3" x14ac:dyDescent="0.3">
      <c r="A3" s="12" t="s">
        <v>8</v>
      </c>
      <c r="B3" s="13" t="s">
        <v>9</v>
      </c>
      <c r="C3" s="14"/>
    </row>
    <row r="4" spans="1:3" x14ac:dyDescent="0.3">
      <c r="A4" s="15" t="s">
        <v>68</v>
      </c>
      <c r="B4" s="20" t="s">
        <v>43</v>
      </c>
      <c r="C4" s="66">
        <f>'1. Kwaliteit Perceel 3 Kunstst'!F23</f>
        <v>0</v>
      </c>
    </row>
    <row r="5" spans="1:3" x14ac:dyDescent="0.3">
      <c r="A5" s="15" t="s">
        <v>69</v>
      </c>
      <c r="B5" s="20" t="s">
        <v>70</v>
      </c>
      <c r="C5" s="66">
        <f>'2. Prijs Perceel 3 Kunststoffen'!G10</f>
        <v>0</v>
      </c>
    </row>
    <row r="6" spans="1:3" x14ac:dyDescent="0.3">
      <c r="A6" s="19"/>
      <c r="B6" s="23"/>
      <c r="C6" s="24"/>
    </row>
    <row r="7" spans="1:3" ht="28.8" x14ac:dyDescent="0.3">
      <c r="B7" s="25" t="s">
        <v>77</v>
      </c>
      <c r="C7" s="26">
        <f>SUM(C4:C5)</f>
        <v>0</v>
      </c>
    </row>
    <row r="8" spans="1:3" x14ac:dyDescent="0.3">
      <c r="B8" s="21"/>
      <c r="C8" s="22"/>
    </row>
  </sheetData>
  <sheetProtection algorithmName="SHA-512" hashValue="n7dOtno1SmB/w0amHjJHJ0w54ziCX0HH2K7cTfSgOWtdF8ke/bCD6nO2xFmlBXDuPdpBNS3EW2iIwVtR9gULww==" saltValue="p6qP3hsSDs00NMiWkwOb5w==" spinCount="100000" sheet="1" objects="1" scenarios="1"/>
  <mergeCells count="2">
    <mergeCell ref="A1:C1"/>
    <mergeCell ref="A2:B2"/>
  </mergeCells>
  <dataValidations count="1">
    <dataValidation operator="lessThanOrEqual" allowBlank="1" showInputMessage="1" showErrorMessage="1" sqref="B3:C8" xr:uid="{46DBB09E-295B-4B9C-B008-9CFFAADB5D92}"/>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B1DDAB074C6640B2B615E5CC8CBD6B" ma:contentTypeVersion="19" ma:contentTypeDescription="Een nieuw document maken." ma:contentTypeScope="" ma:versionID="b569f178da0e7f3dfd46518bd75d4197">
  <xsd:schema xmlns:xsd="http://www.w3.org/2001/XMLSchema" xmlns:xs="http://www.w3.org/2001/XMLSchema" xmlns:p="http://schemas.microsoft.com/office/2006/metadata/properties" xmlns:ns2="57fb7290-b59d-4e32-9476-5a47a4cb54bb" xmlns:ns3="b77e2b43-37d4-4532-953b-53983e0992e2" xmlns:ns4="40faa72d-7604-4f4d-a488-93cffb7df14f" targetNamespace="http://schemas.microsoft.com/office/2006/metadata/properties" ma:root="true" ma:fieldsID="b802897dbe60f204385a5285807e62d7" ns2:_="" ns3:_="" ns4:_="">
    <xsd:import namespace="57fb7290-b59d-4e32-9476-5a47a4cb54bb"/>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b7290-b59d-4e32-9476-5a47a4cb54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57fb7290-b59d-4e32-9476-5a47a4cb54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C23032-6D9A-4E89-ACC2-647EBF5A0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fb7290-b59d-4e32-9476-5a47a4cb54bb"/>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23C89D-001B-4E5E-BF7A-7D6A0F4F354A}">
  <ds:schemaRefs>
    <ds:schemaRef ds:uri="http://schemas.microsoft.com/sharepoint/v3/contenttype/forms"/>
  </ds:schemaRefs>
</ds:datastoreItem>
</file>

<file path=customXml/itemProps3.xml><?xml version="1.0" encoding="utf-8"?>
<ds:datastoreItem xmlns:ds="http://schemas.openxmlformats.org/officeDocument/2006/customXml" ds:itemID="{528444BB-1497-4216-91A6-9B2CDDDBC7BE}">
  <ds:schemaRefs>
    <ds:schemaRef ds:uri="http://schemas.microsoft.com/office/2006/metadata/properties"/>
    <ds:schemaRef ds:uri="http://schemas.microsoft.com/office/infopath/2007/PartnerControls"/>
    <ds:schemaRef ds:uri="40faa72d-7604-4f4d-a488-93cffb7df14f"/>
    <ds:schemaRef ds:uri="57fb7290-b59d-4e32-9476-5a47a4cb54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3 Kunstst</vt:lpstr>
      <vt:lpstr>2. Prijs Perceel 3 Kunststoffen</vt:lpstr>
      <vt:lpstr>3. Fictieve inschrijfprijs Kuns</vt:lpstr>
      <vt:lpstr>'1. Kwaliteit Perceel 3 Kunstst'!Afdrukbereik</vt:lpstr>
      <vt:lpstr>'2. Prijs Perceel 3 Kunststoffen'!Afdrukbereik</vt:lpstr>
      <vt:lpstr>'3. Fictieve inschrijfprijs Kuns'!Afdrukbereik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Gabriëlle Berends</cp:lastModifiedBy>
  <dcterms:created xsi:type="dcterms:W3CDTF">2021-05-06T12:37:37Z</dcterms:created>
  <dcterms:modified xsi:type="dcterms:W3CDTF">2025-06-03T13:14:37Z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ies>
</file>