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jsselgemeentennl.sharepoint.com/sites/IJs_ICTcontracten/Gedeelde documenten/Concept contracten/MicroSoft 2026/Microsoft Aanbesteding 2026/Documenten intern/2. Aanbestedingsdocumenten incl bijlagen/"/>
    </mc:Choice>
  </mc:AlternateContent>
  <xr:revisionPtr revIDLastSave="16" documentId="8_{14655B42-16AB-4D7A-9699-9BF0717F42D5}" xr6:coauthVersionLast="47" xr6:coauthVersionMax="47" xr10:uidLastSave="{F9ABCEC6-DD13-4B66-BA1A-BED12A619D66}"/>
  <bookViews>
    <workbookView xWindow="-110" yWindow="-110" windowWidth="19420" windowHeight="10300" xr2:uid="{EF5C54D0-CDA3-46D6-998D-BD47D2EBB674}"/>
  </bookViews>
  <sheets>
    <sheet name="Tariev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I15" i="1"/>
  <c r="I14" i="1"/>
  <c r="I13" i="1"/>
  <c r="I12" i="1"/>
  <c r="I11" i="1"/>
  <c r="I10" i="1"/>
  <c r="I9" i="1"/>
  <c r="I8" i="1"/>
  <c r="I7" i="1"/>
  <c r="I6" i="1"/>
  <c r="I5" i="1"/>
  <c r="J16" i="1"/>
  <c r="J15" i="1"/>
  <c r="J14" i="1"/>
  <c r="J13" i="1"/>
  <c r="J12" i="1"/>
  <c r="J11" i="1"/>
  <c r="J10" i="1"/>
  <c r="J9" i="1"/>
  <c r="J8" i="1"/>
  <c r="J7" i="1"/>
  <c r="J6" i="1"/>
  <c r="J5" i="1"/>
  <c r="J17" i="1" l="1"/>
  <c r="I17" i="1"/>
  <c r="H17" i="1" l="1"/>
</calcChain>
</file>

<file path=xl/sharedStrings.xml><?xml version="1.0" encoding="utf-8"?>
<sst xmlns="http://schemas.openxmlformats.org/spreadsheetml/2006/main" count="78" uniqueCount="63">
  <si>
    <t>Tarievenblad Microsoft licenties - IJsselgemeenten</t>
  </si>
  <si>
    <t>Product</t>
  </si>
  <si>
    <t>Item</t>
  </si>
  <si>
    <t>SKU</t>
  </si>
  <si>
    <t>Contractvorm
(indien mogelijk onder VNG voorwaarden)</t>
  </si>
  <si>
    <t>Aantal
(zie Opm 1)</t>
  </si>
  <si>
    <t xml:space="preserve">Netto prijs per stuk, per maand excl BTW. </t>
  </si>
  <si>
    <t>Totaal
1e periode
(vijf maanden)</t>
  </si>
  <si>
    <t>Totaal
2e periode
(twaalf maanden)</t>
  </si>
  <si>
    <t>1 juli 2026
 -
 30 november 2026</t>
  </si>
  <si>
    <t>1 december 2026
 - 
30 november 2027</t>
  </si>
  <si>
    <t>Visual Studio Pro with GitHub  Alng LSA</t>
  </si>
  <si>
    <t>QEK-00001</t>
  </si>
  <si>
    <t>Visuals Resource Account</t>
  </si>
  <si>
    <t xml:space="preserve">EAS </t>
  </si>
  <si>
    <t>Azure Prepayment</t>
  </si>
  <si>
    <t>6QK-00001</t>
  </si>
  <si>
    <t>Azure Monetary Commitment</t>
  </si>
  <si>
    <t>EAS</t>
  </si>
  <si>
    <t>Teams Premium Sub per User</t>
  </si>
  <si>
    <t>WFI-00005</t>
  </si>
  <si>
    <t>Teams Premium</t>
  </si>
  <si>
    <t>Visio P2 Sub per user</t>
  </si>
  <si>
    <t>N9U-00002</t>
  </si>
  <si>
    <t>Visio P2</t>
  </si>
  <si>
    <t xml:space="preserve">SQL Server Satndard Core Alng LSA 2L </t>
  </si>
  <si>
    <t>7NQ-00302</t>
  </si>
  <si>
    <t>SQL Server Standard Core</t>
  </si>
  <si>
    <t>Teams Shared Devices Sub per Device</t>
  </si>
  <si>
    <t>KXG-00002</t>
  </si>
  <si>
    <t>Teams Shared Devices</t>
  </si>
  <si>
    <t>Planner &amp; Project P3 Sub per User</t>
  </si>
  <si>
    <t>7LS-00002</t>
  </si>
  <si>
    <t>Planner &amp; Project P3</t>
  </si>
  <si>
    <t>Win Server Standard Core Alng LSA 2L</t>
  </si>
  <si>
    <t>9EM-00562</t>
  </si>
  <si>
    <t>Win Server Standard Core</t>
  </si>
  <si>
    <t>M365 Copilot Sub Add-on</t>
  </si>
  <si>
    <t>83I-00001</t>
  </si>
  <si>
    <t>Microsoft_365_Copilot</t>
  </si>
  <si>
    <t>Phone Resource Account Sub Phone System Virtual User</t>
  </si>
  <si>
    <t>QE7-00006</t>
  </si>
  <si>
    <t>Phone Resource Account</t>
  </si>
  <si>
    <t>Win Server DC Core Alng LSA 2L</t>
  </si>
  <si>
    <t>9EA-00039</t>
  </si>
  <si>
    <t>Win Server Datacenter Core</t>
  </si>
  <si>
    <t>M365 Unified Sub per User</t>
  </si>
  <si>
    <t>AAD-33168</t>
  </si>
  <si>
    <t>M365 E5 Unified FUSL</t>
  </si>
  <si>
    <t>INSCHRIJFSOM Totaal 17 maanden exclusief BTW inclusief opslag</t>
  </si>
  <si>
    <t>Opm 1: Hoewel met de grootst mogelijke zorgvuldigheid samengesteld door aanbestedende dienst, kunnen aan deze aantallen geen rechten worden ontleend</t>
  </si>
  <si>
    <t>INSTRUCTIES</t>
  </si>
  <si>
    <t xml:space="preserve">Alle lichtblauwe cellen moeten ingevuld worden. </t>
  </si>
  <si>
    <t>Het aanbrengen van wijzigingen in andere cellen is niet toegestaan en kan leiden tot uitsluiting.</t>
  </si>
  <si>
    <t xml:space="preserve">Statutaire naam inschrijver </t>
  </si>
  <si>
    <t>Naam rechtsgeldig ondertekenaar</t>
  </si>
  <si>
    <t> </t>
  </si>
  <si>
    <t>Functie rechtsgeldig ondertekenaar</t>
  </si>
  <si>
    <t>Datum</t>
  </si>
  <si>
    <t>Ondertekening</t>
  </si>
  <si>
    <t>Opm 2: Aanbieder realiseert zich dat op dit moment voor genoemde periode nog geen listprijs of VNG prijs bekend is, inschrijver dient een opslagpercentage te geven dat geldt voor de gehele looptijd van het contract</t>
  </si>
  <si>
    <t xml:space="preserve">De inschrijfsom in cel H17 wordt gebruikt voor de beoordeling. </t>
  </si>
  <si>
    <t xml:space="preserve">Opslagpercentage in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</si>
</sst>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Aptos Narrow"/>
      <family val="2"/>
      <scheme val="minor"/>
    </font>
    <font>
      <sz val="11"/>
      <color theme="1"/>
      <name val="Aptos Narrow"/>
      <family val="2"/>
      <scheme val="minor"/>
    </font>
    <font>
      <b/>
      <sz val="20"/>
      <color theme="0"/>
      <name val="Verdana"/>
      <family val="2"/>
    </font>
    <font>
      <b/>
      <sz val="10"/>
      <color rgb="FF000000"/>
      <name val="Verdana"/>
      <family val="2"/>
    </font>
    <font>
      <b/>
      <sz val="10"/>
      <color theme="1"/>
      <name val="Verdana"/>
      <family val="2"/>
    </font>
    <font>
      <sz val="9"/>
      <color theme="1"/>
      <name val="Verdana"/>
      <family val="2"/>
    </font>
    <font>
      <sz val="16"/>
      <color theme="1"/>
      <name val="Aptos Narrow"/>
      <family val="2"/>
      <scheme val="minor"/>
    </font>
    <font>
      <b/>
      <sz val="10"/>
      <color theme="0"/>
      <name val="Verdana"/>
      <family val="2"/>
    </font>
    <font>
      <sz val="10"/>
      <color theme="1"/>
      <name val="Verdana"/>
      <family val="2"/>
    </font>
    <font>
      <sz val="10"/>
      <color theme="0"/>
      <name val="Verdana"/>
      <family val="2"/>
    </font>
    <font>
      <sz val="10"/>
      <color rgb="FF000000"/>
      <name val="Verdana"/>
      <family val="2"/>
    </font>
    <font>
      <b/>
      <sz val="10"/>
      <name val="Verdana"/>
      <family val="2"/>
    </font>
    <font>
      <b/>
      <sz val="16"/>
      <color theme="0"/>
      <name val="Verdana"/>
      <family val="2"/>
    </font>
    <font>
      <b/>
      <sz val="14"/>
      <color theme="1"/>
      <name val="Verdana"/>
      <family val="2"/>
    </font>
  </fonts>
  <fills count="9">
    <fill>
      <patternFill patternType="none"/>
    </fill>
    <fill>
      <patternFill patternType="gray125"/>
    </fill>
    <fill>
      <patternFill patternType="solid">
        <fgColor theme="9" tint="-0.249977111117893"/>
        <bgColor indexed="64"/>
      </patternFill>
    </fill>
    <fill>
      <patternFill patternType="solid">
        <fgColor theme="1" tint="0.499984740745262"/>
        <bgColor indexed="64"/>
      </patternFill>
    </fill>
    <fill>
      <patternFill patternType="solid">
        <fgColor rgb="FF660066"/>
        <bgColor indexed="64"/>
      </patternFill>
    </fill>
    <fill>
      <patternFill patternType="solid">
        <fgColor theme="9" tint="0.79998168889431442"/>
        <bgColor theme="9" tint="0.79998168889431442"/>
      </patternFill>
    </fill>
    <fill>
      <patternFill patternType="solid">
        <fgColor rgb="FFFFFF00"/>
        <bgColor indexed="64"/>
      </patternFill>
    </fill>
    <fill>
      <patternFill patternType="solid">
        <fgColor theme="7" tint="0.79998168889431442"/>
        <bgColor indexed="64"/>
      </patternFill>
    </fill>
    <fill>
      <patternFill patternType="solid">
        <fgColor theme="7" tint="0.79998168889431442"/>
        <bgColor rgb="FF000000"/>
      </patternFill>
    </fill>
  </fills>
  <borders count="42">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rgb="FF000000"/>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7">
    <xf numFmtId="0" fontId="0" fillId="0" borderId="0" xfId="0"/>
    <xf numFmtId="44" fontId="0" fillId="7" borderId="15" xfId="1" applyFont="1" applyFill="1" applyBorder="1" applyAlignment="1" applyProtection="1">
      <alignment horizontal="left" vertical="center"/>
      <protection locked="0"/>
    </xf>
    <xf numFmtId="44" fontId="0" fillId="7" borderId="16" xfId="1" applyFont="1" applyFill="1" applyBorder="1" applyAlignment="1" applyProtection="1">
      <alignment horizontal="left" vertical="center"/>
      <protection locked="0"/>
    </xf>
    <xf numFmtId="10" fontId="0" fillId="7" borderId="17" xfId="2" applyNumberFormat="1" applyFont="1" applyFill="1" applyBorder="1" applyAlignment="1" applyProtection="1">
      <alignment horizontal="center" vertical="center"/>
      <protection locked="0"/>
    </xf>
    <xf numFmtId="10" fontId="0" fillId="7" borderId="39" xfId="2" applyNumberFormat="1" applyFont="1" applyFill="1" applyBorder="1" applyAlignment="1" applyProtection="1">
      <alignment horizontal="center" vertical="center"/>
      <protection locked="0"/>
    </xf>
    <xf numFmtId="0" fontId="3" fillId="0" borderId="0" xfId="0" applyFont="1" applyAlignment="1">
      <alignment horizontal="left" vertical="top" wrapText="1"/>
    </xf>
    <xf numFmtId="0" fontId="4" fillId="0" borderId="0" xfId="0" applyFont="1" applyAlignment="1">
      <alignmen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4" fillId="3" borderId="0" xfId="0" applyFont="1" applyFill="1" applyAlignment="1">
      <alignment horizontal="center" vertical="center" wrapText="1"/>
    </xf>
    <xf numFmtId="44" fontId="9" fillId="4" borderId="10" xfId="1" applyFont="1" applyFill="1" applyBorder="1" applyAlignment="1" applyProtection="1">
      <alignment horizontal="center" vertical="top" wrapText="1"/>
    </xf>
    <xf numFmtId="2" fontId="0" fillId="3" borderId="11" xfId="2" applyNumberFormat="1" applyFont="1" applyFill="1" applyBorder="1" applyAlignment="1" applyProtection="1">
      <alignment horizontal="center" vertical="top"/>
    </xf>
    <xf numFmtId="0" fontId="0" fillId="5" borderId="33" xfId="0" applyFill="1" applyBorder="1"/>
    <xf numFmtId="0" fontId="0" fillId="5" borderId="34" xfId="0" applyFill="1" applyBorder="1"/>
    <xf numFmtId="0" fontId="0" fillId="5" borderId="13" xfId="0" applyFill="1" applyBorder="1"/>
    <xf numFmtId="0" fontId="8" fillId="5" borderId="12" xfId="0" applyFont="1" applyFill="1" applyBorder="1"/>
    <xf numFmtId="0" fontId="4" fillId="5" borderId="12" xfId="0" applyFont="1" applyFill="1" applyBorder="1"/>
    <xf numFmtId="44" fontId="4" fillId="0" borderId="16" xfId="1" applyFont="1" applyBorder="1" applyAlignment="1" applyProtection="1">
      <alignment horizontal="left" vertical="center"/>
    </xf>
    <xf numFmtId="0" fontId="0" fillId="0" borderId="33" xfId="0" applyBorder="1"/>
    <xf numFmtId="0" fontId="0" fillId="0" borderId="35" xfId="0" applyBorder="1"/>
    <xf numFmtId="0" fontId="0" fillId="0" borderId="13" xfId="0" applyBorder="1"/>
    <xf numFmtId="0" fontId="10" fillId="0" borderId="12" xfId="0" applyFont="1" applyBorder="1" applyAlignment="1">
      <alignment wrapText="1"/>
    </xf>
    <xf numFmtId="3" fontId="4" fillId="0" borderId="14" xfId="0" applyNumberFormat="1" applyFont="1" applyBorder="1" applyAlignment="1">
      <alignment horizontal="right" vertical="center" wrapText="1"/>
    </xf>
    <xf numFmtId="0" fontId="0" fillId="5" borderId="35" xfId="0" applyFill="1" applyBorder="1"/>
    <xf numFmtId="0" fontId="0" fillId="5" borderId="36" xfId="0" applyFill="1" applyBorder="1"/>
    <xf numFmtId="44" fontId="13" fillId="6" borderId="38" xfId="0" applyNumberFormat="1" applyFont="1" applyFill="1" applyBorder="1" applyAlignment="1">
      <alignment vertical="center"/>
    </xf>
    <xf numFmtId="44" fontId="4" fillId="6" borderId="37" xfId="1" applyFont="1" applyFill="1" applyBorder="1" applyAlignment="1" applyProtection="1">
      <alignment horizontal="left" vertical="center"/>
    </xf>
    <xf numFmtId="44" fontId="4" fillId="6" borderId="32" xfId="1" applyFont="1" applyFill="1" applyBorder="1" applyAlignment="1" applyProtection="1">
      <alignment horizontal="left" vertical="center"/>
    </xf>
    <xf numFmtId="2" fontId="11" fillId="0" borderId="0" xfId="0" applyNumberFormat="1" applyFont="1" applyAlignment="1">
      <alignment horizontal="right" vertical="center"/>
    </xf>
    <xf numFmtId="2" fontId="11" fillId="0" borderId="0" xfId="0" applyNumberFormat="1" applyFont="1" applyAlignment="1">
      <alignment horizontal="right" vertical="top"/>
    </xf>
    <xf numFmtId="2" fontId="11" fillId="0" borderId="0" xfId="0" applyNumberFormat="1" applyFont="1" applyAlignment="1">
      <alignment horizontal="left" vertical="top"/>
    </xf>
    <xf numFmtId="0" fontId="10" fillId="0" borderId="23" xfId="0" applyFont="1" applyBorder="1"/>
    <xf numFmtId="0" fontId="10" fillId="0" borderId="10" xfId="0" applyFont="1" applyBorder="1"/>
    <xf numFmtId="0" fontId="10" fillId="0" borderId="22" xfId="0" applyFont="1" applyBorder="1"/>
    <xf numFmtId="0" fontId="10" fillId="0" borderId="4" xfId="0" applyFont="1" applyBorder="1" applyAlignment="1">
      <alignment vertical="center"/>
    </xf>
    <xf numFmtId="0" fontId="7" fillId="2" borderId="2" xfId="0" applyFont="1" applyFill="1" applyBorder="1" applyAlignment="1">
      <alignment horizontal="center" vertical="center" wrapText="1"/>
    </xf>
    <xf numFmtId="0" fontId="10" fillId="8" borderId="4" xfId="0" applyFont="1" applyFill="1" applyBorder="1" applyAlignment="1" applyProtection="1">
      <alignment horizontal="left"/>
      <protection locked="0"/>
    </xf>
    <xf numFmtId="0" fontId="10" fillId="8" borderId="40" xfId="0" applyFont="1" applyFill="1" applyBorder="1" applyAlignment="1" applyProtection="1">
      <alignment horizontal="left"/>
      <protection locked="0"/>
    </xf>
    <xf numFmtId="0" fontId="10" fillId="8" borderId="41" xfId="0" applyFont="1" applyFill="1" applyBorder="1" applyAlignment="1" applyProtection="1">
      <alignment horizontal="left"/>
      <protection locked="0"/>
    </xf>
    <xf numFmtId="0" fontId="10" fillId="8" borderId="27" xfId="0" applyFont="1" applyFill="1" applyBorder="1" applyAlignment="1" applyProtection="1">
      <alignment horizontal="left"/>
      <protection locked="0"/>
    </xf>
    <xf numFmtId="0" fontId="10" fillId="8" borderId="20" xfId="0" applyFont="1" applyFill="1" applyBorder="1" applyAlignment="1" applyProtection="1">
      <alignment horizontal="left"/>
      <protection locked="0"/>
    </xf>
    <xf numFmtId="0" fontId="10" fillId="8" borderId="28" xfId="0" applyFont="1" applyFill="1" applyBorder="1" applyAlignment="1" applyProtection="1">
      <alignment horizontal="left"/>
      <protection locked="0"/>
    </xf>
    <xf numFmtId="0" fontId="10" fillId="8" borderId="29" xfId="0" applyFont="1" applyFill="1" applyBorder="1" applyAlignment="1" applyProtection="1">
      <alignment horizontal="left"/>
      <protection locked="0"/>
    </xf>
    <xf numFmtId="0" fontId="10" fillId="8" borderId="30" xfId="0" applyFont="1" applyFill="1" applyBorder="1" applyAlignment="1" applyProtection="1">
      <alignment horizontal="left"/>
      <protection locked="0"/>
    </xf>
    <xf numFmtId="0" fontId="10" fillId="8" borderId="31" xfId="0" applyFont="1" applyFill="1" applyBorder="1" applyAlignment="1" applyProtection="1">
      <alignment horizontal="left"/>
      <protection locked="0"/>
    </xf>
    <xf numFmtId="0" fontId="2" fillId="2" borderId="0" xfId="0" applyFont="1" applyFill="1" applyAlignment="1">
      <alignment horizontal="left" vertical="top" wrapText="1"/>
    </xf>
    <xf numFmtId="0" fontId="11" fillId="6" borderId="18" xfId="0" applyFont="1" applyFill="1" applyBorder="1" applyAlignment="1">
      <alignment horizontal="right" vertical="center" wrapText="1"/>
    </xf>
    <xf numFmtId="0" fontId="11" fillId="6" borderId="19" xfId="0" applyFont="1" applyFill="1" applyBorder="1" applyAlignment="1">
      <alignment horizontal="right" vertical="center" wrapText="1"/>
    </xf>
    <xf numFmtId="0" fontId="10" fillId="8" borderId="24" xfId="0" applyFont="1" applyFill="1" applyBorder="1" applyAlignment="1" applyProtection="1">
      <alignment horizontal="left"/>
      <protection locked="0"/>
    </xf>
    <xf numFmtId="0" fontId="10" fillId="8" borderId="25" xfId="0" applyFont="1" applyFill="1" applyBorder="1" applyAlignment="1" applyProtection="1">
      <alignment horizontal="left"/>
      <protection locked="0"/>
    </xf>
    <xf numFmtId="0" fontId="10" fillId="8" borderId="26" xfId="0" applyFont="1" applyFill="1" applyBorder="1" applyAlignment="1" applyProtection="1">
      <alignment horizontal="left"/>
      <protection locked="0"/>
    </xf>
    <xf numFmtId="0" fontId="12" fillId="4" borderId="21" xfId="0" applyFont="1" applyFill="1" applyBorder="1" applyAlignment="1">
      <alignment horizontal="left" vertical="center"/>
    </xf>
    <xf numFmtId="0" fontId="12" fillId="4" borderId="0" xfId="0" applyFont="1" applyFill="1" applyAlignment="1">
      <alignment horizontal="left" vertical="center"/>
    </xf>
    <xf numFmtId="0" fontId="9" fillId="4" borderId="21" xfId="0" applyFont="1" applyFill="1" applyBorder="1" applyAlignment="1">
      <alignment horizontal="center"/>
    </xf>
    <xf numFmtId="0" fontId="9" fillId="4" borderId="0" xfId="0" applyFont="1" applyFill="1" applyAlignment="1">
      <alignment horizontal="center"/>
    </xf>
    <xf numFmtId="0" fontId="9" fillId="4" borderId="21" xfId="0" applyFont="1" applyFill="1" applyBorder="1" applyAlignment="1">
      <alignment horizontal="left"/>
    </xf>
    <xf numFmtId="0" fontId="9" fillId="4" borderId="0" xfId="0" applyFont="1" applyFill="1" applyAlignment="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F34E-04F9-40B6-A0F8-A0FBD1556997}">
  <dimension ref="A1:J35"/>
  <sheetViews>
    <sheetView tabSelected="1" topLeftCell="C1" workbookViewId="0">
      <selection activeCell="F11" sqref="F11"/>
    </sheetView>
  </sheetViews>
  <sheetFormatPr defaultColWidth="9.1796875" defaultRowHeight="14.5" x14ac:dyDescent="0.35"/>
  <cols>
    <col min="1" max="1" width="50.81640625" customWidth="1"/>
    <col min="2" max="2" width="11.1796875" customWidth="1"/>
    <col min="3" max="3" width="26.7265625" bestFit="1" customWidth="1"/>
    <col min="4" max="4" width="18.26953125" customWidth="1"/>
    <col min="5" max="5" width="13.26953125" customWidth="1"/>
    <col min="6" max="7" width="22.7265625" customWidth="1"/>
    <col min="8" max="8" width="29.1796875" customWidth="1"/>
    <col min="9" max="10" width="22.7265625" customWidth="1"/>
  </cols>
  <sheetData>
    <row r="1" spans="1:10" ht="24.75" customHeight="1" x14ac:dyDescent="0.35">
      <c r="A1" s="55" t="s">
        <v>0</v>
      </c>
      <c r="B1" s="55"/>
      <c r="C1" s="55"/>
      <c r="D1" s="55"/>
      <c r="E1" s="55"/>
      <c r="F1" s="55"/>
      <c r="G1" s="55"/>
      <c r="H1" s="55"/>
      <c r="I1" s="55"/>
      <c r="J1" s="55"/>
    </row>
    <row r="2" spans="1:10" ht="21.5" thickBot="1" x14ac:dyDescent="0.4">
      <c r="A2" s="5"/>
      <c r="B2" s="5"/>
      <c r="C2" s="5"/>
      <c r="D2" s="6"/>
      <c r="F2" s="7"/>
      <c r="G2" s="8"/>
      <c r="H2" s="8"/>
    </row>
    <row r="3" spans="1:10" ht="54.5" thickBot="1" x14ac:dyDescent="0.4">
      <c r="A3" s="9" t="s">
        <v>1</v>
      </c>
      <c r="B3" s="10" t="s">
        <v>2</v>
      </c>
      <c r="C3" s="10" t="s">
        <v>3</v>
      </c>
      <c r="D3" s="11" t="s">
        <v>4</v>
      </c>
      <c r="E3" s="45" t="s">
        <v>5</v>
      </c>
      <c r="F3" s="12" t="s">
        <v>6</v>
      </c>
      <c r="G3" s="13"/>
      <c r="H3" s="14" t="s">
        <v>62</v>
      </c>
      <c r="I3" s="15" t="s">
        <v>7</v>
      </c>
      <c r="J3" s="15" t="s">
        <v>8</v>
      </c>
    </row>
    <row r="4" spans="1:10" ht="40.5" x14ac:dyDescent="0.35">
      <c r="A4" s="16"/>
      <c r="B4" s="17"/>
      <c r="C4" s="17"/>
      <c r="D4" s="18"/>
      <c r="E4" s="19"/>
      <c r="F4" s="20" t="s">
        <v>9</v>
      </c>
      <c r="G4" s="20" t="s">
        <v>10</v>
      </c>
      <c r="H4" s="21"/>
      <c r="I4" s="20" t="s">
        <v>9</v>
      </c>
      <c r="J4" s="20" t="s">
        <v>10</v>
      </c>
    </row>
    <row r="5" spans="1:10" x14ac:dyDescent="0.35">
      <c r="A5" s="22" t="s">
        <v>11</v>
      </c>
      <c r="B5" s="23" t="s">
        <v>12</v>
      </c>
      <c r="C5" s="24" t="s">
        <v>13</v>
      </c>
      <c r="D5" s="25" t="s">
        <v>14</v>
      </c>
      <c r="E5" s="26">
        <v>1</v>
      </c>
      <c r="F5" s="1"/>
      <c r="G5" s="2"/>
      <c r="H5" s="3">
        <v>0</v>
      </c>
      <c r="I5" s="27">
        <f>($E5*F5*5)+((($E5*F5*5))*$H5)</f>
        <v>0</v>
      </c>
      <c r="J5" s="27">
        <f t="shared" ref="J5:J15" si="0">($E5*G5*12)+((($E5*G5*12))*$H5)</f>
        <v>0</v>
      </c>
    </row>
    <row r="6" spans="1:10" x14ac:dyDescent="0.35">
      <c r="A6" s="28" t="s">
        <v>15</v>
      </c>
      <c r="B6" s="29" t="s">
        <v>16</v>
      </c>
      <c r="C6" s="30" t="s">
        <v>17</v>
      </c>
      <c r="D6" s="31" t="s">
        <v>18</v>
      </c>
      <c r="E6" s="32">
        <v>1</v>
      </c>
      <c r="F6" s="1"/>
      <c r="G6" s="2"/>
      <c r="H6" s="3">
        <v>0</v>
      </c>
      <c r="I6" s="27">
        <f>($E6*F6*5)+((($E6*F6*5))*$H6)</f>
        <v>0</v>
      </c>
      <c r="J6" s="27">
        <f t="shared" si="0"/>
        <v>0</v>
      </c>
    </row>
    <row r="7" spans="1:10" x14ac:dyDescent="0.35">
      <c r="A7" s="22" t="s">
        <v>19</v>
      </c>
      <c r="B7" s="33" t="s">
        <v>20</v>
      </c>
      <c r="C7" s="24" t="s">
        <v>21</v>
      </c>
      <c r="D7" s="25" t="s">
        <v>18</v>
      </c>
      <c r="E7" s="26">
        <v>2</v>
      </c>
      <c r="F7" s="1"/>
      <c r="G7" s="2"/>
      <c r="H7" s="3">
        <v>0</v>
      </c>
      <c r="I7" s="27">
        <f t="shared" ref="I7:I16" si="1">($E7*F7*5)+((($E7*F7*5))*$H7)</f>
        <v>0</v>
      </c>
      <c r="J7" s="27">
        <f t="shared" si="0"/>
        <v>0</v>
      </c>
    </row>
    <row r="8" spans="1:10" x14ac:dyDescent="0.35">
      <c r="A8" s="28" t="s">
        <v>22</v>
      </c>
      <c r="B8" s="29" t="s">
        <v>23</v>
      </c>
      <c r="C8" s="30" t="s">
        <v>24</v>
      </c>
      <c r="D8" s="31" t="s">
        <v>18</v>
      </c>
      <c r="E8" s="32">
        <v>4</v>
      </c>
      <c r="F8" s="1"/>
      <c r="G8" s="2"/>
      <c r="H8" s="3">
        <v>0</v>
      </c>
      <c r="I8" s="27">
        <f t="shared" si="1"/>
        <v>0</v>
      </c>
      <c r="J8" s="27">
        <f t="shared" si="0"/>
        <v>0</v>
      </c>
    </row>
    <row r="9" spans="1:10" x14ac:dyDescent="0.35">
      <c r="A9" s="22" t="s">
        <v>25</v>
      </c>
      <c r="B9" s="33" t="s">
        <v>26</v>
      </c>
      <c r="C9" s="24" t="s">
        <v>27</v>
      </c>
      <c r="D9" s="25" t="s">
        <v>18</v>
      </c>
      <c r="E9" s="26">
        <v>4</v>
      </c>
      <c r="F9" s="1"/>
      <c r="G9" s="2"/>
      <c r="H9" s="3">
        <v>0</v>
      </c>
      <c r="I9" s="27">
        <f t="shared" si="1"/>
        <v>0</v>
      </c>
      <c r="J9" s="27">
        <f t="shared" si="0"/>
        <v>0</v>
      </c>
    </row>
    <row r="10" spans="1:10" x14ac:dyDescent="0.35">
      <c r="A10" s="28" t="s">
        <v>28</v>
      </c>
      <c r="B10" s="29" t="s">
        <v>29</v>
      </c>
      <c r="C10" s="30" t="s">
        <v>30</v>
      </c>
      <c r="D10" s="31" t="s">
        <v>18</v>
      </c>
      <c r="E10" s="32">
        <v>18</v>
      </c>
      <c r="F10" s="1"/>
      <c r="G10" s="2"/>
      <c r="H10" s="3">
        <v>0</v>
      </c>
      <c r="I10" s="27">
        <f t="shared" si="1"/>
        <v>0</v>
      </c>
      <c r="J10" s="27">
        <f t="shared" si="0"/>
        <v>0</v>
      </c>
    </row>
    <row r="11" spans="1:10" x14ac:dyDescent="0.35">
      <c r="A11" s="22" t="s">
        <v>31</v>
      </c>
      <c r="B11" s="33" t="s">
        <v>32</v>
      </c>
      <c r="C11" s="24" t="s">
        <v>33</v>
      </c>
      <c r="D11" s="25" t="s">
        <v>18</v>
      </c>
      <c r="E11" s="26">
        <v>20</v>
      </c>
      <c r="F11" s="1"/>
      <c r="G11" s="2"/>
      <c r="H11" s="3">
        <v>0</v>
      </c>
      <c r="I11" s="27">
        <f t="shared" si="1"/>
        <v>0</v>
      </c>
      <c r="J11" s="27">
        <f t="shared" si="0"/>
        <v>0</v>
      </c>
    </row>
    <row r="12" spans="1:10" x14ac:dyDescent="0.35">
      <c r="A12" s="28" t="s">
        <v>34</v>
      </c>
      <c r="B12" s="29" t="s">
        <v>35</v>
      </c>
      <c r="C12" s="30" t="s">
        <v>36</v>
      </c>
      <c r="D12" s="31" t="s">
        <v>18</v>
      </c>
      <c r="E12" s="32">
        <v>26</v>
      </c>
      <c r="F12" s="1"/>
      <c r="G12" s="2"/>
      <c r="H12" s="3">
        <v>0</v>
      </c>
      <c r="I12" s="27">
        <f t="shared" si="1"/>
        <v>0</v>
      </c>
      <c r="J12" s="27">
        <f t="shared" si="0"/>
        <v>0</v>
      </c>
    </row>
    <row r="13" spans="1:10" x14ac:dyDescent="0.35">
      <c r="A13" s="22" t="s">
        <v>37</v>
      </c>
      <c r="B13" s="33" t="s">
        <v>38</v>
      </c>
      <c r="C13" s="24" t="s">
        <v>39</v>
      </c>
      <c r="D13" s="25" t="s">
        <v>18</v>
      </c>
      <c r="E13" s="26">
        <v>40</v>
      </c>
      <c r="F13" s="1"/>
      <c r="G13" s="2"/>
      <c r="H13" s="3">
        <v>0</v>
      </c>
      <c r="I13" s="27">
        <f t="shared" si="1"/>
        <v>0</v>
      </c>
      <c r="J13" s="27">
        <f t="shared" si="0"/>
        <v>0</v>
      </c>
    </row>
    <row r="14" spans="1:10" x14ac:dyDescent="0.35">
      <c r="A14" s="28" t="s">
        <v>40</v>
      </c>
      <c r="B14" s="29" t="s">
        <v>41</v>
      </c>
      <c r="C14" s="30" t="s">
        <v>42</v>
      </c>
      <c r="D14" s="31" t="s">
        <v>18</v>
      </c>
      <c r="E14" s="32">
        <v>120</v>
      </c>
      <c r="F14" s="1"/>
      <c r="G14" s="2"/>
      <c r="H14" s="3">
        <v>0</v>
      </c>
      <c r="I14" s="27">
        <f t="shared" si="1"/>
        <v>0</v>
      </c>
      <c r="J14" s="27">
        <f t="shared" si="0"/>
        <v>0</v>
      </c>
    </row>
    <row r="15" spans="1:10" x14ac:dyDescent="0.35">
      <c r="A15" s="22" t="s">
        <v>43</v>
      </c>
      <c r="B15" s="34" t="s">
        <v>44</v>
      </c>
      <c r="C15" s="24" t="s">
        <v>45</v>
      </c>
      <c r="D15" s="25" t="s">
        <v>18</v>
      </c>
      <c r="E15" s="26">
        <v>212</v>
      </c>
      <c r="F15" s="1"/>
      <c r="G15" s="2"/>
      <c r="H15" s="3">
        <v>0</v>
      </c>
      <c r="I15" s="27">
        <f t="shared" si="1"/>
        <v>0</v>
      </c>
      <c r="J15" s="27">
        <f t="shared" si="0"/>
        <v>0</v>
      </c>
    </row>
    <row r="16" spans="1:10" ht="15" thickBot="1" x14ac:dyDescent="0.4">
      <c r="A16" s="28" t="s">
        <v>46</v>
      </c>
      <c r="B16" s="29" t="s">
        <v>47</v>
      </c>
      <c r="C16" s="30" t="s">
        <v>48</v>
      </c>
      <c r="D16" s="31" t="s">
        <v>18</v>
      </c>
      <c r="E16" s="32">
        <v>1500</v>
      </c>
      <c r="F16" s="1"/>
      <c r="G16" s="2"/>
      <c r="H16" s="4">
        <v>0</v>
      </c>
      <c r="I16" s="27">
        <f t="shared" si="1"/>
        <v>0</v>
      </c>
      <c r="J16" s="27">
        <f t="shared" ref="J16" si="2">($E16*G16*12)+((($E16*G16*12))*$H16)</f>
        <v>0</v>
      </c>
    </row>
    <row r="17" spans="1:10" ht="25.5" customHeight="1" thickBot="1" x14ac:dyDescent="0.4">
      <c r="A17" s="56" t="s">
        <v>49</v>
      </c>
      <c r="B17" s="57"/>
      <c r="C17" s="57"/>
      <c r="D17" s="57"/>
      <c r="E17" s="57"/>
      <c r="F17" s="57"/>
      <c r="G17" s="57"/>
      <c r="H17" s="35">
        <f>I17+J17</f>
        <v>0</v>
      </c>
      <c r="I17" s="36">
        <f>SUM(I5:I16)</f>
        <v>0</v>
      </c>
      <c r="J17" s="37">
        <f>SUM(J5:J16)</f>
        <v>0</v>
      </c>
    </row>
    <row r="18" spans="1:10" x14ac:dyDescent="0.35">
      <c r="A18" t="s">
        <v>50</v>
      </c>
      <c r="B18" s="38"/>
      <c r="C18" s="38"/>
      <c r="D18" s="38"/>
    </row>
    <row r="19" spans="1:10" x14ac:dyDescent="0.35">
      <c r="A19" t="s">
        <v>60</v>
      </c>
      <c r="B19" s="39"/>
      <c r="C19" s="39"/>
      <c r="D19" s="39"/>
    </row>
    <row r="21" spans="1:10" ht="19.5" x14ac:dyDescent="0.35">
      <c r="A21" s="61" t="s">
        <v>51</v>
      </c>
      <c r="B21" s="62"/>
      <c r="C21" s="62"/>
      <c r="D21" s="62"/>
      <c r="E21" s="39"/>
      <c r="F21" s="39"/>
      <c r="G21" s="39"/>
      <c r="H21" s="40"/>
    </row>
    <row r="22" spans="1:10" x14ac:dyDescent="0.35">
      <c r="A22" s="63"/>
      <c r="B22" s="64"/>
      <c r="C22" s="64"/>
      <c r="D22" s="64"/>
      <c r="E22" s="39"/>
      <c r="G22" s="39"/>
      <c r="H22" s="40"/>
    </row>
    <row r="23" spans="1:10" x14ac:dyDescent="0.35">
      <c r="A23" s="65" t="s">
        <v>52</v>
      </c>
      <c r="B23" s="66"/>
      <c r="C23" s="66"/>
      <c r="D23" s="66"/>
      <c r="E23" s="39"/>
      <c r="F23" s="39"/>
      <c r="G23" s="39"/>
      <c r="H23" s="39"/>
    </row>
    <row r="24" spans="1:10" x14ac:dyDescent="0.35">
      <c r="A24" s="65" t="s">
        <v>53</v>
      </c>
      <c r="B24" s="66"/>
      <c r="C24" s="66"/>
      <c r="D24" s="66"/>
      <c r="E24" s="39"/>
      <c r="F24" s="39"/>
      <c r="G24" s="39"/>
      <c r="H24" s="39"/>
    </row>
    <row r="25" spans="1:10" x14ac:dyDescent="0.35">
      <c r="A25" s="65" t="s">
        <v>61</v>
      </c>
      <c r="B25" s="66"/>
      <c r="C25" s="66"/>
      <c r="D25" s="66"/>
      <c r="F25" s="39"/>
      <c r="G25" s="39"/>
      <c r="H25" s="39"/>
    </row>
    <row r="26" spans="1:10" x14ac:dyDescent="0.35">
      <c r="A26" s="64"/>
      <c r="B26" s="64"/>
      <c r="C26" s="64"/>
      <c r="D26" s="64"/>
      <c r="E26" s="39"/>
      <c r="F26" s="39"/>
      <c r="G26" s="39"/>
      <c r="H26" s="39"/>
    </row>
    <row r="27" spans="1:10" x14ac:dyDescent="0.35">
      <c r="A27" s="65"/>
      <c r="B27" s="66"/>
      <c r="C27" s="66"/>
      <c r="D27" s="66"/>
      <c r="E27" s="39"/>
      <c r="F27" s="39"/>
      <c r="G27" s="39"/>
      <c r="H27" s="39"/>
    </row>
    <row r="28" spans="1:10" x14ac:dyDescent="0.35">
      <c r="A28" s="63"/>
      <c r="B28" s="64"/>
      <c r="C28" s="64"/>
      <c r="D28" s="64"/>
      <c r="E28" s="39"/>
      <c r="F28" s="39"/>
      <c r="G28" s="39"/>
      <c r="H28" s="39"/>
    </row>
    <row r="29" spans="1:10" ht="15" thickBot="1" x14ac:dyDescent="0.4"/>
    <row r="30" spans="1:10" x14ac:dyDescent="0.35">
      <c r="A30" s="41" t="s">
        <v>54</v>
      </c>
      <c r="B30" s="58"/>
      <c r="C30" s="59"/>
      <c r="D30" s="60"/>
    </row>
    <row r="31" spans="1:10" x14ac:dyDescent="0.35">
      <c r="A31" s="42" t="s">
        <v>55</v>
      </c>
      <c r="B31" s="49" t="s">
        <v>56</v>
      </c>
      <c r="C31" s="50"/>
      <c r="D31" s="51"/>
    </row>
    <row r="32" spans="1:10" x14ac:dyDescent="0.35">
      <c r="A32" s="42" t="s">
        <v>57</v>
      </c>
      <c r="B32" s="49" t="s">
        <v>56</v>
      </c>
      <c r="C32" s="50"/>
      <c r="D32" s="51"/>
    </row>
    <row r="33" spans="1:4" ht="15" thickBot="1" x14ac:dyDescent="0.4">
      <c r="A33" s="43" t="s">
        <v>58</v>
      </c>
      <c r="B33" s="52" t="s">
        <v>56</v>
      </c>
      <c r="C33" s="53"/>
      <c r="D33" s="54"/>
    </row>
    <row r="35" spans="1:4" ht="32.25" customHeight="1" thickBot="1" x14ac:dyDescent="0.4">
      <c r="A35" s="44" t="s">
        <v>59</v>
      </c>
      <c r="B35" s="46" t="s">
        <v>56</v>
      </c>
      <c r="C35" s="47"/>
      <c r="D35" s="48"/>
    </row>
  </sheetData>
  <sheetProtection sheet="1" objects="1" scenarios="1" selectLockedCells="1"/>
  <mergeCells count="15">
    <mergeCell ref="B35:D35"/>
    <mergeCell ref="B32:D32"/>
    <mergeCell ref="B33:D33"/>
    <mergeCell ref="A1:J1"/>
    <mergeCell ref="A17:G17"/>
    <mergeCell ref="B30:D30"/>
    <mergeCell ref="B31:D31"/>
    <mergeCell ref="A21:D21"/>
    <mergeCell ref="A22:D22"/>
    <mergeCell ref="A23:D23"/>
    <mergeCell ref="A24:D24"/>
    <mergeCell ref="A25:D25"/>
    <mergeCell ref="A26:D26"/>
    <mergeCell ref="A28:D28"/>
    <mergeCell ref="A27:D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4DC27B48F8E54B85334BC6DEB6C331" ma:contentTypeVersion="17" ma:contentTypeDescription="Een nieuw document maken." ma:contentTypeScope="" ma:versionID="7a67aa4c4e52eb8d16527b6dadf1fe77">
  <xsd:schema xmlns:xsd="http://www.w3.org/2001/XMLSchema" xmlns:xs="http://www.w3.org/2001/XMLSchema" xmlns:p="http://schemas.microsoft.com/office/2006/metadata/properties" xmlns:ns2="29e01af5-e619-4b4e-a897-67dff435a5b6" xmlns:ns3="32d0851b-7c6f-48ee-ae99-4ac56747e962" targetNamespace="http://schemas.microsoft.com/office/2006/metadata/properties" ma:root="true" ma:fieldsID="b5b15d2f18a8e744de2c715fc95a9eef" ns2:_="" ns3:_="">
    <xsd:import namespace="29e01af5-e619-4b4e-a897-67dff435a5b6"/>
    <xsd:import namespace="32d0851b-7c6f-48ee-ae99-4ac56747e9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karinSe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e01af5-e619-4b4e-a897-67dff435a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78207378-0a42-4bc5-9677-d1dcd3f4f6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karinSebel" ma:index="24" nillable="true" ma:displayName="welke medewerker is hierbij betrokken" ma:format="Dropdown" ma:list="UserInfo" ma:SharePointGroup="0" ma:internalName="karinSebe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d0851b-7c6f-48ee-ae99-4ac56747e962"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a00a7b94-7527-47b0-a1c8-3d45d447d887}" ma:internalName="TaxCatchAll" ma:showField="CatchAllData" ma:web="32d0851b-7c6f-48ee-ae99-4ac56747e9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e01af5-e619-4b4e-a897-67dff435a5b6">
      <Terms xmlns="http://schemas.microsoft.com/office/infopath/2007/PartnerControls"/>
    </lcf76f155ced4ddcb4097134ff3c332f>
    <karinSebel xmlns="29e01af5-e619-4b4e-a897-67dff435a5b6">
      <UserInfo>
        <DisplayName/>
        <AccountId xsi:nil="true"/>
        <AccountType/>
      </UserInfo>
    </karinSebel>
    <TaxCatchAll xmlns="32d0851b-7c6f-48ee-ae99-4ac56747e962" xsi:nil="true"/>
  </documentManagement>
</p:properties>
</file>

<file path=customXml/itemProps1.xml><?xml version="1.0" encoding="utf-8"?>
<ds:datastoreItem xmlns:ds="http://schemas.openxmlformats.org/officeDocument/2006/customXml" ds:itemID="{EB591972-C46D-415E-9B1F-5ED3F72B72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e01af5-e619-4b4e-a897-67dff435a5b6"/>
    <ds:schemaRef ds:uri="32d0851b-7c6f-48ee-ae99-4ac56747e9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D4C8C9-ED13-4464-8436-8812364E1E59}">
  <ds:schemaRefs>
    <ds:schemaRef ds:uri="http://schemas.microsoft.com/sharepoint/v3/contenttype/forms"/>
  </ds:schemaRefs>
</ds:datastoreItem>
</file>

<file path=customXml/itemProps3.xml><?xml version="1.0" encoding="utf-8"?>
<ds:datastoreItem xmlns:ds="http://schemas.openxmlformats.org/officeDocument/2006/customXml" ds:itemID="{DE999F86-8A68-4462-AE52-93F5FC6D0BC1}">
  <ds:schemaRefs>
    <ds:schemaRef ds:uri="http://purl.org/dc/terms/"/>
    <ds:schemaRef ds:uri="http://www.w3.org/XML/1998/namespace"/>
    <ds:schemaRef ds:uri="http://schemas.microsoft.com/office/2006/documentManagement/types"/>
    <ds:schemaRef ds:uri="29e01af5-e619-4b4e-a897-67dff435a5b6"/>
    <ds:schemaRef ds:uri="http://purl.org/dc/dcmitype/"/>
    <ds:schemaRef ds:uri="http://schemas.openxmlformats.org/package/2006/metadata/core-properties"/>
    <ds:schemaRef ds:uri="http://purl.org/dc/elements/1.1/"/>
    <ds:schemaRef ds:uri="http://schemas.microsoft.com/office/infopath/2007/PartnerControls"/>
    <ds:schemaRef ds:uri="32d0851b-7c6f-48ee-ae99-4ac56747e96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Tarievenblad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 Hek</dc:creator>
  <cp:keywords/>
  <dc:description/>
  <cp:lastModifiedBy>Marlène Geskes</cp:lastModifiedBy>
  <cp:revision/>
  <dcterms:created xsi:type="dcterms:W3CDTF">2026-01-26T09:47:26Z</dcterms:created>
  <dcterms:modified xsi:type="dcterms:W3CDTF">2026-01-29T10:37:05Z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0x0101002B4DC27B48F8E54B85334BC6DEB6C331</vt:lpwstr>
  </property>
  <property fmtid="{D5CDD505-2E9C-101B-9397-08002B2CF9AE}" pid="3" name="MediaServiceImageTags">
    <vt:lpwstr/>
  </property>
</Properties>
</file>