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O:\D-FC Inkoop\3. Inkooptrajecten\2026-001-LECL-EA-Interieurbeplanting\b) Aanbestedingsdocumenten\Definitief\"/>
    </mc:Choice>
  </mc:AlternateContent>
  <xr:revisionPtr revIDLastSave="0" documentId="13_ncr:1_{7EB20955-C866-4DF9-A9B1-1EA0DDC58911}" xr6:coauthVersionLast="47" xr6:coauthVersionMax="47" xr10:uidLastSave="{00000000-0000-0000-0000-000000000000}"/>
  <workbookProtection workbookAlgorithmName="SHA-512" workbookHashValue="YciZSNUfsukR/TuRF0ty2fNICBbdUjtWiL0hryG/s6k394LNtZYENQAwMIVCoRWOn29wGkjFyeWIc4s3lJtW5Q==" workbookSaltValue="17gzPQXhyTdvMjqioE7sBw==" workbookSpinCount="100000" lockStructure="1"/>
  <bookViews>
    <workbookView xWindow="28680" yWindow="-3375" windowWidth="51840" windowHeight="21120" xr2:uid="{3F565B15-8731-4F33-A383-D1424ACACFCF}"/>
  </bookViews>
  <sheets>
    <sheet name="Instructies" sheetId="4" r:id="rId1"/>
    <sheet name="Verzorgingseenheid" sheetId="8" r:id="rId2"/>
    <sheet name="Onderhoud" sheetId="1" r:id="rId3"/>
    <sheet name="Leveringen" sheetId="2" r:id="rId4"/>
    <sheet name="0-meting" sheetId="6" r:id="rId5"/>
    <sheet name="Totaal" sheetId="3" r:id="rId6"/>
  </sheets>
  <definedNames>
    <definedName name="_xlnm.Print_Area" localSheetId="4">'0-meting'!$A$1:$K$11</definedName>
    <definedName name="_xlnm.Print_Area" localSheetId="0">Instructies!$A$1:$G$17</definedName>
    <definedName name="_xlnm.Print_Area" localSheetId="3">Leveringen!$A$1:$I$70</definedName>
    <definedName name="_xlnm.Print_Area" localSheetId="2">Onderhoud!$A$1:$H$14</definedName>
    <definedName name="_xlnm.Print_Area" localSheetId="1">Verzorgingseenheid!$A$1:$D$22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2" l="1"/>
  <c r="H53" i="2" s="1"/>
  <c r="C13" i="3" s="1"/>
  <c r="H12" i="2"/>
  <c r="F53" i="2"/>
  <c r="F49" i="2"/>
  <c r="F35" i="2"/>
  <c r="F19" i="2" l="1"/>
  <c r="H9" i="6" l="1"/>
  <c r="H8" i="6"/>
  <c r="H10" i="6" l="1"/>
  <c r="C17" i="3" s="1"/>
  <c r="H47" i="2"/>
  <c r="H48" i="2"/>
  <c r="H46" i="2"/>
  <c r="H45" i="2"/>
  <c r="H44" i="2"/>
  <c r="H43" i="2"/>
  <c r="H42" i="2"/>
  <c r="H41" i="2"/>
  <c r="H40" i="2"/>
  <c r="H39" i="2"/>
  <c r="H24" i="2"/>
  <c r="H25" i="2"/>
  <c r="H26" i="2"/>
  <c r="H27" i="2"/>
  <c r="H28" i="2"/>
  <c r="H29" i="2"/>
  <c r="H30" i="2"/>
  <c r="H31" i="2"/>
  <c r="H32" i="2"/>
  <c r="H33" i="2"/>
  <c r="H34" i="2"/>
  <c r="H11" i="2"/>
  <c r="H13" i="2"/>
  <c r="H14" i="2"/>
  <c r="H15" i="2"/>
  <c r="H16" i="2"/>
  <c r="H17" i="2"/>
  <c r="H18" i="2"/>
  <c r="H68" i="2"/>
  <c r="H69" i="2" s="1"/>
  <c r="F69" i="2"/>
  <c r="H49" i="2" l="1"/>
  <c r="C14" i="3"/>
  <c r="F63" i="2" l="1"/>
  <c r="H62" i="2"/>
  <c r="H61" i="2"/>
  <c r="H60" i="2"/>
  <c r="H59" i="2"/>
  <c r="H58" i="2"/>
  <c r="H57" i="2"/>
  <c r="H23" i="2"/>
  <c r="H35" i="2" s="1"/>
  <c r="H63" i="2" l="1"/>
  <c r="C16" i="3" s="1"/>
  <c r="C11" i="3"/>
  <c r="E11" i="1" l="1"/>
  <c r="H10" i="2"/>
  <c r="H9" i="2"/>
  <c r="E12" i="1"/>
  <c r="H19" i="2" l="1"/>
  <c r="C12" i="3" s="1"/>
  <c r="E13" i="1"/>
  <c r="C15" i="3" s="1"/>
  <c r="C18" i="3" l="1"/>
</calcChain>
</file>

<file path=xl/sharedStrings.xml><?xml version="1.0" encoding="utf-8"?>
<sst xmlns="http://schemas.openxmlformats.org/spreadsheetml/2006/main" count="208" uniqueCount="115">
  <si>
    <t xml:space="preserve">Invulinstructies Prijzenblad </t>
  </si>
  <si>
    <t>*</t>
  </si>
  <si>
    <t>De prijs voor de leveringen wordt beoordeeld op basis van een samengesteld boodschappenmandje met potten en planten. 
De inschrijver geeft zijn prijs per product op en deze wordt door middel van een fictief aantal tot een totaalprijs uitgerekend.</t>
  </si>
  <si>
    <t xml:space="preserve">Voor de bepaling van een verzorgingseenheid hanteert Opdrachtgever een normering. Zie tabblad "Verzorgingseenheid" voor de tabel met normering. Zoals daarin te zien worden verzorgingseenheden uitsluitend bepaald op basis van potmaat en combinatiehoogte. </t>
  </si>
  <si>
    <t>Op dit prijsformulier zijn de volgende invulinstructies van toepassing:</t>
  </si>
  <si>
    <t>1)</t>
  </si>
  <si>
    <t>De Inschrijver dient in de gele cellen de bedragen in te vullen.</t>
  </si>
  <si>
    <t>2)</t>
  </si>
  <si>
    <t xml:space="preserve">Alle prijzen zijn in euros met maximaal twee decimalen. </t>
  </si>
  <si>
    <t>3)</t>
  </si>
  <si>
    <t xml:space="preserve">Negatieve prijzen zijn niet toegestaan; '0' bedragen zijn alleen toegestaan bij tabblad "nulmeting". </t>
  </si>
  <si>
    <t>4)</t>
  </si>
  <si>
    <t xml:space="preserve">Prijzen zijn exclusief BTW. </t>
  </si>
  <si>
    <t>5)</t>
  </si>
  <si>
    <t>Alle prijsvelden dienen te worden ingevuld.</t>
  </si>
  <si>
    <t>Verzorgingseenheid</t>
  </si>
  <si>
    <t>Potmaat</t>
  </si>
  <si>
    <t>&lt;20x60</t>
  </si>
  <si>
    <t>≥20x60</t>
  </si>
  <si>
    <t>Ø 30-50</t>
  </si>
  <si>
    <t>Ø &gt;50 – 70</t>
  </si>
  <si>
    <t>Ø &gt;70</t>
  </si>
  <si>
    <t>Combinatiehoogte</t>
  </si>
  <si>
    <t>≤ 200 cm</t>
  </si>
  <si>
    <t>&gt; 200 cm</t>
  </si>
  <si>
    <t>&gt; 300 cm</t>
  </si>
  <si>
    <t>etc.</t>
  </si>
  <si>
    <t>= in te vullen cellen door Inschrijver</t>
  </si>
  <si>
    <r>
      <t xml:space="preserve">Onderhoudstarief </t>
    </r>
    <r>
      <rPr>
        <i/>
        <u/>
        <sz val="11"/>
        <color theme="1"/>
        <rFont val="Calibri"/>
        <family val="2"/>
        <scheme val="minor"/>
      </rPr>
      <t/>
    </r>
  </si>
  <si>
    <t>Aantal VE's</t>
  </si>
  <si>
    <t>prijs/VE per jaar</t>
  </si>
  <si>
    <r>
      <rPr>
        <sz val="11"/>
        <color rgb="FF000000"/>
        <rFont val="Calibri"/>
        <family val="2"/>
        <scheme val="minor"/>
      </rPr>
      <t xml:space="preserve">Onderhoudstarief natuurlijke plant (hydro/aarde) </t>
    </r>
    <r>
      <rPr>
        <b/>
        <sz val="11"/>
        <color rgb="FF000000"/>
        <rFont val="Calibri"/>
        <family val="2"/>
        <scheme val="minor"/>
      </rPr>
      <t>exclusief</t>
    </r>
    <r>
      <rPr>
        <sz val="11"/>
        <color rgb="FF000000"/>
        <rFont val="Calibri"/>
        <family val="2"/>
        <scheme val="minor"/>
      </rPr>
      <t xml:space="preserve"> vervanging
(Prijs per verzorgingseenheid)</t>
    </r>
  </si>
  <si>
    <r>
      <t xml:space="preserve">Onderhoudstarief zijde plant </t>
    </r>
    <r>
      <rPr>
        <b/>
        <sz val="11"/>
        <rFont val="Calibri"/>
        <family val="2"/>
        <scheme val="minor"/>
      </rPr>
      <t>exclusief</t>
    </r>
    <r>
      <rPr>
        <sz val="11"/>
        <rFont val="Calibri"/>
        <family val="2"/>
        <scheme val="minor"/>
      </rPr>
      <t xml:space="preserve"> vervanging
(Prijs per verzorgingseenheid)</t>
    </r>
  </si>
  <si>
    <t>Totaal</t>
  </si>
  <si>
    <t>Levering potten (biobased of gerecycled materiaal)</t>
  </si>
  <si>
    <t>Vorm</t>
  </si>
  <si>
    <t>formaat cm</t>
  </si>
  <si>
    <t>Materiaal</t>
  </si>
  <si>
    <t>kleur</t>
  </si>
  <si>
    <t>aantal</t>
  </si>
  <si>
    <t>prijs per stuk excl. BTW</t>
  </si>
  <si>
    <t>totaalprijs</t>
  </si>
  <si>
    <t>Rond</t>
  </si>
  <si>
    <t xml:space="preserve"> Ø50-40</t>
  </si>
  <si>
    <t>Gemaakt van 100% gerecyclede en recyclebare kunststof.</t>
  </si>
  <si>
    <t>kleur naar keuze RAL-wijzer</t>
  </si>
  <si>
    <t xml:space="preserve"> Ø30-70</t>
  </si>
  <si>
    <t xml:space="preserve"> Ø43-40</t>
  </si>
  <si>
    <t xml:space="preserve"> Ø43-75</t>
  </si>
  <si>
    <t>Vierkant</t>
  </si>
  <si>
    <t>21-21-21</t>
  </si>
  <si>
    <t>45-45-45</t>
  </si>
  <si>
    <t>40-40-20</t>
  </si>
  <si>
    <t>Rechthoekig</t>
  </si>
  <si>
    <t>40-40-75</t>
  </si>
  <si>
    <t>70-25-22</t>
  </si>
  <si>
    <t>120-40-75*</t>
  </si>
  <si>
    <t xml:space="preserve">Totaal </t>
  </si>
  <si>
    <t>*inclusief wielen</t>
  </si>
  <si>
    <t>Hoogte cm*</t>
  </si>
  <si>
    <t>100 - 140</t>
  </si>
  <si>
    <t>50 - 70</t>
  </si>
  <si>
    <t>* hoogte incl. pot</t>
  </si>
  <si>
    <t>Plant soort (Zijde)</t>
  </si>
  <si>
    <t>Lady Schefflera bush</t>
  </si>
  <si>
    <t>120 - 150</t>
  </si>
  <si>
    <t>Zijde Rubber plant</t>
  </si>
  <si>
    <t>Bamboo New Giant</t>
  </si>
  <si>
    <t>Ficus longifolia liana</t>
  </si>
  <si>
    <t>Kenti palm</t>
  </si>
  <si>
    <t>Nephrolepsis varen</t>
  </si>
  <si>
    <t>Spathiphyllum</t>
  </si>
  <si>
    <t>Foxtail gras</t>
  </si>
  <si>
    <t>Zamioculas</t>
  </si>
  <si>
    <t>Zijde Alocasia</t>
  </si>
  <si>
    <t>Plaatsen, optuigen, onderhouden, aftuigen en afvoeren van kunstkerstbomen</t>
  </si>
  <si>
    <t>Plant soort</t>
  </si>
  <si>
    <t>Hoogte cm</t>
  </si>
  <si>
    <t>Kerstboom met voet, versiering, kerstballen en verlichting</t>
  </si>
  <si>
    <t>Overige leveringen</t>
  </si>
  <si>
    <t>Moswand per m2 (moswand van mossenmix, inclusief montage)</t>
  </si>
  <si>
    <t>Bedrag actualiseren inventarisatieplan + 0-meting</t>
  </si>
  <si>
    <t>Aantal</t>
  </si>
  <si>
    <t>Uitvoeren 0-meting Zijde + actualiseren inventarisatieplan</t>
  </si>
  <si>
    <t>Uitvoeren 0-meting Hydro + actualiseren inventarisatieplan</t>
  </si>
  <si>
    <t>Inschrijfprijs</t>
  </si>
  <si>
    <t xml:space="preserve">Levering planten </t>
  </si>
  <si>
    <t>Levering potten</t>
  </si>
  <si>
    <t>Moswand</t>
  </si>
  <si>
    <t xml:space="preserve">Onderhoudstarief VE's </t>
  </si>
  <si>
    <t>Kerstbomen</t>
  </si>
  <si>
    <t>0-meting + actualiseren in inventarisatieplan</t>
  </si>
  <si>
    <t>Totale inschrijfprijs</t>
  </si>
  <si>
    <t>Onderhoud conform de gestelde eisen in de Aanbestedingsleidraad.</t>
  </si>
  <si>
    <t>Plant soort (Hydro) / ⌀ kweekpot</t>
  </si>
  <si>
    <t xml:space="preserve">Philodendron scandens                                                         ⌀25 kweekpot </t>
  </si>
  <si>
    <t xml:space="preserve">Strelitzia nicolai                                                                      ⌀25 kweekpot </t>
  </si>
  <si>
    <t xml:space="preserve">Howea forsteriana                                                                ⌀25 kweekpot </t>
  </si>
  <si>
    <t xml:space="preserve">Ficus Elastica                                                                          ⌀25 kweekpot </t>
  </si>
  <si>
    <t xml:space="preserve">Rhapis excelsa                                                                        ⌀25 kweekpot </t>
  </si>
  <si>
    <t xml:space="preserve">Schefflera Amata Compacta                                               ⌀25 kweekpot </t>
  </si>
  <si>
    <t xml:space="preserve">Dracaena Janet Craig                                                            ⌀25 kweekpot </t>
  </si>
  <si>
    <t>Sansevieria Zeylanica                                                           ⌀18 kweekpot</t>
  </si>
  <si>
    <t>Chlorophytum comosum                                                     ⌀18 kweekpot</t>
  </si>
  <si>
    <t>Scindapsus Aureum                                                               ⌀18 kweekpot</t>
  </si>
  <si>
    <t xml:space="preserve">Philodendron Monstera                                                       ⌀18 kweekpot </t>
  </si>
  <si>
    <t xml:space="preserve">Yucca Elephantipes                                                               ⌀25 kweekpot </t>
  </si>
  <si>
    <t>Kosten van Arbeid en Materiaal</t>
  </si>
  <si>
    <t>Arrangementkosten (opmaak plant in plantenbak) per VE</t>
  </si>
  <si>
    <t>Arrangementkosten</t>
  </si>
  <si>
    <t>Aanbesteding 2026-001-LECL-EA-Interieurbeplanting</t>
  </si>
  <si>
    <t xml:space="preserve">Prijzenblad </t>
  </si>
  <si>
    <t>De gevraagde prijslijst (zie eis 5. prijzen, eis 1 in conformiteitenlijst) is ter informatie en wordt niet beoordeeld. De inschrijver dient een prijslijst van zijn standaard assortiment elektronisch (PFD, Word, Excel) te uploaden voor de sluitingsdatum in Tenderned. Indien er op deze prijslijst een korting geldt wordt de hieraan toegevoegd.</t>
  </si>
  <si>
    <t>Prijzenblad EA Interieurbeplanting Summa - Onderhoud</t>
  </si>
  <si>
    <r>
      <t xml:space="preserve">Prijzenblad EA interieurbeplanting Summa - </t>
    </r>
    <r>
      <rPr>
        <sz val="11"/>
        <color theme="1"/>
        <rFont val="Calibri"/>
        <family val="2"/>
        <scheme val="minor"/>
      </rPr>
      <t>Totale fictieve inschrijfprijs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</si>
</sst>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2"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u/>
      <sz val="11"/>
      <color theme="1"/>
      <name val="Calibri"/>
      <family val="2"/>
      <scheme val="minor"/>
    </font>
    <font>
      <b/>
      <sz val="11"/>
      <name val="Calibri"/>
      <family val="2"/>
      <scheme val="minor"/>
    </font>
    <font>
      <b/>
      <sz val="11"/>
      <name val="Calibri"/>
      <family val="2"/>
    </font>
    <font>
      <sz val="11"/>
      <name val="Calibri"/>
      <family val="2"/>
      <scheme val="minor"/>
    </font>
    <font>
      <sz val="11"/>
      <name val="Calibri"/>
      <family val="2"/>
    </font>
    <font>
      <sz val="10"/>
      <color theme="1"/>
      <name val="Tahoma"/>
      <family val="2"/>
    </font>
    <font>
      <b/>
      <sz val="12"/>
      <name val="Calibri"/>
      <family val="2"/>
      <scheme val="minor"/>
    </font>
    <font>
      <sz val="11"/>
      <color rgb="FF006100"/>
      <name val="Calibri"/>
      <family val="2"/>
      <scheme val="minor"/>
    </font>
    <font>
      <sz val="10"/>
      <name val="Arial"/>
      <family val="2"/>
    </font>
    <font>
      <sz val="11"/>
      <color theme="1"/>
      <name val="Calibri Light"/>
      <family val="2"/>
      <scheme val="major"/>
    </font>
    <font>
      <u/>
      <sz val="11"/>
      <name val="Calibri"/>
      <family val="2"/>
      <scheme val="minor"/>
    </font>
    <font>
      <b/>
      <sz val="11"/>
      <color rgb="FF374151"/>
      <name val="Calibri"/>
      <family val="2"/>
      <scheme val="minor"/>
    </font>
    <font>
      <sz val="11"/>
      <color rgb="FF000000"/>
      <name val="Calibri"/>
      <family val="2"/>
      <scheme val="minor"/>
    </font>
    <font>
      <b/>
      <sz val="11"/>
      <color rgb="FF000000"/>
      <name val="Calibri"/>
      <family val="2"/>
      <scheme val="minor"/>
    </font>
    <font>
      <sz val="11"/>
      <color rgb="FF000000"/>
      <name val="Calibri"/>
      <family val="2"/>
      <scheme val="minor"/>
    </font>
    <font>
      <b/>
      <sz val="11"/>
      <color theme="0"/>
      <name val="Calibri"/>
      <family val="2"/>
      <scheme val="minor"/>
    </font>
    <font>
      <sz val="11"/>
      <color theme="0"/>
      <name val="Calibri"/>
      <family val="2"/>
      <scheme val="minor"/>
    </font>
    <font>
      <b/>
      <sz val="24"/>
      <color theme="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theme="9" tint="0.59999389629810485"/>
        <bgColor indexed="65"/>
      </patternFill>
    </fill>
    <fill>
      <patternFill patternType="solid">
        <fgColor rgb="FF7030A0"/>
        <bgColor indexed="64"/>
      </patternFill>
    </fill>
    <fill>
      <patternFill patternType="solid">
        <fgColor rgb="FF7030A0"/>
        <bgColor theme="0"/>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indexed="64"/>
      </top>
      <bottom/>
      <diagonal/>
    </border>
    <border>
      <left style="thin">
        <color auto="1"/>
      </left>
      <right/>
      <top style="thin">
        <color auto="1"/>
      </top>
      <bottom style="thin">
        <color auto="1"/>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style="thin">
        <color indexed="64"/>
      </top>
      <bottom/>
      <diagonal/>
    </border>
    <border>
      <left style="thin">
        <color indexed="64"/>
      </left>
      <right style="thin">
        <color indexed="64"/>
      </right>
      <top/>
      <bottom/>
      <diagonal/>
    </border>
    <border>
      <left style="medium">
        <color rgb="FFD9D9E3"/>
      </left>
      <right/>
      <top style="medium">
        <color rgb="FFD9D9E3"/>
      </top>
      <bottom style="medium">
        <color rgb="FFD9D9E3"/>
      </bottom>
      <diagonal/>
    </border>
    <border>
      <left style="medium">
        <color rgb="FFD9D9E3"/>
      </left>
      <right style="medium">
        <color rgb="FFD9D9E3"/>
      </right>
      <top style="medium">
        <color rgb="FFD9D9E3"/>
      </top>
      <bottom style="medium">
        <color rgb="FFD9D9E3"/>
      </bottom>
      <diagonal/>
    </border>
    <border>
      <left style="medium">
        <color rgb="FFD9D9E3"/>
      </left>
      <right/>
      <top/>
      <bottom style="medium">
        <color rgb="FFD9D9E3"/>
      </bottom>
      <diagonal/>
    </border>
    <border>
      <left style="medium">
        <color rgb="FFD9D9E3"/>
      </left>
      <right style="medium">
        <color rgb="FFD9D9E3"/>
      </right>
      <top/>
      <bottom style="medium">
        <color rgb="FFD9D9E3"/>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9">
    <xf numFmtId="0" fontId="0" fillId="0" borderId="0"/>
    <xf numFmtId="44" fontId="1" fillId="0" borderId="0" applyFont="0" applyFill="0" applyBorder="0" applyAlignment="0" applyProtection="0"/>
    <xf numFmtId="0" fontId="9" fillId="0" borderId="0"/>
    <xf numFmtId="44" fontId="1" fillId="0" borderId="0" applyFont="0" applyFill="0" applyBorder="0" applyAlignment="0" applyProtection="0"/>
    <xf numFmtId="0" fontId="11" fillId="5" borderId="0" applyNumberFormat="0" applyBorder="0" applyAlignment="0" applyProtection="0"/>
    <xf numFmtId="0" fontId="1" fillId="6" borderId="0" applyNumberFormat="0" applyBorder="0" applyAlignment="0" applyProtection="0"/>
    <xf numFmtId="44" fontId="1" fillId="0" borderId="0" applyFont="0" applyFill="0" applyBorder="0" applyAlignment="0" applyProtection="0"/>
    <xf numFmtId="0" fontId="12" fillId="0" borderId="0"/>
    <xf numFmtId="0" fontId="1" fillId="7" borderId="0"/>
  </cellStyleXfs>
  <cellXfs count="115">
    <xf numFmtId="0" fontId="0" fillId="0" borderId="0" xfId="0"/>
    <xf numFmtId="44" fontId="7" fillId="2" borderId="8" xfId="1" applyFont="1" applyFill="1" applyBorder="1" applyAlignment="1" applyProtection="1">
      <alignment vertical="center" wrapText="1"/>
      <protection locked="0"/>
    </xf>
    <xf numFmtId="0" fontId="0" fillId="0" borderId="0" xfId="0" applyAlignment="1">
      <alignment horizontal="center"/>
    </xf>
    <xf numFmtId="0" fontId="2" fillId="0" borderId="0" xfId="0" applyFont="1" applyAlignment="1">
      <alignment horizontal="center"/>
    </xf>
    <xf numFmtId="0" fontId="13" fillId="0" borderId="0" xfId="0" applyFont="1"/>
    <xf numFmtId="0" fontId="0" fillId="0" borderId="0" xfId="0" applyAlignment="1">
      <alignment horizontal="right"/>
    </xf>
    <xf numFmtId="0" fontId="5" fillId="0" borderId="0" xfId="7" applyFont="1"/>
    <xf numFmtId="0" fontId="1" fillId="0" borderId="0" xfId="0" applyFont="1"/>
    <xf numFmtId="0" fontId="1" fillId="0" borderId="0" xfId="0" applyFont="1" applyAlignment="1">
      <alignment wrapText="1"/>
    </xf>
    <xf numFmtId="0" fontId="14" fillId="0" borderId="0" xfId="7" applyFont="1"/>
    <xf numFmtId="0" fontId="7" fillId="0" borderId="0" xfId="7" applyFont="1"/>
    <xf numFmtId="0" fontId="2" fillId="0" borderId="0" xfId="0" applyFont="1" applyAlignment="1">
      <alignment horizontal="center" vertical="center"/>
    </xf>
    <xf numFmtId="0" fontId="0" fillId="0" borderId="0" xfId="0" applyAlignment="1">
      <alignment horizontal="center" vertical="center"/>
    </xf>
    <xf numFmtId="0" fontId="15" fillId="0" borderId="26" xfId="0" applyFont="1" applyBorder="1" applyAlignment="1">
      <alignment horizontal="center" wrapText="1"/>
    </xf>
    <xf numFmtId="0" fontId="15" fillId="0" borderId="27" xfId="0" applyFont="1" applyBorder="1" applyAlignment="1">
      <alignment horizont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0" fillId="0" borderId="0" xfId="0" applyAlignment="1">
      <alignment horizontal="right" vertical="center"/>
    </xf>
    <xf numFmtId="0" fontId="1" fillId="4" borderId="8" xfId="4" applyFont="1" applyFill="1" applyBorder="1" applyAlignment="1" applyProtection="1">
      <alignment horizontal="center" vertical="center" wrapText="1"/>
    </xf>
    <xf numFmtId="44" fontId="6" fillId="3" borderId="9" xfId="1" applyFont="1" applyFill="1" applyBorder="1" applyAlignment="1" applyProtection="1">
      <alignment horizontal="center" vertical="center" wrapText="1"/>
    </xf>
    <xf numFmtId="0" fontId="1" fillId="4" borderId="5" xfId="4" applyFont="1" applyFill="1" applyBorder="1" applyAlignment="1" applyProtection="1">
      <alignment horizontal="center" vertical="center" wrapText="1"/>
    </xf>
    <xf numFmtId="44" fontId="5" fillId="3" borderId="10" xfId="1" applyFont="1" applyFill="1" applyBorder="1" applyAlignment="1" applyProtection="1">
      <alignment horizontal="center" vertical="center" wrapText="1"/>
    </xf>
    <xf numFmtId="44" fontId="5" fillId="3" borderId="18" xfId="3" applyFont="1" applyFill="1" applyBorder="1" applyAlignment="1" applyProtection="1">
      <alignment horizontal="center" vertical="center" wrapText="1"/>
    </xf>
    <xf numFmtId="1" fontId="5" fillId="3" borderId="19" xfId="3" applyNumberFormat="1" applyFont="1" applyFill="1" applyBorder="1" applyAlignment="1" applyProtection="1">
      <alignment horizontal="center" vertical="center" wrapText="1"/>
    </xf>
    <xf numFmtId="44" fontId="5" fillId="3" borderId="19" xfId="3" applyFont="1" applyFill="1" applyBorder="1" applyAlignment="1" applyProtection="1">
      <alignment horizontal="center" vertical="center" wrapText="1"/>
    </xf>
    <xf numFmtId="1" fontId="5" fillId="3" borderId="21" xfId="3" applyNumberFormat="1" applyFont="1" applyFill="1" applyBorder="1" applyAlignment="1" applyProtection="1">
      <alignment horizontal="center" vertical="center" wrapText="1"/>
    </xf>
    <xf numFmtId="44" fontId="5" fillId="3" borderId="5" xfId="3" applyFont="1" applyFill="1" applyBorder="1" applyAlignment="1" applyProtection="1">
      <alignment horizontal="center" vertical="center" wrapText="1"/>
    </xf>
    <xf numFmtId="0" fontId="2" fillId="6" borderId="0" xfId="5" applyFont="1" applyProtection="1"/>
    <xf numFmtId="0" fontId="1" fillId="6" borderId="0" xfId="5" applyProtection="1"/>
    <xf numFmtId="1" fontId="1" fillId="4" borderId="5" xfId="4" applyNumberFormat="1" applyFont="1" applyFill="1" applyBorder="1" applyAlignment="1" applyProtection="1">
      <alignment horizontal="center"/>
    </xf>
    <xf numFmtId="1" fontId="5" fillId="3" borderId="0" xfId="3" applyNumberFormat="1" applyFont="1" applyFill="1" applyBorder="1" applyAlignment="1" applyProtection="1">
      <alignment horizontal="center" vertical="center" wrapText="1"/>
    </xf>
    <xf numFmtId="44" fontId="5" fillId="3" borderId="0" xfId="3" applyFont="1" applyFill="1" applyBorder="1" applyAlignment="1" applyProtection="1">
      <alignment horizontal="center" vertical="center" wrapText="1"/>
    </xf>
    <xf numFmtId="44" fontId="0" fillId="2" borderId="5" xfId="0" applyNumberFormat="1" applyFill="1" applyBorder="1" applyAlignment="1" applyProtection="1">
      <alignment horizontal="center" vertical="center"/>
      <protection locked="0"/>
    </xf>
    <xf numFmtId="44" fontId="0" fillId="2" borderId="5" xfId="0" applyNumberFormat="1" applyFill="1" applyBorder="1" applyAlignment="1" applyProtection="1">
      <alignment vertical="center"/>
      <protection locked="0"/>
    </xf>
    <xf numFmtId="0" fontId="1" fillId="7" borderId="0" xfId="8"/>
    <xf numFmtId="0" fontId="1" fillId="8" borderId="0" xfId="8" applyFill="1"/>
    <xf numFmtId="0" fontId="20" fillId="8" borderId="0" xfId="8" applyFont="1" applyFill="1"/>
    <xf numFmtId="0" fontId="19" fillId="8" borderId="0" xfId="8" applyFont="1" applyFill="1"/>
    <xf numFmtId="0" fontId="21" fillId="8" borderId="0" xfId="8" applyFont="1" applyFill="1"/>
    <xf numFmtId="0" fontId="1" fillId="0" borderId="0" xfId="8" applyFill="1"/>
    <xf numFmtId="0" fontId="7" fillId="0" borderId="0" xfId="7" applyFont="1" applyAlignment="1">
      <alignment vertical="center" wrapText="1"/>
    </xf>
    <xf numFmtId="0" fontId="1" fillId="0" borderId="0" xfId="0" applyFont="1"/>
    <xf numFmtId="0" fontId="1" fillId="8" borderId="0" xfId="8" applyFill="1" applyProtection="1"/>
    <xf numFmtId="0" fontId="21" fillId="8" borderId="0" xfId="8" applyFont="1" applyFill="1" applyProtection="1"/>
    <xf numFmtId="0" fontId="19" fillId="8" borderId="0" xfId="8" applyFont="1" applyFill="1" applyProtection="1"/>
    <xf numFmtId="0" fontId="1" fillId="7" borderId="0" xfId="8" applyProtection="1"/>
    <xf numFmtId="0" fontId="0" fillId="0" borderId="0" xfId="0" applyProtection="1"/>
    <xf numFmtId="0" fontId="0" fillId="0" borderId="0" xfId="0" applyAlignment="1" applyProtection="1">
      <alignment horizontal="center"/>
    </xf>
    <xf numFmtId="0" fontId="20" fillId="8" borderId="0" xfId="8" applyFont="1" applyFill="1" applyProtection="1"/>
    <xf numFmtId="0" fontId="2" fillId="0" borderId="0" xfId="0" applyFont="1" applyProtection="1"/>
    <xf numFmtId="0" fontId="0" fillId="2" borderId="0" xfId="0" applyFill="1" applyAlignment="1" applyProtection="1">
      <alignment horizontal="center"/>
    </xf>
    <xf numFmtId="0" fontId="0" fillId="0" borderId="0" xfId="0" quotePrefix="1" applyAlignment="1" applyProtection="1">
      <alignment horizontal="left" vertical="top"/>
    </xf>
    <xf numFmtId="0" fontId="3" fillId="3" borderId="1" xfId="0" applyFont="1" applyFill="1" applyBorder="1" applyAlignment="1" applyProtection="1">
      <alignment horizontal="left" vertical="center"/>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5" fillId="3" borderId="4" xfId="0" applyFont="1" applyFill="1" applyBorder="1" applyAlignment="1" applyProtection="1">
      <alignment horizontal="left" vertical="center" wrapText="1"/>
    </xf>
    <xf numFmtId="0" fontId="5"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16" fillId="4" borderId="7" xfId="0" applyFont="1" applyFill="1" applyBorder="1" applyAlignment="1" applyProtection="1">
      <alignment horizontal="left" vertical="center" wrapText="1"/>
    </xf>
    <xf numFmtId="0" fontId="7" fillId="4" borderId="7" xfId="0" applyFont="1" applyFill="1" applyBorder="1" applyAlignment="1" applyProtection="1">
      <alignment horizontal="left" vertical="center" wrapText="1"/>
    </xf>
    <xf numFmtId="0" fontId="5" fillId="3" borderId="22" xfId="0" applyFont="1" applyFill="1" applyBorder="1" applyAlignment="1" applyProtection="1">
      <alignment horizontal="left" vertical="center" wrapText="1"/>
    </xf>
    <xf numFmtId="0" fontId="5" fillId="3" borderId="23" xfId="0" applyFont="1" applyFill="1" applyBorder="1" applyAlignment="1" applyProtection="1">
      <alignment horizontal="center" vertical="center" wrapText="1"/>
    </xf>
    <xf numFmtId="44" fontId="5" fillId="3" borderId="11" xfId="0" applyNumberFormat="1" applyFont="1" applyFill="1" applyBorder="1" applyAlignment="1" applyProtection="1">
      <alignment horizontal="center" vertical="center" wrapText="1"/>
    </xf>
    <xf numFmtId="0" fontId="3" fillId="3" borderId="12" xfId="0" applyFont="1" applyFill="1" applyBorder="1" applyAlignment="1" applyProtection="1">
      <alignment horizontal="left" vertical="center"/>
    </xf>
    <xf numFmtId="0" fontId="3" fillId="3" borderId="13" xfId="0" applyFont="1" applyFill="1" applyBorder="1" applyAlignment="1" applyProtection="1">
      <alignment horizontal="left" vertical="center"/>
    </xf>
    <xf numFmtId="0" fontId="0" fillId="3" borderId="14" xfId="0" applyFill="1" applyBorder="1" applyAlignment="1" applyProtection="1">
      <alignment horizontal="center" vertical="center"/>
    </xf>
    <xf numFmtId="1" fontId="5" fillId="3" borderId="15" xfId="0" applyNumberFormat="1"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0" fontId="10" fillId="0" borderId="5" xfId="2" applyFont="1" applyBorder="1" applyAlignment="1" applyProtection="1">
      <alignment horizontal="center"/>
    </xf>
    <xf numFmtId="0" fontId="8" fillId="4" borderId="5" xfId="0" applyFont="1" applyFill="1" applyBorder="1" applyAlignment="1" applyProtection="1">
      <alignment horizontal="center" vertical="center"/>
    </xf>
    <xf numFmtId="0" fontId="0" fillId="0" borderId="5" xfId="0" applyBorder="1" applyAlignment="1" applyProtection="1">
      <alignment horizontal="center"/>
    </xf>
    <xf numFmtId="1" fontId="0" fillId="0" borderId="5" xfId="0" applyNumberFormat="1" applyBorder="1" applyAlignment="1" applyProtection="1">
      <alignment horizontal="center"/>
    </xf>
    <xf numFmtId="44" fontId="5" fillId="3" borderId="5" xfId="0" applyNumberFormat="1" applyFont="1" applyFill="1" applyBorder="1" applyAlignment="1" applyProtection="1">
      <alignment horizontal="left" wrapText="1"/>
    </xf>
    <xf numFmtId="0" fontId="10" fillId="0" borderId="5" xfId="0" applyFont="1" applyBorder="1" applyAlignment="1" applyProtection="1">
      <alignment horizontal="center" wrapText="1"/>
    </xf>
    <xf numFmtId="49" fontId="10" fillId="0" borderId="5" xfId="0" applyNumberFormat="1" applyFont="1" applyBorder="1" applyAlignment="1" applyProtection="1">
      <alignment horizontal="center"/>
    </xf>
    <xf numFmtId="0" fontId="10" fillId="0" borderId="25" xfId="0" applyFont="1" applyBorder="1" applyAlignment="1" applyProtection="1">
      <alignment horizontal="center" wrapText="1"/>
    </xf>
    <xf numFmtId="0" fontId="5" fillId="3" borderId="16" xfId="0" applyFont="1" applyFill="1" applyBorder="1" applyAlignment="1" applyProtection="1">
      <alignment horizontal="left" vertical="center" wrapText="1"/>
    </xf>
    <xf numFmtId="0" fontId="5" fillId="3" borderId="17"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3" fillId="0" borderId="0" xfId="0" applyFont="1" applyProtection="1"/>
    <xf numFmtId="0" fontId="5" fillId="3" borderId="15"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1" fontId="5" fillId="3" borderId="5" xfId="0" applyNumberFormat="1" applyFont="1" applyFill="1" applyBorder="1" applyAlignment="1" applyProtection="1">
      <alignment horizontal="center" vertical="center" wrapText="1"/>
    </xf>
    <xf numFmtId="0" fontId="16" fillId="4" borderId="5" xfId="0" applyFont="1" applyFill="1" applyBorder="1" applyAlignment="1" applyProtection="1">
      <alignment horizontal="left"/>
    </xf>
    <xf numFmtId="0" fontId="18" fillId="4" borderId="5" xfId="0" applyFont="1" applyFill="1" applyBorder="1" applyAlignment="1" applyProtection="1">
      <alignment horizontal="left"/>
    </xf>
    <xf numFmtId="0" fontId="0" fillId="4" borderId="5" xfId="0" applyFill="1" applyBorder="1" applyAlignment="1" applyProtection="1">
      <alignment horizontal="center"/>
    </xf>
    <xf numFmtId="0" fontId="16" fillId="4" borderId="15" xfId="0" applyFont="1" applyFill="1" applyBorder="1" applyAlignment="1" applyProtection="1">
      <alignment horizontal="left"/>
    </xf>
    <xf numFmtId="0" fontId="18" fillId="4" borderId="20" xfId="0" applyFont="1" applyFill="1" applyBorder="1" applyAlignment="1" applyProtection="1">
      <alignment horizontal="left"/>
    </xf>
    <xf numFmtId="0" fontId="18" fillId="4" borderId="21" xfId="0" applyFont="1" applyFill="1" applyBorder="1" applyAlignment="1" applyProtection="1">
      <alignment horizontal="left"/>
    </xf>
    <xf numFmtId="0" fontId="5" fillId="3" borderId="15" xfId="0" applyFont="1" applyFill="1" applyBorder="1" applyAlignment="1" applyProtection="1">
      <alignment horizontal="left" vertical="center" wrapText="1"/>
    </xf>
    <xf numFmtId="0" fontId="5" fillId="3" borderId="20" xfId="0" applyFont="1" applyFill="1" applyBorder="1" applyAlignment="1" applyProtection="1">
      <alignment horizontal="left" vertical="center" wrapText="1"/>
    </xf>
    <xf numFmtId="0" fontId="2" fillId="3" borderId="20" xfId="0" applyFont="1" applyFill="1" applyBorder="1" applyAlignment="1" applyProtection="1">
      <alignment horizontal="right"/>
    </xf>
    <xf numFmtId="0" fontId="0" fillId="4" borderId="15" xfId="0" applyFill="1" applyBorder="1" applyAlignment="1" applyProtection="1">
      <alignment horizontal="left"/>
    </xf>
    <xf numFmtId="0" fontId="0" fillId="4" borderId="20" xfId="0" applyFill="1" applyBorder="1" applyAlignment="1" applyProtection="1">
      <alignment horizontal="left"/>
    </xf>
    <xf numFmtId="0" fontId="0" fillId="4" borderId="21" xfId="0" applyFill="1" applyBorder="1" applyAlignment="1" applyProtection="1">
      <alignment horizontal="left"/>
    </xf>
    <xf numFmtId="0" fontId="0" fillId="4" borderId="5" xfId="0" applyFill="1" applyBorder="1" applyAlignment="1" applyProtection="1">
      <alignment horizontal="left"/>
    </xf>
    <xf numFmtId="0" fontId="0" fillId="0" borderId="15" xfId="0" applyBorder="1" applyAlignment="1" applyProtection="1">
      <alignment horizontal="left"/>
    </xf>
    <xf numFmtId="0" fontId="0" fillId="0" borderId="20" xfId="0" applyBorder="1" applyAlignment="1" applyProtection="1">
      <alignment horizontal="left"/>
    </xf>
    <xf numFmtId="0" fontId="0" fillId="0" borderId="21" xfId="0" applyBorder="1" applyAlignment="1" applyProtection="1">
      <alignment horizontal="left"/>
    </xf>
    <xf numFmtId="10" fontId="0" fillId="0" borderId="0" xfId="0" applyNumberFormat="1" applyProtection="1"/>
    <xf numFmtId="0" fontId="5" fillId="3" borderId="0" xfId="0" applyFont="1" applyFill="1" applyAlignment="1" applyProtection="1">
      <alignment horizontal="left" vertical="center" wrapText="1"/>
    </xf>
    <xf numFmtId="0" fontId="2" fillId="3" borderId="0" xfId="0" applyFont="1" applyFill="1" applyAlignment="1" applyProtection="1">
      <alignment horizontal="right"/>
    </xf>
    <xf numFmtId="9" fontId="0" fillId="0" borderId="0" xfId="0" applyNumberFormat="1" applyProtection="1"/>
    <xf numFmtId="0" fontId="0" fillId="0" borderId="15" xfId="0" applyBorder="1" applyAlignment="1" applyProtection="1">
      <alignment horizontal="center"/>
    </xf>
    <xf numFmtId="0" fontId="0" fillId="0" borderId="20" xfId="0" applyBorder="1" applyAlignment="1" applyProtection="1">
      <alignment horizontal="center"/>
    </xf>
    <xf numFmtId="0" fontId="0" fillId="0" borderId="21" xfId="0" applyBorder="1" applyAlignment="1" applyProtection="1">
      <alignment horizontal="center"/>
    </xf>
    <xf numFmtId="0" fontId="1" fillId="0" borderId="0" xfId="8" applyFill="1" applyProtection="1"/>
    <xf numFmtId="44" fontId="7" fillId="3" borderId="9" xfId="0" applyNumberFormat="1" applyFont="1" applyFill="1" applyBorder="1" applyAlignment="1" applyProtection="1">
      <alignment horizontal="left" vertical="center" wrapText="1"/>
    </xf>
    <xf numFmtId="44" fontId="7" fillId="3" borderId="24" xfId="0" applyNumberFormat="1" applyFont="1" applyFill="1" applyBorder="1" applyAlignment="1" applyProtection="1">
      <alignment horizontal="left" vertical="center" wrapText="1"/>
    </xf>
    <xf numFmtId="44" fontId="0" fillId="0" borderId="0" xfId="0" applyNumberFormat="1" applyProtection="1"/>
    <xf numFmtId="0" fontId="5" fillId="3" borderId="31" xfId="0" applyFont="1" applyFill="1" applyBorder="1" applyAlignment="1" applyProtection="1">
      <alignment horizontal="left" vertical="center" wrapText="1"/>
    </xf>
    <xf numFmtId="44" fontId="5" fillId="3" borderId="30" xfId="0" applyNumberFormat="1" applyFont="1" applyFill="1" applyBorder="1" applyAlignment="1" applyProtection="1">
      <alignment horizontal="left" vertical="center" wrapText="1"/>
    </xf>
  </cellXfs>
  <cellStyles count="9">
    <cellStyle name="40% - Accent6" xfId="5" builtinId="51"/>
    <cellStyle name="Goed" xfId="4" builtinId="26"/>
    <cellStyle name="Normal 2" xfId="7" xr:uid="{0AC922A1-84CF-48A4-B2A2-54BB049D35EC}"/>
    <cellStyle name="Standaard" xfId="0" builtinId="0"/>
    <cellStyle name="Standaard_Almere" xfId="2" xr:uid="{B5F4B42D-7773-4B8B-B97A-D392E7C8C200}"/>
    <cellStyle name="Stijl 1" xfId="8" xr:uid="{0BCB2F51-67AB-479B-AE05-287DC2D94E53}"/>
    <cellStyle name="Valuta" xfId="1" builtinId="4"/>
    <cellStyle name="Valuta 2" xfId="3" xr:uid="{A880DCB1-CC96-442D-BB31-1B3679DBCCFE}"/>
    <cellStyle name="Valuta 3" xfId="6"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6943725</xdr:colOff>
      <xdr:row>0</xdr:row>
      <xdr:rowOff>0</xdr:rowOff>
    </xdr:from>
    <xdr:to>
      <xdr:col>5</xdr:col>
      <xdr:colOff>15240</xdr:colOff>
      <xdr:row>3</xdr:row>
      <xdr:rowOff>57149</xdr:rowOff>
    </xdr:to>
    <xdr:pic>
      <xdr:nvPicPr>
        <xdr:cNvPr id="5" name="Afbeelding 4">
          <a:extLst>
            <a:ext uri="{FF2B5EF4-FFF2-40B4-BE49-F238E27FC236}">
              <a16:creationId xmlns:a16="http://schemas.microsoft.com/office/drawing/2014/main" id="{76CE8768-EA00-4480-9F9E-BB070E2A8D3E}"/>
            </a:ext>
          </a:extLst>
        </xdr:cNvPr>
        <xdr:cNvPicPr>
          <a:picLocks noChangeAspect="1"/>
        </xdr:cNvPicPr>
      </xdr:nvPicPr>
      <xdr:blipFill>
        <a:blip xmlns:r="http://schemas.openxmlformats.org/officeDocument/2006/relationships" r:embed="rId1"/>
        <a:stretch>
          <a:fillRect/>
        </a:stretch>
      </xdr:blipFill>
      <xdr:spPr>
        <a:xfrm>
          <a:off x="7553325" y="0"/>
          <a:ext cx="2710815" cy="819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447675</xdr:colOff>
      <xdr:row>0</xdr:row>
      <xdr:rowOff>0</xdr:rowOff>
    </xdr:from>
    <xdr:to>
      <xdr:col>8</xdr:col>
      <xdr:colOff>28575</xdr:colOff>
      <xdr:row>3</xdr:row>
      <xdr:rowOff>11429</xdr:rowOff>
    </xdr:to>
    <xdr:pic>
      <xdr:nvPicPr>
        <xdr:cNvPr id="5" name="Afbeelding 4">
          <a:extLst>
            <a:ext uri="{FF2B5EF4-FFF2-40B4-BE49-F238E27FC236}">
              <a16:creationId xmlns:a16="http://schemas.microsoft.com/office/drawing/2014/main" id="{51B18A4B-46DB-499A-ADD3-B40F7E5C07E1}"/>
            </a:ext>
          </a:extLst>
        </xdr:cNvPr>
        <xdr:cNvPicPr>
          <a:picLocks noChangeAspect="1"/>
        </xdr:cNvPicPr>
      </xdr:nvPicPr>
      <xdr:blipFill>
        <a:blip xmlns:r="http://schemas.openxmlformats.org/officeDocument/2006/relationships" r:embed="rId1"/>
        <a:stretch>
          <a:fillRect/>
        </a:stretch>
      </xdr:blipFill>
      <xdr:spPr>
        <a:xfrm>
          <a:off x="3867150" y="0"/>
          <a:ext cx="2628900" cy="773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9</xdr:col>
      <xdr:colOff>533400</xdr:colOff>
      <xdr:row>3</xdr:row>
      <xdr:rowOff>17145</xdr:rowOff>
    </xdr:to>
    <xdr:pic>
      <xdr:nvPicPr>
        <xdr:cNvPr id="2" name="Afbeelding 1">
          <a:extLst>
            <a:ext uri="{FF2B5EF4-FFF2-40B4-BE49-F238E27FC236}">
              <a16:creationId xmlns:a16="http://schemas.microsoft.com/office/drawing/2014/main" id="{AAFBE082-8C33-40ED-AFC6-62CB710B82BB}"/>
            </a:ext>
          </a:extLst>
        </xdr:cNvPr>
        <xdr:cNvPicPr>
          <a:picLocks noChangeAspect="1"/>
        </xdr:cNvPicPr>
      </xdr:nvPicPr>
      <xdr:blipFill>
        <a:blip xmlns:r="http://schemas.openxmlformats.org/officeDocument/2006/relationships" r:embed="rId1"/>
        <a:stretch>
          <a:fillRect/>
        </a:stretch>
      </xdr:blipFill>
      <xdr:spPr>
        <a:xfrm>
          <a:off x="8524875" y="0"/>
          <a:ext cx="2628900" cy="790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259080</xdr:colOff>
      <xdr:row>0</xdr:row>
      <xdr:rowOff>0</xdr:rowOff>
    </xdr:from>
    <xdr:to>
      <xdr:col>8</xdr:col>
      <xdr:colOff>150495</xdr:colOff>
      <xdr:row>3</xdr:row>
      <xdr:rowOff>15240</xdr:rowOff>
    </xdr:to>
    <xdr:pic>
      <xdr:nvPicPr>
        <xdr:cNvPr id="4" name="Afbeelding 3">
          <a:extLst>
            <a:ext uri="{FF2B5EF4-FFF2-40B4-BE49-F238E27FC236}">
              <a16:creationId xmlns:a16="http://schemas.microsoft.com/office/drawing/2014/main" id="{6CEAB880-19AE-4A71-B07A-C224EDBFC679}"/>
            </a:ext>
          </a:extLst>
        </xdr:cNvPr>
        <xdr:cNvPicPr>
          <a:picLocks noChangeAspect="1"/>
        </xdr:cNvPicPr>
      </xdr:nvPicPr>
      <xdr:blipFill>
        <a:blip xmlns:r="http://schemas.openxmlformats.org/officeDocument/2006/relationships" r:embed="rId1"/>
        <a:stretch>
          <a:fillRect/>
        </a:stretch>
      </xdr:blipFill>
      <xdr:spPr>
        <a:xfrm>
          <a:off x="8726805" y="0"/>
          <a:ext cx="2663190" cy="77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11</xdr:col>
      <xdr:colOff>53340</xdr:colOff>
      <xdr:row>3</xdr:row>
      <xdr:rowOff>15240</xdr:rowOff>
    </xdr:to>
    <xdr:pic>
      <xdr:nvPicPr>
        <xdr:cNvPr id="4" name="Afbeelding 3">
          <a:extLst>
            <a:ext uri="{FF2B5EF4-FFF2-40B4-BE49-F238E27FC236}">
              <a16:creationId xmlns:a16="http://schemas.microsoft.com/office/drawing/2014/main" id="{405025C9-DBDB-4F78-A19B-7C61214E9D69}"/>
            </a:ext>
          </a:extLst>
        </xdr:cNvPr>
        <xdr:cNvPicPr>
          <a:picLocks noChangeAspect="1"/>
        </xdr:cNvPicPr>
      </xdr:nvPicPr>
      <xdr:blipFill>
        <a:blip xmlns:r="http://schemas.openxmlformats.org/officeDocument/2006/relationships" r:embed="rId1"/>
        <a:stretch>
          <a:fillRect/>
        </a:stretch>
      </xdr:blipFill>
      <xdr:spPr>
        <a:xfrm>
          <a:off x="6724650" y="0"/>
          <a:ext cx="2625090" cy="771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1085850</xdr:colOff>
      <xdr:row>0</xdr:row>
      <xdr:rowOff>0</xdr:rowOff>
    </xdr:from>
    <xdr:to>
      <xdr:col>6</xdr:col>
      <xdr:colOff>120015</xdr:colOff>
      <xdr:row>3</xdr:row>
      <xdr:rowOff>60959</xdr:rowOff>
    </xdr:to>
    <xdr:pic>
      <xdr:nvPicPr>
        <xdr:cNvPr id="4" name="Afbeelding 3">
          <a:extLst>
            <a:ext uri="{FF2B5EF4-FFF2-40B4-BE49-F238E27FC236}">
              <a16:creationId xmlns:a16="http://schemas.microsoft.com/office/drawing/2014/main" id="{A7CE7066-FCE5-4439-B0C2-E1D112E409C4}"/>
            </a:ext>
          </a:extLst>
        </xdr:cNvPr>
        <xdr:cNvPicPr>
          <a:picLocks noChangeAspect="1"/>
        </xdr:cNvPicPr>
      </xdr:nvPicPr>
      <xdr:blipFill>
        <a:blip xmlns:r="http://schemas.openxmlformats.org/officeDocument/2006/relationships" r:embed="rId1"/>
        <a:stretch>
          <a:fillRect/>
        </a:stretch>
      </xdr:blipFill>
      <xdr:spPr>
        <a:xfrm>
          <a:off x="6972300" y="0"/>
          <a:ext cx="2625090" cy="822959"/>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27790-0138-4224-B617-2326A0A4F965}">
  <dimension ref="A1:I46"/>
  <sheetViews>
    <sheetView tabSelected="1" zoomScaleNormal="100" zoomScaleSheetLayoutView="115" workbookViewId="0">
      <selection activeCell="E21" sqref="E21"/>
    </sheetView>
  </sheetViews>
  <sheetFormatPr defaultRowHeight="14.4" x14ac:dyDescent="0.3"/>
  <cols>
    <col min="2" max="2" width="101.33203125" customWidth="1"/>
    <col min="3" max="3" width="21.33203125" customWidth="1"/>
  </cols>
  <sheetData>
    <row r="1" spans="1:9" ht="31.2" x14ac:dyDescent="0.6">
      <c r="A1" s="35"/>
      <c r="B1" s="38" t="s">
        <v>111</v>
      </c>
      <c r="C1" s="37"/>
      <c r="D1" s="35"/>
      <c r="E1" s="35"/>
      <c r="F1" s="39"/>
      <c r="G1" s="39"/>
    </row>
    <row r="2" spans="1:9" x14ac:dyDescent="0.3">
      <c r="A2" s="35"/>
      <c r="B2" s="36" t="s">
        <v>110</v>
      </c>
      <c r="C2" s="34"/>
      <c r="D2" s="35"/>
      <c r="E2" s="35"/>
      <c r="F2" s="39"/>
      <c r="G2" s="39"/>
    </row>
    <row r="3" spans="1:9" x14ac:dyDescent="0.3">
      <c r="A3" s="35"/>
      <c r="B3" s="35"/>
      <c r="C3" s="35"/>
      <c r="D3" s="35"/>
      <c r="E3" s="35"/>
      <c r="F3" s="39"/>
      <c r="G3" s="39"/>
    </row>
    <row r="7" spans="1:9" x14ac:dyDescent="0.3">
      <c r="B7" s="6" t="s">
        <v>0</v>
      </c>
      <c r="C7" s="7"/>
      <c r="D7" s="7"/>
      <c r="E7" s="7"/>
      <c r="F7" s="7"/>
      <c r="G7" s="7"/>
      <c r="H7" s="7"/>
      <c r="I7" s="7"/>
    </row>
    <row r="8" spans="1:9" ht="28.95" customHeight="1" x14ac:dyDescent="0.3">
      <c r="A8" s="17" t="s">
        <v>1</v>
      </c>
      <c r="B8" s="8" t="s">
        <v>2</v>
      </c>
      <c r="C8" s="7"/>
      <c r="D8" s="7"/>
      <c r="E8" s="7"/>
      <c r="F8" s="7"/>
      <c r="G8" s="7"/>
      <c r="H8" s="7"/>
      <c r="I8" s="7"/>
    </row>
    <row r="9" spans="1:9" ht="43.2" x14ac:dyDescent="0.3">
      <c r="A9" s="17" t="s">
        <v>1</v>
      </c>
      <c r="B9" s="8" t="s">
        <v>112</v>
      </c>
      <c r="C9" s="7"/>
      <c r="D9" s="7"/>
      <c r="E9" s="7"/>
      <c r="F9" s="7"/>
      <c r="G9" s="7"/>
      <c r="H9" s="7"/>
      <c r="I9" s="7"/>
    </row>
    <row r="10" spans="1:9" ht="44.4" customHeight="1" x14ac:dyDescent="0.3">
      <c r="A10" s="17" t="s">
        <v>1</v>
      </c>
      <c r="B10" s="8" t="s">
        <v>3</v>
      </c>
      <c r="C10" s="7"/>
      <c r="D10" s="7"/>
      <c r="E10" s="7"/>
      <c r="F10" s="7"/>
      <c r="G10" s="7"/>
      <c r="H10" s="7"/>
      <c r="I10" s="7"/>
    </row>
    <row r="11" spans="1:9" x14ac:dyDescent="0.3">
      <c r="B11" s="8"/>
      <c r="C11" s="7"/>
      <c r="D11" s="7"/>
      <c r="E11" s="7"/>
      <c r="F11" s="7"/>
      <c r="G11" s="7"/>
      <c r="H11" s="7"/>
      <c r="I11" s="7"/>
    </row>
    <row r="12" spans="1:9" x14ac:dyDescent="0.3">
      <c r="B12" s="9" t="s">
        <v>4</v>
      </c>
      <c r="C12" s="7"/>
      <c r="D12" s="7"/>
      <c r="E12" s="7"/>
      <c r="F12" s="7"/>
      <c r="G12" s="7"/>
      <c r="H12" s="7"/>
      <c r="I12" s="7"/>
    </row>
    <row r="13" spans="1:9" x14ac:dyDescent="0.3">
      <c r="A13" s="5" t="s">
        <v>5</v>
      </c>
      <c r="B13" s="40" t="s">
        <v>6</v>
      </c>
      <c r="C13" s="41"/>
      <c r="D13" s="41"/>
      <c r="E13" s="41"/>
      <c r="F13" s="41"/>
      <c r="G13" s="41"/>
      <c r="H13" s="41"/>
      <c r="I13" s="41"/>
    </row>
    <row r="14" spans="1:9" x14ac:dyDescent="0.3">
      <c r="A14" s="5" t="s">
        <v>7</v>
      </c>
      <c r="B14" s="40" t="s">
        <v>8</v>
      </c>
      <c r="C14" s="41"/>
      <c r="D14" s="41"/>
      <c r="E14" s="41"/>
      <c r="F14" s="41"/>
      <c r="G14" s="41"/>
      <c r="H14" s="41"/>
      <c r="I14" s="7"/>
    </row>
    <row r="15" spans="1:9" x14ac:dyDescent="0.3">
      <c r="A15" s="5" t="s">
        <v>9</v>
      </c>
      <c r="B15" s="40" t="s">
        <v>10</v>
      </c>
      <c r="C15" s="41"/>
      <c r="D15" s="41"/>
      <c r="E15" s="41"/>
      <c r="F15" s="41"/>
      <c r="G15" s="41"/>
      <c r="H15" s="41"/>
      <c r="I15" s="7"/>
    </row>
    <row r="16" spans="1:9" x14ac:dyDescent="0.3">
      <c r="A16" s="5" t="s">
        <v>11</v>
      </c>
      <c r="B16" s="40" t="s">
        <v>12</v>
      </c>
      <c r="C16" s="41"/>
      <c r="D16" s="41"/>
      <c r="E16" s="41"/>
      <c r="F16" s="41"/>
      <c r="G16" s="41"/>
      <c r="H16" s="41"/>
      <c r="I16" s="7"/>
    </row>
    <row r="17" spans="1:9" x14ac:dyDescent="0.3">
      <c r="A17" s="5" t="s">
        <v>13</v>
      </c>
      <c r="B17" s="10" t="s">
        <v>14</v>
      </c>
      <c r="C17" s="7"/>
      <c r="D17" s="7"/>
      <c r="E17" s="7"/>
      <c r="F17" s="7"/>
      <c r="G17" s="7"/>
      <c r="H17" s="7"/>
      <c r="I17" s="7"/>
    </row>
    <row r="18" spans="1:9" x14ac:dyDescent="0.3">
      <c r="B18" s="7"/>
      <c r="C18" s="7"/>
      <c r="D18" s="7"/>
      <c r="E18" s="7"/>
      <c r="F18" s="7"/>
      <c r="G18" s="7"/>
      <c r="H18" s="7"/>
      <c r="I18" s="7"/>
    </row>
    <row r="19" spans="1:9" x14ac:dyDescent="0.3">
      <c r="B19" s="4"/>
      <c r="C19" s="4"/>
      <c r="D19" s="4"/>
      <c r="E19" s="4"/>
      <c r="F19" s="4"/>
      <c r="G19" s="4"/>
      <c r="H19" s="4"/>
      <c r="I19" s="4"/>
    </row>
    <row r="20" spans="1:9" x14ac:dyDescent="0.3">
      <c r="B20" s="4"/>
      <c r="C20" s="4"/>
      <c r="D20" s="4"/>
      <c r="E20" s="4"/>
      <c r="F20" s="4"/>
      <c r="G20" s="4"/>
      <c r="H20" s="4"/>
      <c r="I20" s="4"/>
    </row>
    <row r="21" spans="1:9" x14ac:dyDescent="0.3">
      <c r="B21" s="4"/>
      <c r="C21" s="4"/>
      <c r="D21" s="4"/>
      <c r="E21" s="4"/>
      <c r="F21" s="4"/>
      <c r="G21" s="4"/>
      <c r="H21" s="4"/>
      <c r="I21" s="4"/>
    </row>
    <row r="22" spans="1:9" x14ac:dyDescent="0.3">
      <c r="B22" s="4"/>
      <c r="C22" s="4"/>
      <c r="D22" s="4"/>
      <c r="E22" s="4"/>
      <c r="F22" s="4"/>
      <c r="G22" s="4"/>
      <c r="H22" s="4"/>
      <c r="I22" s="4"/>
    </row>
    <row r="23" spans="1:9" x14ac:dyDescent="0.3">
      <c r="B23" s="4"/>
      <c r="C23" s="4"/>
      <c r="D23" s="4"/>
      <c r="E23" s="4"/>
      <c r="F23" s="4"/>
      <c r="G23" s="4"/>
      <c r="H23" s="4"/>
      <c r="I23" s="4"/>
    </row>
    <row r="24" spans="1:9" x14ac:dyDescent="0.3">
      <c r="B24" s="4"/>
      <c r="C24" s="4"/>
      <c r="D24" s="4"/>
      <c r="E24" s="4"/>
      <c r="F24" s="4"/>
      <c r="G24" s="4"/>
      <c r="H24" s="4"/>
      <c r="I24" s="4"/>
    </row>
    <row r="25" spans="1:9" x14ac:dyDescent="0.3">
      <c r="B25" s="4"/>
      <c r="C25" s="4"/>
      <c r="D25" s="4"/>
      <c r="E25" s="4"/>
      <c r="F25" s="4"/>
      <c r="G25" s="4"/>
      <c r="H25" s="4"/>
      <c r="I25" s="4"/>
    </row>
    <row r="26" spans="1:9" x14ac:dyDescent="0.3">
      <c r="B26" s="4"/>
      <c r="C26" s="4"/>
      <c r="D26" s="4"/>
      <c r="E26" s="4"/>
      <c r="F26" s="4"/>
      <c r="G26" s="4"/>
      <c r="H26" s="4"/>
      <c r="I26" s="4"/>
    </row>
    <row r="27" spans="1:9" ht="16.2" customHeight="1" x14ac:dyDescent="0.3">
      <c r="B27" s="4"/>
      <c r="C27" s="4"/>
      <c r="D27" s="4"/>
      <c r="E27" s="4"/>
      <c r="F27" s="4"/>
      <c r="G27" s="4"/>
      <c r="H27" s="4"/>
      <c r="I27" s="4"/>
    </row>
    <row r="28" spans="1:9" ht="13.95" customHeight="1" x14ac:dyDescent="0.3">
      <c r="B28" s="4"/>
      <c r="C28" s="4"/>
      <c r="D28" s="4"/>
      <c r="E28" s="4"/>
      <c r="F28" s="4"/>
      <c r="G28" s="4"/>
      <c r="H28" s="4"/>
      <c r="I28" s="4"/>
    </row>
    <row r="29" spans="1:9" x14ac:dyDescent="0.3">
      <c r="B29" s="4"/>
      <c r="C29" s="4"/>
      <c r="D29" s="4"/>
      <c r="E29" s="4"/>
      <c r="F29" s="4"/>
      <c r="G29" s="4"/>
      <c r="H29" s="4"/>
      <c r="I29" s="4"/>
    </row>
    <row r="30" spans="1:9" ht="19.95" customHeight="1" x14ac:dyDescent="0.3">
      <c r="B30" s="4"/>
      <c r="C30" s="4"/>
      <c r="D30" s="4"/>
      <c r="E30" s="4"/>
      <c r="F30" s="4"/>
      <c r="G30" s="4"/>
      <c r="H30" s="4"/>
      <c r="I30" s="4"/>
    </row>
    <row r="31" spans="1:9" x14ac:dyDescent="0.3">
      <c r="B31" s="4"/>
      <c r="C31" s="4"/>
      <c r="D31" s="4"/>
      <c r="E31" s="4"/>
      <c r="F31" s="4"/>
      <c r="G31" s="4"/>
      <c r="H31" s="4"/>
      <c r="I31" s="4"/>
    </row>
    <row r="32" spans="1:9" x14ac:dyDescent="0.3">
      <c r="B32" s="4"/>
      <c r="C32" s="4"/>
      <c r="D32" s="4"/>
      <c r="E32" s="4"/>
      <c r="F32" s="4"/>
      <c r="G32" s="4"/>
      <c r="H32" s="4"/>
      <c r="I32" s="4"/>
    </row>
    <row r="33" spans="2:9" x14ac:dyDescent="0.3">
      <c r="B33" s="4"/>
      <c r="C33" s="4"/>
      <c r="D33" s="4"/>
      <c r="E33" s="4"/>
      <c r="F33" s="4"/>
      <c r="G33" s="4"/>
      <c r="H33" s="4"/>
      <c r="I33" s="4"/>
    </row>
    <row r="34" spans="2:9" x14ac:dyDescent="0.3">
      <c r="B34" s="4"/>
      <c r="C34" s="4"/>
      <c r="D34" s="4"/>
      <c r="E34" s="4"/>
      <c r="F34" s="4"/>
      <c r="G34" s="4"/>
      <c r="H34" s="4"/>
      <c r="I34" s="4"/>
    </row>
    <row r="35" spans="2:9" x14ac:dyDescent="0.3">
      <c r="B35" s="4"/>
      <c r="C35" s="4"/>
    </row>
    <row r="36" spans="2:9" x14ac:dyDescent="0.3">
      <c r="B36" s="4"/>
      <c r="C36" s="4"/>
    </row>
    <row r="37" spans="2:9" x14ac:dyDescent="0.3">
      <c r="B37" s="4"/>
    </row>
    <row r="38" spans="2:9" x14ac:dyDescent="0.3">
      <c r="B38" s="4"/>
    </row>
    <row r="39" spans="2:9" x14ac:dyDescent="0.3">
      <c r="B39" s="4"/>
    </row>
    <row r="40" spans="2:9" x14ac:dyDescent="0.3">
      <c r="B40" s="4"/>
    </row>
    <row r="41" spans="2:9" x14ac:dyDescent="0.3">
      <c r="B41" s="4"/>
    </row>
    <row r="42" spans="2:9" x14ac:dyDescent="0.3">
      <c r="B42" s="4"/>
    </row>
    <row r="43" spans="2:9" x14ac:dyDescent="0.3">
      <c r="B43" s="4"/>
    </row>
    <row r="44" spans="2:9" x14ac:dyDescent="0.3">
      <c r="B44" s="4"/>
    </row>
    <row r="45" spans="2:9" x14ac:dyDescent="0.3">
      <c r="B45" s="4"/>
    </row>
    <row r="46" spans="2:9" x14ac:dyDescent="0.3">
      <c r="B46" s="4"/>
    </row>
  </sheetData>
  <sheetProtection algorithmName="SHA-512" hashValue="928FduMCQIYPGQPDumn4do0Fz/lUMdDmX+gk6F79yMDTIj/gAwKHXr4RPjt2HDtx0lWuyCoAuFgVLQNwhF4ZXQ==" saltValue="/zYJy6IGEaiKWYno9omwfQ==" spinCount="100000" sheet="1" objects="1" scenarios="1" selectLockedCells="1"/>
  <mergeCells count="4">
    <mergeCell ref="B13:I13"/>
    <mergeCell ref="B14:H14"/>
    <mergeCell ref="B15:H15"/>
    <mergeCell ref="B16:H16"/>
  </mergeCells>
  <pageMargins left="0.7" right="0.7" top="0.75" bottom="0.75" header="0.3" footer="0.3"/>
  <pageSetup paperSize="9" scale="5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2884F-8DED-4710-B1DE-3833A0C31BD6}">
  <dimension ref="A1:G21"/>
  <sheetViews>
    <sheetView zoomScaleNormal="100" zoomScaleSheetLayoutView="115" workbookViewId="0">
      <selection sqref="A1:XFD1048576"/>
    </sheetView>
  </sheetViews>
  <sheetFormatPr defaultRowHeight="14.4" x14ac:dyDescent="0.3"/>
  <cols>
    <col min="2" max="2" width="19.5546875" style="2" bestFit="1" customWidth="1"/>
    <col min="3" max="3" width="21.33203125" style="2" customWidth="1"/>
  </cols>
  <sheetData>
    <row r="1" spans="1:7" ht="31.2" x14ac:dyDescent="0.6">
      <c r="A1" s="35"/>
      <c r="B1" s="38" t="s">
        <v>111</v>
      </c>
      <c r="C1" s="37"/>
      <c r="D1" s="35"/>
      <c r="E1" s="35"/>
      <c r="F1" s="34"/>
      <c r="G1" s="34"/>
    </row>
    <row r="2" spans="1:7" x14ac:dyDescent="0.3">
      <c r="A2" s="35"/>
      <c r="B2" s="36" t="s">
        <v>110</v>
      </c>
      <c r="C2" s="34"/>
      <c r="D2" s="35"/>
      <c r="E2" s="35"/>
      <c r="F2" s="34"/>
      <c r="G2" s="34"/>
    </row>
    <row r="3" spans="1:7" x14ac:dyDescent="0.3">
      <c r="A3" s="35"/>
      <c r="B3" s="35"/>
      <c r="C3" s="35"/>
      <c r="D3" s="35"/>
      <c r="E3" s="35"/>
      <c r="F3" s="34"/>
      <c r="G3" s="34"/>
    </row>
    <row r="7" spans="1:7" x14ac:dyDescent="0.3">
      <c r="B7" s="11" t="s">
        <v>15</v>
      </c>
    </row>
    <row r="8" spans="1:7" x14ac:dyDescent="0.3">
      <c r="B8" s="12"/>
    </row>
    <row r="9" spans="1:7" ht="16.2" customHeight="1" thickBot="1" x14ac:dyDescent="0.35">
      <c r="B9" s="12"/>
    </row>
    <row r="10" spans="1:7" ht="13.95" customHeight="1" thickBot="1" x14ac:dyDescent="0.35">
      <c r="B10" s="13" t="s">
        <v>16</v>
      </c>
      <c r="C10" s="14" t="s">
        <v>15</v>
      </c>
    </row>
    <row r="11" spans="1:7" ht="15" thickBot="1" x14ac:dyDescent="0.35">
      <c r="B11" s="15" t="s">
        <v>17</v>
      </c>
      <c r="C11" s="16">
        <v>0.5</v>
      </c>
    </row>
    <row r="12" spans="1:7" ht="15" thickBot="1" x14ac:dyDescent="0.35">
      <c r="B12" s="15" t="s">
        <v>18</v>
      </c>
      <c r="C12" s="16">
        <v>1</v>
      </c>
    </row>
    <row r="13" spans="1:7" ht="15" thickBot="1" x14ac:dyDescent="0.35">
      <c r="B13" s="15" t="s">
        <v>19</v>
      </c>
      <c r="C13" s="16">
        <v>1</v>
      </c>
    </row>
    <row r="14" spans="1:7" ht="15" thickBot="1" x14ac:dyDescent="0.35">
      <c r="B14" s="15" t="s">
        <v>20</v>
      </c>
      <c r="C14" s="16">
        <v>1.5</v>
      </c>
    </row>
    <row r="15" spans="1:7" ht="15" thickBot="1" x14ac:dyDescent="0.35">
      <c r="B15" s="15" t="s">
        <v>21</v>
      </c>
      <c r="C15" s="16">
        <v>2</v>
      </c>
    </row>
    <row r="16" spans="1:7" ht="15" thickBot="1" x14ac:dyDescent="0.35">
      <c r="B16" s="3"/>
      <c r="C16" s="3"/>
    </row>
    <row r="17" spans="2:3" ht="15" thickBot="1" x14ac:dyDescent="0.35">
      <c r="B17" s="13" t="s">
        <v>22</v>
      </c>
      <c r="C17" s="14" t="s">
        <v>15</v>
      </c>
    </row>
    <row r="18" spans="2:3" ht="15" thickBot="1" x14ac:dyDescent="0.35">
      <c r="B18" s="15" t="s">
        <v>23</v>
      </c>
      <c r="C18" s="16">
        <v>0</v>
      </c>
    </row>
    <row r="19" spans="2:3" ht="15" thickBot="1" x14ac:dyDescent="0.35">
      <c r="B19" s="15" t="s">
        <v>24</v>
      </c>
      <c r="C19" s="16">
        <v>1</v>
      </c>
    </row>
    <row r="20" spans="2:3" ht="15" thickBot="1" x14ac:dyDescent="0.35">
      <c r="B20" s="15" t="s">
        <v>25</v>
      </c>
      <c r="C20" s="16">
        <v>2</v>
      </c>
    </row>
    <row r="21" spans="2:3" ht="15" thickBot="1" x14ac:dyDescent="0.35">
      <c r="B21" s="15" t="s">
        <v>26</v>
      </c>
      <c r="C21" s="16" t="s">
        <v>26</v>
      </c>
    </row>
  </sheetData>
  <sheetProtection algorithmName="SHA-512" hashValue="47MLdSgI6a40NrDOc6onPzhAGDEJx/o02vDY5CpDB6ouaWOCH2ZozAtAcIux6+Wm8fctVZZQPJJxEZ1QpRqrpQ==" saltValue="jcuIcgJMw3urmN2I4uMUEA==" spinCount="100000" sheet="1" objects="1" scenarios="1" selectLockedCells="1"/>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D6CF-1316-4BD4-8529-88FEF5B4870C}">
  <dimension ref="A1:I13"/>
  <sheetViews>
    <sheetView zoomScaleNormal="100" zoomScaleSheetLayoutView="100" workbookViewId="0">
      <selection activeCell="D11" sqref="D11:D12"/>
    </sheetView>
  </sheetViews>
  <sheetFormatPr defaultRowHeight="14.4" x14ac:dyDescent="0.3"/>
  <cols>
    <col min="1" max="1" width="8.88671875" style="46"/>
    <col min="2" max="2" width="64" style="46" bestFit="1" customWidth="1"/>
    <col min="3" max="3" width="6.44140625" style="46" bestFit="1" customWidth="1"/>
    <col min="4" max="4" width="8.88671875" style="46"/>
    <col min="5" max="6" width="13.6640625" style="46" customWidth="1"/>
    <col min="7" max="7" width="8.88671875" style="46"/>
    <col min="8" max="8" width="11.6640625" style="47" customWidth="1"/>
    <col min="9" max="9" width="18.88671875" style="47" customWidth="1"/>
    <col min="10" max="16384" width="8.88671875" style="46"/>
  </cols>
  <sheetData>
    <row r="1" spans="1:8" ht="31.2" x14ac:dyDescent="0.6">
      <c r="A1" s="42"/>
      <c r="B1" s="43" t="s">
        <v>111</v>
      </c>
      <c r="C1" s="44"/>
      <c r="D1" s="42"/>
      <c r="E1" s="42"/>
      <c r="F1" s="45"/>
      <c r="G1" s="45"/>
      <c r="H1" s="46"/>
    </row>
    <row r="2" spans="1:8" x14ac:dyDescent="0.3">
      <c r="A2" s="42"/>
      <c r="B2" s="48" t="s">
        <v>110</v>
      </c>
      <c r="C2" s="45"/>
      <c r="D2" s="42"/>
      <c r="E2" s="42"/>
      <c r="F2" s="45"/>
      <c r="G2" s="45"/>
      <c r="H2" s="46"/>
    </row>
    <row r="3" spans="1:8" x14ac:dyDescent="0.3">
      <c r="A3" s="42"/>
      <c r="B3" s="42"/>
      <c r="C3" s="42"/>
      <c r="D3" s="42"/>
      <c r="E3" s="42"/>
      <c r="F3" s="45"/>
      <c r="G3" s="45"/>
      <c r="H3" s="46"/>
    </row>
    <row r="7" spans="1:8" x14ac:dyDescent="0.3">
      <c r="B7" s="49" t="s">
        <v>113</v>
      </c>
      <c r="E7" s="50"/>
      <c r="F7" s="51" t="s">
        <v>27</v>
      </c>
    </row>
    <row r="8" spans="1:8" ht="15" thickBot="1" x14ac:dyDescent="0.35"/>
    <row r="9" spans="1:8" ht="15" thickTop="1" x14ac:dyDescent="0.3">
      <c r="B9" s="52" t="s">
        <v>28</v>
      </c>
      <c r="C9" s="53"/>
      <c r="D9" s="53"/>
      <c r="E9" s="54"/>
    </row>
    <row r="10" spans="1:8" ht="28.8" x14ac:dyDescent="0.3">
      <c r="B10" s="55"/>
      <c r="C10" s="56" t="s">
        <v>29</v>
      </c>
      <c r="D10" s="56" t="s">
        <v>30</v>
      </c>
      <c r="E10" s="57"/>
    </row>
    <row r="11" spans="1:8" ht="50.4" customHeight="1" x14ac:dyDescent="0.3">
      <c r="B11" s="58" t="s">
        <v>31</v>
      </c>
      <c r="C11" s="18">
        <v>800</v>
      </c>
      <c r="D11" s="1"/>
      <c r="E11" s="19">
        <f>C11*D11</f>
        <v>0</v>
      </c>
    </row>
    <row r="12" spans="1:8" ht="48" customHeight="1" thickBot="1" x14ac:dyDescent="0.35">
      <c r="B12" s="59" t="s">
        <v>32</v>
      </c>
      <c r="C12" s="20">
        <v>100</v>
      </c>
      <c r="D12" s="1"/>
      <c r="E12" s="19">
        <f>C12*D12</f>
        <v>0</v>
      </c>
    </row>
    <row r="13" spans="1:8" ht="15" thickBot="1" x14ac:dyDescent="0.35">
      <c r="B13" s="60" t="s">
        <v>33</v>
      </c>
      <c r="C13" s="61"/>
      <c r="D13" s="21"/>
      <c r="E13" s="62">
        <f>SUM(E11:E12)</f>
        <v>0</v>
      </c>
    </row>
  </sheetData>
  <sheetProtection algorithmName="SHA-512" hashValue="UjOm+09BtulmowjtflgFO/YNHkAHbz9exSB95stsyBPWGyYmaKW4de3TC9xP2kFQm1mFOiY33xZcvU40hX1aqw==" saltValue="OZboag35JqMVl07OIEeE1Q==" spinCount="100000" sheet="1" objects="1" scenarios="1" selectLockedCells="1"/>
  <pageMargins left="0.7" right="0.7" top="0.75" bottom="0.75" header="0.3" footer="0.3"/>
  <pageSetup paperSize="9" scale="65"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A23A0-AF4A-4804-BDE6-C52A9591D11F}">
  <dimension ref="A1:L69"/>
  <sheetViews>
    <sheetView topLeftCell="A36" zoomScaleNormal="100" zoomScaleSheetLayoutView="85" workbookViewId="0">
      <selection activeCell="G68" sqref="G68"/>
    </sheetView>
  </sheetViews>
  <sheetFormatPr defaultRowHeight="14.4" x14ac:dyDescent="0.3"/>
  <cols>
    <col min="1" max="1" width="8.88671875" style="46"/>
    <col min="2" max="2" width="15.6640625" style="46" customWidth="1"/>
    <col min="3" max="3" width="14.5546875" style="46" bestFit="1" customWidth="1"/>
    <col min="4" max="4" width="50.109375" style="46" customWidth="1"/>
    <col min="5" max="5" width="25.33203125" style="46" customWidth="1"/>
    <col min="6" max="6" width="8.88671875" style="46" customWidth="1"/>
    <col min="7" max="7" width="10.33203125" style="46" bestFit="1" customWidth="1"/>
    <col min="8" max="8" width="30.109375" style="46" bestFit="1" customWidth="1"/>
    <col min="9" max="11" width="8.88671875" style="46"/>
    <col min="12" max="12" width="59.88671875" style="46" customWidth="1"/>
    <col min="13" max="16384" width="8.88671875" style="46"/>
  </cols>
  <sheetData>
    <row r="1" spans="1:8" ht="31.2" x14ac:dyDescent="0.6">
      <c r="A1" s="42"/>
      <c r="B1" s="43" t="s">
        <v>111</v>
      </c>
      <c r="C1" s="44"/>
      <c r="D1" s="42"/>
      <c r="E1" s="42"/>
      <c r="F1" s="45"/>
      <c r="G1" s="45"/>
    </row>
    <row r="2" spans="1:8" x14ac:dyDescent="0.3">
      <c r="A2" s="42"/>
      <c r="B2" s="48" t="s">
        <v>110</v>
      </c>
      <c r="C2" s="45"/>
      <c r="D2" s="42"/>
      <c r="E2" s="42"/>
      <c r="F2" s="45"/>
      <c r="G2" s="45"/>
    </row>
    <row r="3" spans="1:8" x14ac:dyDescent="0.3">
      <c r="A3" s="42"/>
      <c r="B3" s="42"/>
      <c r="C3" s="42"/>
      <c r="D3" s="42"/>
      <c r="E3" s="42"/>
      <c r="F3" s="45"/>
      <c r="G3" s="45"/>
    </row>
    <row r="6" spans="1:8" ht="15" thickBot="1" x14ac:dyDescent="0.35">
      <c r="G6" s="50"/>
      <c r="H6" s="51" t="s">
        <v>27</v>
      </c>
    </row>
    <row r="7" spans="1:8" ht="15" thickTop="1" x14ac:dyDescent="0.3">
      <c r="B7" s="63" t="s">
        <v>34</v>
      </c>
      <c r="C7" s="64"/>
      <c r="D7" s="64"/>
      <c r="E7" s="63"/>
      <c r="F7" s="64"/>
      <c r="G7" s="64"/>
      <c r="H7" s="65"/>
    </row>
    <row r="8" spans="1:8" ht="43.2" x14ac:dyDescent="0.3">
      <c r="B8" s="55" t="s">
        <v>35</v>
      </c>
      <c r="C8" s="56" t="s">
        <v>36</v>
      </c>
      <c r="D8" s="56" t="s">
        <v>37</v>
      </c>
      <c r="E8" s="56" t="s">
        <v>38</v>
      </c>
      <c r="F8" s="66" t="s">
        <v>39</v>
      </c>
      <c r="G8" s="67" t="s">
        <v>40</v>
      </c>
      <c r="H8" s="68" t="s">
        <v>41</v>
      </c>
    </row>
    <row r="9" spans="1:8" ht="15.6" x14ac:dyDescent="0.3">
      <c r="B9" s="69" t="s">
        <v>42</v>
      </c>
      <c r="C9" s="70" t="s">
        <v>43</v>
      </c>
      <c r="D9" s="71" t="s">
        <v>44</v>
      </c>
      <c r="E9" s="72" t="s">
        <v>45</v>
      </c>
      <c r="F9" s="73">
        <v>9</v>
      </c>
      <c r="G9" s="32"/>
      <c r="H9" s="74">
        <f t="shared" ref="H9:H18" si="0">F9*G9</f>
        <v>0</v>
      </c>
    </row>
    <row r="10" spans="1:8" ht="15.6" x14ac:dyDescent="0.3">
      <c r="B10" s="69" t="s">
        <v>42</v>
      </c>
      <c r="C10" s="75" t="s">
        <v>46</v>
      </c>
      <c r="D10" s="71" t="s">
        <v>44</v>
      </c>
      <c r="E10" s="72" t="s">
        <v>45</v>
      </c>
      <c r="F10" s="73">
        <v>9</v>
      </c>
      <c r="G10" s="32"/>
      <c r="H10" s="74">
        <f t="shared" si="0"/>
        <v>0</v>
      </c>
    </row>
    <row r="11" spans="1:8" ht="15.6" x14ac:dyDescent="0.3">
      <c r="B11" s="69" t="s">
        <v>42</v>
      </c>
      <c r="C11" s="75" t="s">
        <v>47</v>
      </c>
      <c r="D11" s="71" t="s">
        <v>44</v>
      </c>
      <c r="E11" s="72" t="s">
        <v>45</v>
      </c>
      <c r="F11" s="73">
        <v>9</v>
      </c>
      <c r="G11" s="32"/>
      <c r="H11" s="74">
        <f t="shared" si="0"/>
        <v>0</v>
      </c>
    </row>
    <row r="12" spans="1:8" ht="15.6" x14ac:dyDescent="0.3">
      <c r="B12" s="69" t="s">
        <v>42</v>
      </c>
      <c r="C12" s="75" t="s">
        <v>48</v>
      </c>
      <c r="D12" s="71" t="s">
        <v>44</v>
      </c>
      <c r="E12" s="72" t="s">
        <v>45</v>
      </c>
      <c r="F12" s="73">
        <v>9</v>
      </c>
      <c r="G12" s="32"/>
      <c r="H12" s="74">
        <f>F12*G12</f>
        <v>0</v>
      </c>
    </row>
    <row r="13" spans="1:8" ht="15.6" x14ac:dyDescent="0.3">
      <c r="B13" s="69" t="s">
        <v>49</v>
      </c>
      <c r="C13" s="75" t="s">
        <v>50</v>
      </c>
      <c r="D13" s="71" t="s">
        <v>44</v>
      </c>
      <c r="E13" s="72" t="s">
        <v>45</v>
      </c>
      <c r="F13" s="73">
        <v>9</v>
      </c>
      <c r="G13" s="32"/>
      <c r="H13" s="74">
        <f t="shared" si="0"/>
        <v>0</v>
      </c>
    </row>
    <row r="14" spans="1:8" ht="15.6" x14ac:dyDescent="0.3">
      <c r="B14" s="69" t="s">
        <v>49</v>
      </c>
      <c r="C14" s="75" t="s">
        <v>51</v>
      </c>
      <c r="D14" s="71" t="s">
        <v>44</v>
      </c>
      <c r="E14" s="72" t="s">
        <v>45</v>
      </c>
      <c r="F14" s="73">
        <v>9</v>
      </c>
      <c r="G14" s="32"/>
      <c r="H14" s="74">
        <f t="shared" si="0"/>
        <v>0</v>
      </c>
    </row>
    <row r="15" spans="1:8" ht="15.6" x14ac:dyDescent="0.3">
      <c r="B15" s="69" t="s">
        <v>49</v>
      </c>
      <c r="C15" s="75" t="s">
        <v>52</v>
      </c>
      <c r="D15" s="71" t="s">
        <v>44</v>
      </c>
      <c r="E15" s="72" t="s">
        <v>45</v>
      </c>
      <c r="F15" s="73">
        <v>9</v>
      </c>
      <c r="G15" s="32"/>
      <c r="H15" s="74">
        <f t="shared" si="0"/>
        <v>0</v>
      </c>
    </row>
    <row r="16" spans="1:8" ht="15.6" x14ac:dyDescent="0.3">
      <c r="B16" s="69" t="s">
        <v>53</v>
      </c>
      <c r="C16" s="76" t="s">
        <v>54</v>
      </c>
      <c r="D16" s="71" t="s">
        <v>44</v>
      </c>
      <c r="E16" s="72" t="s">
        <v>45</v>
      </c>
      <c r="F16" s="73">
        <v>9</v>
      </c>
      <c r="G16" s="32"/>
      <c r="H16" s="74">
        <f t="shared" si="0"/>
        <v>0</v>
      </c>
    </row>
    <row r="17" spans="2:8" ht="15.6" x14ac:dyDescent="0.3">
      <c r="B17" s="69" t="s">
        <v>53</v>
      </c>
      <c r="C17" s="77" t="s">
        <v>55</v>
      </c>
      <c r="D17" s="71" t="s">
        <v>44</v>
      </c>
      <c r="E17" s="72" t="s">
        <v>45</v>
      </c>
      <c r="F17" s="73">
        <v>9</v>
      </c>
      <c r="G17" s="32"/>
      <c r="H17" s="74">
        <f t="shared" si="0"/>
        <v>0</v>
      </c>
    </row>
    <row r="18" spans="2:8" ht="16.2" thickBot="1" x14ac:dyDescent="0.35">
      <c r="B18" s="69" t="s">
        <v>53</v>
      </c>
      <c r="C18" s="77" t="s">
        <v>56</v>
      </c>
      <c r="D18" s="71" t="s">
        <v>44</v>
      </c>
      <c r="E18" s="72" t="s">
        <v>45</v>
      </c>
      <c r="F18" s="73">
        <v>9</v>
      </c>
      <c r="G18" s="32"/>
      <c r="H18" s="74">
        <f t="shared" si="0"/>
        <v>0</v>
      </c>
    </row>
    <row r="19" spans="2:8" ht="15" thickBot="1" x14ac:dyDescent="0.35">
      <c r="B19" s="78" t="s">
        <v>57</v>
      </c>
      <c r="C19" s="79"/>
      <c r="D19" s="80"/>
      <c r="E19" s="22"/>
      <c r="F19" s="23">
        <f>SUM(F9:F18)</f>
        <v>90</v>
      </c>
      <c r="G19" s="24"/>
      <c r="H19" s="74">
        <f>SUM(H9:H18)</f>
        <v>0</v>
      </c>
    </row>
    <row r="20" spans="2:8" ht="15" thickTop="1" x14ac:dyDescent="0.3">
      <c r="C20" s="81" t="s">
        <v>58</v>
      </c>
    </row>
    <row r="22" spans="2:8" ht="43.2" x14ac:dyDescent="0.3">
      <c r="B22" s="82" t="s">
        <v>94</v>
      </c>
      <c r="C22" s="83"/>
      <c r="D22" s="84"/>
      <c r="E22" s="56" t="s">
        <v>59</v>
      </c>
      <c r="F22" s="85" t="s">
        <v>39</v>
      </c>
      <c r="G22" s="67" t="s">
        <v>40</v>
      </c>
      <c r="H22" s="68" t="s">
        <v>41</v>
      </c>
    </row>
    <row r="23" spans="2:8" x14ac:dyDescent="0.3">
      <c r="B23" s="86" t="s">
        <v>98</v>
      </c>
      <c r="C23" s="87"/>
      <c r="D23" s="87"/>
      <c r="E23" s="88" t="s">
        <v>60</v>
      </c>
      <c r="F23" s="73">
        <v>17</v>
      </c>
      <c r="G23" s="33"/>
      <c r="H23" s="74">
        <f t="shared" ref="H23:H34" si="1">F23*G23</f>
        <v>0</v>
      </c>
    </row>
    <row r="24" spans="2:8" x14ac:dyDescent="0.3">
      <c r="B24" s="86" t="s">
        <v>97</v>
      </c>
      <c r="C24" s="87"/>
      <c r="D24" s="87"/>
      <c r="E24" s="88" t="s">
        <v>60</v>
      </c>
      <c r="F24" s="73">
        <v>17</v>
      </c>
      <c r="G24" s="33"/>
      <c r="H24" s="74">
        <f t="shared" si="1"/>
        <v>0</v>
      </c>
    </row>
    <row r="25" spans="2:8" x14ac:dyDescent="0.3">
      <c r="B25" s="89" t="s">
        <v>99</v>
      </c>
      <c r="C25" s="90"/>
      <c r="D25" s="91"/>
      <c r="E25" s="88" t="s">
        <v>60</v>
      </c>
      <c r="F25" s="73">
        <v>17</v>
      </c>
      <c r="G25" s="33"/>
      <c r="H25" s="74">
        <f t="shared" si="1"/>
        <v>0</v>
      </c>
    </row>
    <row r="26" spans="2:8" x14ac:dyDescent="0.3">
      <c r="B26" s="86" t="s">
        <v>100</v>
      </c>
      <c r="C26" s="87"/>
      <c r="D26" s="87"/>
      <c r="E26" s="88" t="s">
        <v>60</v>
      </c>
      <c r="F26" s="73">
        <v>17</v>
      </c>
      <c r="G26" s="33"/>
      <c r="H26" s="74">
        <f t="shared" si="1"/>
        <v>0</v>
      </c>
    </row>
    <row r="27" spans="2:8" x14ac:dyDescent="0.3">
      <c r="B27" s="89" t="s">
        <v>101</v>
      </c>
      <c r="C27" s="90"/>
      <c r="D27" s="91"/>
      <c r="E27" s="88" t="s">
        <v>60</v>
      </c>
      <c r="F27" s="73">
        <v>17</v>
      </c>
      <c r="G27" s="33"/>
      <c r="H27" s="74">
        <f t="shared" si="1"/>
        <v>0</v>
      </c>
    </row>
    <row r="28" spans="2:8" x14ac:dyDescent="0.3">
      <c r="B28" s="89" t="s">
        <v>95</v>
      </c>
      <c r="C28" s="90"/>
      <c r="D28" s="91"/>
      <c r="E28" s="88" t="s">
        <v>60</v>
      </c>
      <c r="F28" s="73">
        <v>17</v>
      </c>
      <c r="G28" s="33"/>
      <c r="H28" s="74">
        <f t="shared" si="1"/>
        <v>0</v>
      </c>
    </row>
    <row r="29" spans="2:8" x14ac:dyDescent="0.3">
      <c r="B29" s="89" t="s">
        <v>96</v>
      </c>
      <c r="C29" s="90"/>
      <c r="D29" s="91"/>
      <c r="E29" s="88" t="s">
        <v>60</v>
      </c>
      <c r="F29" s="73">
        <v>17</v>
      </c>
      <c r="G29" s="33"/>
      <c r="H29" s="74">
        <f t="shared" si="1"/>
        <v>0</v>
      </c>
    </row>
    <row r="30" spans="2:8" x14ac:dyDescent="0.3">
      <c r="B30" s="89" t="s">
        <v>106</v>
      </c>
      <c r="C30" s="90"/>
      <c r="D30" s="91"/>
      <c r="E30" s="88" t="s">
        <v>60</v>
      </c>
      <c r="F30" s="73">
        <v>17</v>
      </c>
      <c r="G30" s="33"/>
      <c r="H30" s="74">
        <f t="shared" si="1"/>
        <v>0</v>
      </c>
    </row>
    <row r="31" spans="2:8" x14ac:dyDescent="0.3">
      <c r="B31" s="89" t="s">
        <v>105</v>
      </c>
      <c r="C31" s="90"/>
      <c r="D31" s="91"/>
      <c r="E31" s="88" t="s">
        <v>61</v>
      </c>
      <c r="F31" s="73">
        <v>17</v>
      </c>
      <c r="G31" s="33"/>
      <c r="H31" s="74">
        <f t="shared" si="1"/>
        <v>0</v>
      </c>
    </row>
    <row r="32" spans="2:8" x14ac:dyDescent="0.3">
      <c r="B32" s="89" t="s">
        <v>102</v>
      </c>
      <c r="C32" s="90"/>
      <c r="D32" s="91"/>
      <c r="E32" s="88" t="s">
        <v>61</v>
      </c>
      <c r="F32" s="73">
        <v>17</v>
      </c>
      <c r="G32" s="33"/>
      <c r="H32" s="74">
        <f t="shared" si="1"/>
        <v>0</v>
      </c>
    </row>
    <row r="33" spans="2:8" x14ac:dyDescent="0.3">
      <c r="B33" s="89" t="s">
        <v>103</v>
      </c>
      <c r="C33" s="90"/>
      <c r="D33" s="91"/>
      <c r="E33" s="88" t="s">
        <v>61</v>
      </c>
      <c r="F33" s="73">
        <v>17</v>
      </c>
      <c r="G33" s="33"/>
      <c r="H33" s="74">
        <f t="shared" si="1"/>
        <v>0</v>
      </c>
    </row>
    <row r="34" spans="2:8" x14ac:dyDescent="0.3">
      <c r="B34" s="89" t="s">
        <v>104</v>
      </c>
      <c r="C34" s="90"/>
      <c r="D34" s="91"/>
      <c r="E34" s="88" t="s">
        <v>61</v>
      </c>
      <c r="F34" s="73">
        <v>17</v>
      </c>
      <c r="G34" s="33"/>
      <c r="H34" s="74">
        <f t="shared" si="1"/>
        <v>0</v>
      </c>
    </row>
    <row r="35" spans="2:8" x14ac:dyDescent="0.3">
      <c r="B35" s="92" t="s">
        <v>57</v>
      </c>
      <c r="C35" s="93"/>
      <c r="D35" s="94" t="s">
        <v>62</v>
      </c>
      <c r="E35" s="94"/>
      <c r="F35" s="25">
        <f>SUM(F23:F34)</f>
        <v>204</v>
      </c>
      <c r="G35" s="26"/>
      <c r="H35" s="26">
        <f>SUM(H23:H34)</f>
        <v>0</v>
      </c>
    </row>
    <row r="38" spans="2:8" ht="43.2" x14ac:dyDescent="0.3">
      <c r="B38" s="82" t="s">
        <v>63</v>
      </c>
      <c r="C38" s="83"/>
      <c r="D38" s="84"/>
      <c r="E38" s="56" t="s">
        <v>59</v>
      </c>
      <c r="F38" s="85" t="s">
        <v>39</v>
      </c>
      <c r="G38" s="67" t="s">
        <v>40</v>
      </c>
      <c r="H38" s="68" t="s">
        <v>41</v>
      </c>
    </row>
    <row r="39" spans="2:8" x14ac:dyDescent="0.3">
      <c r="B39" s="95" t="s">
        <v>64</v>
      </c>
      <c r="C39" s="96"/>
      <c r="D39" s="97"/>
      <c r="E39" s="88" t="s">
        <v>65</v>
      </c>
      <c r="F39" s="73">
        <v>5</v>
      </c>
      <c r="G39" s="33"/>
      <c r="H39" s="74">
        <f t="shared" ref="H39:H46" si="2">F39*G39</f>
        <v>0</v>
      </c>
    </row>
    <row r="40" spans="2:8" x14ac:dyDescent="0.3">
      <c r="B40" s="98" t="s">
        <v>66</v>
      </c>
      <c r="C40" s="98"/>
      <c r="D40" s="98"/>
      <c r="E40" s="88" t="s">
        <v>65</v>
      </c>
      <c r="F40" s="73">
        <v>5</v>
      </c>
      <c r="G40" s="33"/>
      <c r="H40" s="74">
        <f t="shared" si="2"/>
        <v>0</v>
      </c>
    </row>
    <row r="41" spans="2:8" x14ac:dyDescent="0.3">
      <c r="B41" s="98" t="s">
        <v>67</v>
      </c>
      <c r="C41" s="98"/>
      <c r="D41" s="98"/>
      <c r="E41" s="88" t="s">
        <v>65</v>
      </c>
      <c r="F41" s="73">
        <v>5</v>
      </c>
      <c r="G41" s="33"/>
      <c r="H41" s="74">
        <f t="shared" si="2"/>
        <v>0</v>
      </c>
    </row>
    <row r="42" spans="2:8" x14ac:dyDescent="0.3">
      <c r="B42" s="98" t="s">
        <v>68</v>
      </c>
      <c r="C42" s="98"/>
      <c r="D42" s="98"/>
      <c r="E42" s="88" t="s">
        <v>65</v>
      </c>
      <c r="F42" s="73">
        <v>5</v>
      </c>
      <c r="G42" s="33"/>
      <c r="H42" s="74">
        <f t="shared" si="2"/>
        <v>0</v>
      </c>
    </row>
    <row r="43" spans="2:8" x14ac:dyDescent="0.3">
      <c r="B43" s="95" t="s">
        <v>69</v>
      </c>
      <c r="C43" s="96"/>
      <c r="D43" s="97"/>
      <c r="E43" s="88" t="s">
        <v>65</v>
      </c>
      <c r="F43" s="73">
        <v>5</v>
      </c>
      <c r="G43" s="33"/>
      <c r="H43" s="74">
        <f t="shared" si="2"/>
        <v>0</v>
      </c>
    </row>
    <row r="44" spans="2:8" x14ac:dyDescent="0.3">
      <c r="B44" s="98" t="s">
        <v>70</v>
      </c>
      <c r="C44" s="98"/>
      <c r="D44" s="98"/>
      <c r="E44" s="88" t="s">
        <v>61</v>
      </c>
      <c r="F44" s="73">
        <v>5</v>
      </c>
      <c r="G44" s="33"/>
      <c r="H44" s="74">
        <f t="shared" si="2"/>
        <v>0</v>
      </c>
    </row>
    <row r="45" spans="2:8" x14ac:dyDescent="0.3">
      <c r="B45" s="95" t="s">
        <v>71</v>
      </c>
      <c r="C45" s="96"/>
      <c r="D45" s="97"/>
      <c r="E45" s="88" t="s">
        <v>61</v>
      </c>
      <c r="F45" s="73">
        <v>5</v>
      </c>
      <c r="G45" s="33"/>
      <c r="H45" s="74">
        <f t="shared" si="2"/>
        <v>0</v>
      </c>
    </row>
    <row r="46" spans="2:8" x14ac:dyDescent="0.3">
      <c r="B46" s="95" t="s">
        <v>72</v>
      </c>
      <c r="C46" s="96"/>
      <c r="D46" s="97"/>
      <c r="E46" s="88" t="s">
        <v>61</v>
      </c>
      <c r="F46" s="73">
        <v>5</v>
      </c>
      <c r="G46" s="33"/>
      <c r="H46" s="74">
        <f t="shared" si="2"/>
        <v>0</v>
      </c>
    </row>
    <row r="47" spans="2:8" x14ac:dyDescent="0.3">
      <c r="B47" s="95" t="s">
        <v>73</v>
      </c>
      <c r="C47" s="96"/>
      <c r="D47" s="97"/>
      <c r="E47" s="88" t="s">
        <v>61</v>
      </c>
      <c r="F47" s="73">
        <v>5</v>
      </c>
      <c r="G47" s="33"/>
      <c r="H47" s="74">
        <f t="shared" ref="H47:H48" si="3">F47*G47</f>
        <v>0</v>
      </c>
    </row>
    <row r="48" spans="2:8" x14ac:dyDescent="0.3">
      <c r="B48" s="95" t="s">
        <v>74</v>
      </c>
      <c r="C48" s="96"/>
      <c r="D48" s="97"/>
      <c r="E48" s="88" t="s">
        <v>61</v>
      </c>
      <c r="F48" s="73">
        <v>5</v>
      </c>
      <c r="G48" s="33"/>
      <c r="H48" s="74">
        <f t="shared" si="3"/>
        <v>0</v>
      </c>
    </row>
    <row r="49" spans="2:12" x14ac:dyDescent="0.3">
      <c r="B49" s="92" t="s">
        <v>57</v>
      </c>
      <c r="C49" s="93"/>
      <c r="D49" s="94" t="s">
        <v>62</v>
      </c>
      <c r="E49" s="94"/>
      <c r="F49" s="25">
        <f>SUM(F39:F48)</f>
        <v>50</v>
      </c>
      <c r="G49" s="26"/>
      <c r="H49" s="26">
        <f>SUM(H39:H48)</f>
        <v>0</v>
      </c>
    </row>
    <row r="51" spans="2:12" ht="43.2" x14ac:dyDescent="0.3">
      <c r="B51" s="82" t="s">
        <v>108</v>
      </c>
      <c r="C51" s="83"/>
      <c r="D51" s="84"/>
      <c r="E51" s="56"/>
      <c r="F51" s="85" t="s">
        <v>39</v>
      </c>
      <c r="G51" s="67" t="s">
        <v>40</v>
      </c>
      <c r="H51" s="68" t="s">
        <v>41</v>
      </c>
    </row>
    <row r="52" spans="2:12" x14ac:dyDescent="0.3">
      <c r="B52" s="95" t="s">
        <v>107</v>
      </c>
      <c r="C52" s="96"/>
      <c r="D52" s="97"/>
      <c r="E52" s="88"/>
      <c r="F52" s="73">
        <v>120</v>
      </c>
      <c r="G52" s="33"/>
      <c r="H52" s="74">
        <f>F52*G52</f>
        <v>0</v>
      </c>
    </row>
    <row r="53" spans="2:12" x14ac:dyDescent="0.3">
      <c r="B53" s="92" t="s">
        <v>57</v>
      </c>
      <c r="C53" s="93"/>
      <c r="D53" s="94"/>
      <c r="E53" s="94"/>
      <c r="F53" s="25">
        <f>F52</f>
        <v>120</v>
      </c>
      <c r="G53" s="26"/>
      <c r="H53" s="26">
        <f>H52</f>
        <v>0</v>
      </c>
    </row>
    <row r="55" spans="2:12" x14ac:dyDescent="0.3">
      <c r="B55" s="27" t="s">
        <v>75</v>
      </c>
      <c r="C55" s="28"/>
      <c r="D55" s="28"/>
      <c r="E55" s="28"/>
      <c r="F55" s="28"/>
      <c r="G55" s="28"/>
      <c r="H55" s="28"/>
    </row>
    <row r="56" spans="2:12" ht="43.2" x14ac:dyDescent="0.3">
      <c r="B56" s="82" t="s">
        <v>76</v>
      </c>
      <c r="C56" s="83"/>
      <c r="D56" s="84"/>
      <c r="E56" s="56" t="s">
        <v>77</v>
      </c>
      <c r="F56" s="85" t="s">
        <v>39</v>
      </c>
      <c r="G56" s="67" t="s">
        <v>40</v>
      </c>
      <c r="H56" s="68" t="s">
        <v>41</v>
      </c>
    </row>
    <row r="57" spans="2:12" x14ac:dyDescent="0.3">
      <c r="B57" s="99" t="s">
        <v>78</v>
      </c>
      <c r="C57" s="100"/>
      <c r="D57" s="101"/>
      <c r="E57" s="72">
        <v>210</v>
      </c>
      <c r="F57" s="29">
        <v>12</v>
      </c>
      <c r="G57" s="33"/>
      <c r="H57" s="74">
        <f t="shared" ref="H57:H62" si="4">F57*G57</f>
        <v>0</v>
      </c>
      <c r="L57" s="102"/>
    </row>
    <row r="58" spans="2:12" x14ac:dyDescent="0.3">
      <c r="B58" s="99" t="s">
        <v>78</v>
      </c>
      <c r="C58" s="100"/>
      <c r="D58" s="101"/>
      <c r="E58" s="72">
        <v>240</v>
      </c>
      <c r="F58" s="29">
        <v>5</v>
      </c>
      <c r="G58" s="33"/>
      <c r="H58" s="74">
        <f t="shared" si="4"/>
        <v>0</v>
      </c>
      <c r="L58" s="102"/>
    </row>
    <row r="59" spans="2:12" x14ac:dyDescent="0.3">
      <c r="B59" s="99" t="s">
        <v>78</v>
      </c>
      <c r="C59" s="100"/>
      <c r="D59" s="101"/>
      <c r="E59" s="72">
        <v>270</v>
      </c>
      <c r="F59" s="29">
        <v>3</v>
      </c>
      <c r="G59" s="33"/>
      <c r="H59" s="74">
        <f t="shared" si="4"/>
        <v>0</v>
      </c>
      <c r="L59" s="102"/>
    </row>
    <row r="60" spans="2:12" x14ac:dyDescent="0.3">
      <c r="B60" s="99" t="s">
        <v>78</v>
      </c>
      <c r="C60" s="100"/>
      <c r="D60" s="101"/>
      <c r="E60" s="72">
        <v>360</v>
      </c>
      <c r="F60" s="29">
        <v>2</v>
      </c>
      <c r="G60" s="33"/>
      <c r="H60" s="74">
        <f t="shared" si="4"/>
        <v>0</v>
      </c>
      <c r="L60" s="102"/>
    </row>
    <row r="61" spans="2:12" x14ac:dyDescent="0.3">
      <c r="B61" s="99" t="s">
        <v>78</v>
      </c>
      <c r="C61" s="100"/>
      <c r="D61" s="101"/>
      <c r="E61" s="72">
        <v>500</v>
      </c>
      <c r="F61" s="29">
        <v>1</v>
      </c>
      <c r="G61" s="33"/>
      <c r="H61" s="74">
        <f t="shared" si="4"/>
        <v>0</v>
      </c>
      <c r="L61" s="102"/>
    </row>
    <row r="62" spans="2:12" x14ac:dyDescent="0.3">
      <c r="B62" s="99" t="s">
        <v>78</v>
      </c>
      <c r="C62" s="100"/>
      <c r="D62" s="101"/>
      <c r="E62" s="72">
        <v>600</v>
      </c>
      <c r="F62" s="29">
        <v>1</v>
      </c>
      <c r="G62" s="33"/>
      <c r="H62" s="74">
        <f t="shared" si="4"/>
        <v>0</v>
      </c>
      <c r="L62" s="102"/>
    </row>
    <row r="63" spans="2:12" x14ac:dyDescent="0.3">
      <c r="B63" s="92" t="s">
        <v>57</v>
      </c>
      <c r="C63" s="93"/>
      <c r="D63" s="94"/>
      <c r="E63" s="94"/>
      <c r="F63" s="25">
        <f>SUM(F57:F62)</f>
        <v>24</v>
      </c>
      <c r="G63" s="26"/>
      <c r="H63" s="26">
        <f>SUM(H57:H62)</f>
        <v>0</v>
      </c>
    </row>
    <row r="64" spans="2:12" x14ac:dyDescent="0.3">
      <c r="B64" s="103"/>
      <c r="C64" s="103"/>
      <c r="D64" s="104"/>
      <c r="E64" s="104"/>
      <c r="F64" s="30"/>
      <c r="G64" s="31"/>
      <c r="H64" s="31"/>
    </row>
    <row r="66" spans="2:10" x14ac:dyDescent="0.3">
      <c r="B66" s="27" t="s">
        <v>79</v>
      </c>
      <c r="C66" s="28"/>
      <c r="D66" s="28"/>
      <c r="E66" s="28"/>
      <c r="F66" s="28"/>
      <c r="G66" s="28"/>
      <c r="H66" s="28"/>
    </row>
    <row r="67" spans="2:10" ht="43.2" x14ac:dyDescent="0.3">
      <c r="B67" s="82" t="s">
        <v>76</v>
      </c>
      <c r="C67" s="83"/>
      <c r="D67" s="84"/>
      <c r="E67" s="56"/>
      <c r="F67" s="85" t="s">
        <v>39</v>
      </c>
      <c r="G67" s="67" t="s">
        <v>40</v>
      </c>
      <c r="H67" s="68" t="s">
        <v>41</v>
      </c>
    </row>
    <row r="68" spans="2:10" x14ac:dyDescent="0.3">
      <c r="B68" s="99" t="s">
        <v>80</v>
      </c>
      <c r="C68" s="100"/>
      <c r="D68" s="101"/>
      <c r="E68" s="72"/>
      <c r="F68" s="29">
        <v>15</v>
      </c>
      <c r="G68" s="33"/>
      <c r="H68" s="74">
        <f t="shared" ref="H68" si="5">F68*G68</f>
        <v>0</v>
      </c>
      <c r="J68" s="105"/>
    </row>
    <row r="69" spans="2:10" x14ac:dyDescent="0.3">
      <c r="B69" s="92" t="s">
        <v>57</v>
      </c>
      <c r="C69" s="93"/>
      <c r="D69" s="94"/>
      <c r="E69" s="94"/>
      <c r="F69" s="25">
        <f>SUM(F68:F68)</f>
        <v>15</v>
      </c>
      <c r="G69" s="26"/>
      <c r="H69" s="26">
        <f>SUM(H68:H68)</f>
        <v>0</v>
      </c>
    </row>
  </sheetData>
  <sheetProtection algorithmName="SHA-512" hashValue="ycyKTjJyzvoCYvWnjaAW/w0dwtevuMg5gmo9QCk6/tfgThuXdmNxOXxEKTwYJi4wP3JI+WnNwZetz3WvVbqxcg==" saltValue="QcAmaESSb9OcTH+svnONCg==" spinCount="100000" sheet="1" objects="1" scenarios="1" selectLockedCells="1"/>
  <mergeCells count="47">
    <mergeCell ref="B51:D51"/>
    <mergeCell ref="B52:D52"/>
    <mergeCell ref="B53:C53"/>
    <mergeCell ref="D53:E53"/>
    <mergeCell ref="B43:D43"/>
    <mergeCell ref="B44:D44"/>
    <mergeCell ref="B45:D45"/>
    <mergeCell ref="B46:D46"/>
    <mergeCell ref="B47:D47"/>
    <mergeCell ref="B69:C69"/>
    <mergeCell ref="D69:E69"/>
    <mergeCell ref="B67:D67"/>
    <mergeCell ref="B68:D68"/>
    <mergeCell ref="B63:C63"/>
    <mergeCell ref="D63:E63"/>
    <mergeCell ref="B25:D25"/>
    <mergeCell ref="B61:D61"/>
    <mergeCell ref="B62:D62"/>
    <mergeCell ref="B56:D56"/>
    <mergeCell ref="B57:D57"/>
    <mergeCell ref="B58:D58"/>
    <mergeCell ref="B59:D59"/>
    <mergeCell ref="B60:D60"/>
    <mergeCell ref="B38:D38"/>
    <mergeCell ref="B39:D39"/>
    <mergeCell ref="B40:D40"/>
    <mergeCell ref="B41:D41"/>
    <mergeCell ref="B42:D42"/>
    <mergeCell ref="B48:D48"/>
    <mergeCell ref="B49:C49"/>
    <mergeCell ref="D49:E49"/>
    <mergeCell ref="B26:D26"/>
    <mergeCell ref="B22:D22"/>
    <mergeCell ref="B35:C35"/>
    <mergeCell ref="D35:E35"/>
    <mergeCell ref="E7:G7"/>
    <mergeCell ref="B29:D29"/>
    <mergeCell ref="B30:D30"/>
    <mergeCell ref="B34:D34"/>
    <mergeCell ref="B31:D31"/>
    <mergeCell ref="B32:D32"/>
    <mergeCell ref="B33:D33"/>
    <mergeCell ref="B23:D23"/>
    <mergeCell ref="B7:D7"/>
    <mergeCell ref="B27:D27"/>
    <mergeCell ref="B28:D28"/>
    <mergeCell ref="B24:D24"/>
  </mergeCells>
  <pageMargins left="0.7" right="0.7" top="0.75" bottom="0.75" header="0.3" footer="0.3"/>
  <pageSetup paperSize="9" scale="5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8504-78CD-4233-88E4-4F685551B4F5}">
  <dimension ref="A1:H10"/>
  <sheetViews>
    <sheetView zoomScaleNormal="100" zoomScaleSheetLayoutView="100" workbookViewId="0">
      <selection activeCell="G8" sqref="G8"/>
    </sheetView>
  </sheetViews>
  <sheetFormatPr defaultRowHeight="14.4" x14ac:dyDescent="0.3"/>
  <cols>
    <col min="1" max="1" width="8.88671875" style="46"/>
    <col min="2" max="2" width="43.33203125" style="46" bestFit="1" customWidth="1"/>
    <col min="3" max="6" width="8.88671875" style="46"/>
    <col min="7" max="7" width="10.33203125" style="46" bestFit="1" customWidth="1"/>
    <col min="8" max="8" width="10.88671875" style="46" customWidth="1"/>
    <col min="9" max="16384" width="8.88671875" style="46"/>
  </cols>
  <sheetData>
    <row r="1" spans="1:8" ht="31.2" x14ac:dyDescent="0.6">
      <c r="A1" s="42"/>
      <c r="B1" s="43" t="s">
        <v>111</v>
      </c>
      <c r="C1" s="44"/>
      <c r="D1" s="42"/>
      <c r="E1" s="42"/>
      <c r="F1" s="45"/>
      <c r="G1" s="45"/>
    </row>
    <row r="2" spans="1:8" x14ac:dyDescent="0.3">
      <c r="A2" s="42"/>
      <c r="B2" s="48" t="s">
        <v>110</v>
      </c>
      <c r="C2" s="45"/>
      <c r="D2" s="42"/>
      <c r="E2" s="42"/>
      <c r="F2" s="45"/>
      <c r="G2" s="45"/>
    </row>
    <row r="3" spans="1:8" x14ac:dyDescent="0.3">
      <c r="A3" s="42"/>
      <c r="B3" s="42"/>
      <c r="C3" s="42"/>
      <c r="D3" s="42"/>
      <c r="E3" s="42"/>
      <c r="F3" s="45"/>
      <c r="G3" s="45"/>
    </row>
    <row r="6" spans="1:8" x14ac:dyDescent="0.3">
      <c r="G6" s="50"/>
      <c r="H6" s="51" t="s">
        <v>27</v>
      </c>
    </row>
    <row r="7" spans="1:8" ht="42" customHeight="1" x14ac:dyDescent="0.3">
      <c r="B7" s="82" t="s">
        <v>81</v>
      </c>
      <c r="C7" s="83"/>
      <c r="D7" s="84"/>
      <c r="E7" s="56"/>
      <c r="F7" s="85" t="s">
        <v>82</v>
      </c>
      <c r="G7" s="67" t="s">
        <v>40</v>
      </c>
      <c r="H7" s="68" t="s">
        <v>41</v>
      </c>
    </row>
    <row r="8" spans="1:8" x14ac:dyDescent="0.3">
      <c r="B8" s="106" t="s">
        <v>83</v>
      </c>
      <c r="C8" s="107"/>
      <c r="D8" s="108"/>
      <c r="E8" s="72"/>
      <c r="F8" s="73">
        <v>1</v>
      </c>
      <c r="G8" s="33"/>
      <c r="H8" s="74">
        <f>G8*F8</f>
        <v>0</v>
      </c>
    </row>
    <row r="9" spans="1:8" x14ac:dyDescent="0.3">
      <c r="B9" s="106" t="s">
        <v>84</v>
      </c>
      <c r="C9" s="107"/>
      <c r="D9" s="108"/>
      <c r="E9" s="72"/>
      <c r="F9" s="73">
        <v>1</v>
      </c>
      <c r="G9" s="33"/>
      <c r="H9" s="74">
        <f>G9*F9</f>
        <v>0</v>
      </c>
    </row>
    <row r="10" spans="1:8" x14ac:dyDescent="0.3">
      <c r="B10" s="92" t="s">
        <v>57</v>
      </c>
      <c r="C10" s="93"/>
      <c r="D10" s="94"/>
      <c r="E10" s="94"/>
      <c r="F10" s="25"/>
      <c r="G10" s="26"/>
      <c r="H10" s="74">
        <f>SUM(H8:H9)</f>
        <v>0</v>
      </c>
    </row>
  </sheetData>
  <sheetProtection algorithmName="SHA-512" hashValue="mcALXz3Fc7u8VbtqCJHHkmmn95wv0PcdEESzIW/rbtxcOtk2I7BIwO9nzv/0cn3K24nAQyrhOtutiYI46BVg2A==" saltValue="f+b0FrQkMERXcEGhWlDm1Q==" spinCount="100000" sheet="1" objects="1" scenarios="1" selectLockedCells="1"/>
  <mergeCells count="5">
    <mergeCell ref="B9:D9"/>
    <mergeCell ref="B10:C10"/>
    <mergeCell ref="D10:E10"/>
    <mergeCell ref="B7:D7"/>
    <mergeCell ref="B8:D8"/>
  </mergeCells>
  <pageMargins left="0.7" right="0.7" top="0.75" bottom="0.75" header="0.3" footer="0.3"/>
  <pageSetup paperSize="9" scale="6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7DEB-25C9-40AA-9937-5C4F3E993A21}">
  <dimension ref="A1:G19"/>
  <sheetViews>
    <sheetView zoomScaleNormal="100" workbookViewId="0">
      <selection activeCell="D30" sqref="D30"/>
    </sheetView>
  </sheetViews>
  <sheetFormatPr defaultRowHeight="14.4" x14ac:dyDescent="0.3"/>
  <cols>
    <col min="1" max="1" width="8.88671875" style="46"/>
    <col min="2" max="2" width="76.88671875" style="46" bestFit="1" customWidth="1"/>
    <col min="3" max="3" width="16" style="46" customWidth="1"/>
    <col min="4" max="4" width="18.6640625" style="46" customWidth="1"/>
    <col min="5" max="5" width="8.88671875" style="102" customWidth="1"/>
    <col min="6" max="16384" width="8.88671875" style="46"/>
  </cols>
  <sheetData>
    <row r="1" spans="1:7" ht="31.2" x14ac:dyDescent="0.6">
      <c r="A1" s="42"/>
      <c r="B1" s="43" t="s">
        <v>111</v>
      </c>
      <c r="C1" s="44"/>
      <c r="D1" s="42"/>
      <c r="E1" s="42"/>
      <c r="F1" s="45"/>
      <c r="G1" s="109"/>
    </row>
    <row r="2" spans="1:7" x14ac:dyDescent="0.3">
      <c r="A2" s="42"/>
      <c r="B2" s="48" t="s">
        <v>110</v>
      </c>
      <c r="C2" s="45"/>
      <c r="D2" s="42"/>
      <c r="E2" s="42"/>
      <c r="F2" s="45"/>
      <c r="G2" s="109"/>
    </row>
    <row r="3" spans="1:7" x14ac:dyDescent="0.3">
      <c r="A3" s="42"/>
      <c r="B3" s="42"/>
      <c r="C3" s="42"/>
      <c r="D3" s="42"/>
      <c r="E3" s="42"/>
      <c r="F3" s="45"/>
      <c r="G3" s="109"/>
    </row>
    <row r="7" spans="1:7" x14ac:dyDescent="0.3">
      <c r="B7" s="49" t="s">
        <v>114</v>
      </c>
    </row>
    <row r="8" spans="1:7" ht="15" thickBot="1" x14ac:dyDescent="0.35">
      <c r="B8" s="49"/>
    </row>
    <row r="9" spans="1:7" ht="15" thickTop="1" x14ac:dyDescent="0.3">
      <c r="B9" s="52" t="s">
        <v>85</v>
      </c>
      <c r="C9" s="54"/>
    </row>
    <row r="10" spans="1:7" x14ac:dyDescent="0.3">
      <c r="B10" s="55"/>
      <c r="C10" s="57" t="s">
        <v>33</v>
      </c>
    </row>
    <row r="11" spans="1:7" ht="18.600000000000001" customHeight="1" x14ac:dyDescent="0.3">
      <c r="B11" s="59" t="s">
        <v>86</v>
      </c>
      <c r="C11" s="110">
        <f>Leveringen!H35+Leveringen!H49</f>
        <v>0</v>
      </c>
    </row>
    <row r="12" spans="1:7" ht="17.399999999999999" customHeight="1" x14ac:dyDescent="0.3">
      <c r="B12" s="59" t="s">
        <v>87</v>
      </c>
      <c r="C12" s="110">
        <f>Leveringen!H19</f>
        <v>0</v>
      </c>
    </row>
    <row r="13" spans="1:7" ht="17.399999999999999" customHeight="1" x14ac:dyDescent="0.3">
      <c r="B13" s="59" t="s">
        <v>109</v>
      </c>
      <c r="C13" s="110">
        <f>Leveringen!H53</f>
        <v>0</v>
      </c>
    </row>
    <row r="14" spans="1:7" ht="17.399999999999999" customHeight="1" x14ac:dyDescent="0.3">
      <c r="B14" s="59" t="s">
        <v>88</v>
      </c>
      <c r="C14" s="110">
        <f>Leveringen!H69</f>
        <v>0</v>
      </c>
    </row>
    <row r="15" spans="1:7" ht="24" customHeight="1" x14ac:dyDescent="0.3">
      <c r="B15" s="59" t="s">
        <v>89</v>
      </c>
      <c r="C15" s="111">
        <f>Onderhoud!E13</f>
        <v>0</v>
      </c>
      <c r="D15" s="112"/>
    </row>
    <row r="16" spans="1:7" ht="24" customHeight="1" x14ac:dyDescent="0.3">
      <c r="B16" s="59" t="s">
        <v>90</v>
      </c>
      <c r="C16" s="111">
        <f>Leveringen!H63</f>
        <v>0</v>
      </c>
      <c r="D16" s="112"/>
    </row>
    <row r="17" spans="2:3" ht="24" customHeight="1" thickBot="1" x14ac:dyDescent="0.35">
      <c r="B17" s="59" t="s">
        <v>91</v>
      </c>
      <c r="C17" s="111">
        <f>'0-meting'!H10</f>
        <v>0</v>
      </c>
    </row>
    <row r="18" spans="2:3" ht="15" thickBot="1" x14ac:dyDescent="0.35">
      <c r="B18" s="113" t="s">
        <v>92</v>
      </c>
      <c r="C18" s="114">
        <f>SUM(C11:C17)</f>
        <v>0</v>
      </c>
    </row>
    <row r="19" spans="2:3" x14ac:dyDescent="0.3">
      <c r="B19" s="46" t="s">
        <v>93</v>
      </c>
    </row>
  </sheetData>
  <sheetProtection algorithmName="SHA-512" hashValue="DfZAXfS1mjlz64OPdJF1PK43478NsLmQJX/9xyfP4CcVMo2U2Y1TQZHS8loy224eM0Kc/p5x3rdZuIewkykU0A==" saltValue="wf+NxQrIoDxnQqWZ6RuYyw==" spinCount="100000" sheet="1" objects="1" scenarios="1" selectLockedCells="1"/>
  <pageMargins left="0.7" right="0.7" top="0.75" bottom="0.75" header="0.3" footer="0.3"/>
  <pageSetup paperSize="9" scale="86"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d988e6-3758-436f-b404-02b045566bb4">
      <Terms xmlns="http://schemas.microsoft.com/office/infopath/2007/PartnerControls"/>
    </lcf76f155ced4ddcb4097134ff3c332f>
    <TaxCatchAll xmlns="e2dbbbda-aa4e-4bc3-82b0-375e82fb3a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0F72CD9B01B44F8248EEA3D9E64154" ma:contentTypeVersion="10" ma:contentTypeDescription="Een nieuw document maken." ma:contentTypeScope="" ma:versionID="8e08c7a2810a0aa4c5d688c70ab133f8">
  <xsd:schema xmlns:xsd="http://www.w3.org/2001/XMLSchema" xmlns:xs="http://www.w3.org/2001/XMLSchema" xmlns:p="http://schemas.microsoft.com/office/2006/metadata/properties" xmlns:ns2="fad988e6-3758-436f-b404-02b045566bb4" xmlns:ns3="e2dbbbda-aa4e-4bc3-82b0-375e82fb3a66" targetNamespace="http://schemas.microsoft.com/office/2006/metadata/properties" ma:root="true" ma:fieldsID="6d86d8480d30b36bf855ab61beecde9e" ns2:_="" ns3:_="">
    <xsd:import namespace="fad988e6-3758-436f-b404-02b045566bb4"/>
    <xsd:import namespace="e2dbbbda-aa4e-4bc3-82b0-375e82fb3a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988e6-3758-436f-b404-02b045566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dec7f85-a9d7-4c7a-9206-676116ff95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dbbbda-aa4e-4bc3-82b0-375e82fb3a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e22d0a-40b5-4d52-96f9-ca0454933a29}" ma:internalName="TaxCatchAll" ma:showField="CatchAllData" ma:web="e2dbbbda-aa4e-4bc3-82b0-375e82fb3a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67EDA2-4C10-4E91-8DE9-FC3576A7D1EB}">
  <ds:schemaRefs>
    <ds:schemaRef ds:uri="http://purl.org/dc/terms/"/>
    <ds:schemaRef ds:uri="http://schemas.microsoft.com/office/2006/documentManagement/types"/>
    <ds:schemaRef ds:uri="http://purl.org/dc/dcmitype/"/>
    <ds:schemaRef ds:uri="http://schemas.microsoft.com/office/infopath/2007/PartnerControls"/>
    <ds:schemaRef ds:uri="e2dbbbda-aa4e-4bc3-82b0-375e82fb3a66"/>
    <ds:schemaRef ds:uri="http://purl.org/dc/elements/1.1/"/>
    <ds:schemaRef ds:uri="http://schemas.microsoft.com/office/2006/metadata/properties"/>
    <ds:schemaRef ds:uri="fad988e6-3758-436f-b404-02b045566bb4"/>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A068E4B-410C-4FBA-A175-55304C0EC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988e6-3758-436f-b404-02b045566bb4"/>
    <ds:schemaRef ds:uri="e2dbbbda-aa4e-4bc3-82b0-375e82fb3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FB1D6E-254E-4F97-8939-94FE874883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Instructies</vt:lpstr>
      <vt:lpstr>Verzorgingseenheid</vt:lpstr>
      <vt:lpstr>Onderhoud</vt:lpstr>
      <vt:lpstr>Leveringen</vt:lpstr>
      <vt:lpstr>0-meting</vt:lpstr>
      <vt:lpstr>Totaal</vt:lpstr>
      <vt:lpstr>'0-meting'!Afdrukbereik</vt:lpstr>
      <vt:lpstr>Instructies!Afdrukbereik</vt:lpstr>
      <vt:lpstr>Leveringen!Afdrukbereik</vt:lpstr>
      <vt:lpstr>Onderhoud!Afdrukbereik</vt:lpstr>
      <vt:lpstr>Verzorgingseenheid!Afdrukbereik</vt:lpstr>
    </vt:vector>
  </TitlesOfParts>
  <Manager/>
  <Company>Summa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Lavrijssen, Teun</dc:creator>
  <cp:keywords/>
  <dc:description/>
  <cp:lastModifiedBy>Heijden, Rob van der</cp:lastModifiedBy>
  <cp:revision/>
  <cp:lastPrinted>2024-01-30T10:21:29Z</cp:lastPrinted>
  <dcterms:created xsi:type="dcterms:W3CDTF">2023-12-19T09:41:30Z</dcterms:created>
  <dcterms:modified xsi:type="dcterms:W3CDTF">2026-02-19T11:10:16Z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0x010100EA0F72CD9B01B44F8248EEA3D9E64154</vt:lpwstr>
  </property>
  <property fmtid="{D5CDD505-2E9C-101B-9397-08002B2CF9AE}" pid="3" name="MediaServiceImageTags">
    <vt:lpwstr/>
  </property>
</Properties>
</file>