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Someren/Brand/Publiceren/Vervolg tenderned/"/>
    </mc:Choice>
  </mc:AlternateContent>
  <xr:revisionPtr revIDLastSave="25" documentId="13_ncr:1_{472B91E9-9D76-4FAD-801C-5EF41754A30F}" xr6:coauthVersionLast="47" xr6:coauthVersionMax="47" xr10:uidLastSave="{BD54E205-68FE-4FDB-9303-135775989CE6}"/>
  <bookViews>
    <workbookView xWindow="-28920" yWindow="-120" windowWidth="29040" windowHeight="18240" xr2:uid="{2DFA8E80-BFAA-440F-9C9D-EB3564583DAB}"/>
  </bookViews>
  <sheets>
    <sheet name="Blad2" sheetId="2" r:id="rId1"/>
  </sheets>
  <definedNames>
    <definedName name="afrind">#REF!</definedName>
    <definedName name="ign">#REF!</definedName>
    <definedName name="igo">#REF!</definedName>
    <definedName name="iin">#REF!</definedName>
    <definedName name="iio">#REF!</definedName>
    <definedName name="premieGM">#REF!</definedName>
    <definedName name="premie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2" l="1"/>
  <c r="I79" i="2" s="1"/>
  <c r="H76" i="2"/>
  <c r="J75" i="2"/>
  <c r="J74" i="2"/>
  <c r="J76" i="2" s="1"/>
  <c r="I72" i="2"/>
  <c r="H72" i="2"/>
  <c r="J71" i="2"/>
  <c r="J70" i="2"/>
  <c r="J69" i="2"/>
  <c r="J68" i="2"/>
  <c r="J67" i="2"/>
  <c r="J66" i="2"/>
  <c r="J65" i="2"/>
  <c r="J64" i="2"/>
  <c r="I61" i="2"/>
  <c r="H61" i="2"/>
  <c r="J60" i="2"/>
  <c r="J59" i="2"/>
  <c r="J58" i="2"/>
  <c r="J57" i="2"/>
  <c r="J56" i="2"/>
  <c r="J55" i="2"/>
  <c r="J54" i="2"/>
  <c r="J53" i="2"/>
  <c r="J52" i="2"/>
  <c r="J51" i="2"/>
  <c r="J50" i="2"/>
  <c r="J49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H79" i="2" l="1"/>
  <c r="J72" i="2"/>
  <c r="J61" i="2"/>
  <c r="J79" i="2" l="1"/>
</calcChain>
</file>

<file path=xl/sharedStrings.xml><?xml version="1.0" encoding="utf-8"?>
<sst xmlns="http://schemas.openxmlformats.org/spreadsheetml/2006/main" count="710" uniqueCount="224">
  <si>
    <t>Gemeente Someren</t>
  </si>
  <si>
    <t>Adres:</t>
  </si>
  <si>
    <t>No.</t>
  </si>
  <si>
    <t>Postcode</t>
  </si>
  <si>
    <t>Plaats</t>
  </si>
  <si>
    <t>Omschrijving</t>
  </si>
  <si>
    <t>Bouwaard</t>
  </si>
  <si>
    <t>Gebouwen:</t>
  </si>
  <si>
    <t>Inventaris:</t>
  </si>
  <si>
    <t>Gemeentelijk Bezit:</t>
  </si>
  <si>
    <t>Acaciaweg 24</t>
  </si>
  <si>
    <t>5711 CM</t>
  </si>
  <si>
    <t>Someren</t>
  </si>
  <si>
    <t>Steen/Hard</t>
  </si>
  <si>
    <t>Bennenbroekstr  65</t>
  </si>
  <si>
    <t>5712 BL</t>
  </si>
  <si>
    <t>Voetbal SSE</t>
  </si>
  <si>
    <t>Donksedreef 1</t>
  </si>
  <si>
    <t xml:space="preserve">5711RM </t>
  </si>
  <si>
    <t xml:space="preserve"> De Donckelaar (jeugdcommité)</t>
  </si>
  <si>
    <t>Einderpein 1</t>
  </si>
  <si>
    <t>5712 EM</t>
  </si>
  <si>
    <t>Someren-Eind</t>
  </si>
  <si>
    <t>MFA De Einder, nieuwbouw</t>
  </si>
  <si>
    <t>Einhoutsestr 8</t>
  </si>
  <si>
    <t>5711 RH</t>
  </si>
  <si>
    <t>Woonhuis</t>
  </si>
  <si>
    <t>Floreffestr 59</t>
  </si>
  <si>
    <t>5711 AB</t>
  </si>
  <si>
    <t>Graathof 9</t>
  </si>
  <si>
    <t>5712 GC</t>
  </si>
  <si>
    <t>Gemeenschapshuis De Bunt</t>
  </si>
  <si>
    <t>Groeneweg 3</t>
  </si>
  <si>
    <t>5712 RK</t>
  </si>
  <si>
    <t>Tennisvereniging de Beemd</t>
  </si>
  <si>
    <t>Holberg 2</t>
  </si>
  <si>
    <t>5711 DE</t>
  </si>
  <si>
    <t>Milieustraat</t>
  </si>
  <si>
    <t>Kampstr 34</t>
  </si>
  <si>
    <t>5712 CN</t>
  </si>
  <si>
    <t>Tennis 't Kampke</t>
  </si>
  <si>
    <t>Keelvenweg ONG</t>
  </si>
  <si>
    <t>Bosloods/Houten aanbouw</t>
  </si>
  <si>
    <t>Hout/Hard</t>
  </si>
  <si>
    <t>Kraaiendijk 2a</t>
  </si>
  <si>
    <t>5712 PS</t>
  </si>
  <si>
    <t>Voetbal SVSH + korfbal SVSH</t>
  </si>
  <si>
    <t>Laan ten Roode 71</t>
  </si>
  <si>
    <t>5711 GB</t>
  </si>
  <si>
    <t>Landbouwstr 5</t>
  </si>
  <si>
    <t>5712 SM</t>
  </si>
  <si>
    <t>Gemeenschapshuis De Smelen</t>
  </si>
  <si>
    <t>5711 GC</t>
  </si>
  <si>
    <t>Peuterspeelzaal</t>
  </si>
  <si>
    <t>Loovebaan 29</t>
  </si>
  <si>
    <t>5712 JV</t>
  </si>
  <si>
    <t>Brandweerkazerne</t>
  </si>
  <si>
    <t>Loovebaan 31</t>
  </si>
  <si>
    <t>Loods gemeentewerf</t>
  </si>
  <si>
    <t>zoutopslag</t>
  </si>
  <si>
    <t>Lyestr 20</t>
  </si>
  <si>
    <t>5715 AX</t>
  </si>
  <si>
    <t xml:space="preserve">Lierop </t>
  </si>
  <si>
    <t>Gymnastieklokaal</t>
  </si>
  <si>
    <t>Martynenstr 14</t>
  </si>
  <si>
    <t>5711 AV</t>
  </si>
  <si>
    <t>Tennisvereniging Packador</t>
  </si>
  <si>
    <t>Molenstr 10</t>
  </si>
  <si>
    <t>5711 EW</t>
  </si>
  <si>
    <t>Kantoor</t>
  </si>
  <si>
    <t>Molenstr 12</t>
  </si>
  <si>
    <t>Bibliotheek</t>
  </si>
  <si>
    <t>Molenstr 14</t>
  </si>
  <si>
    <t>Noorderln 44</t>
  </si>
  <si>
    <t>5711 VR</t>
  </si>
  <si>
    <t>Microsporthal</t>
  </si>
  <si>
    <t>Offermansstr 10</t>
  </si>
  <si>
    <t>5715 AN</t>
  </si>
  <si>
    <t>Gemeenschapshuis De Vurherd</t>
  </si>
  <si>
    <t>Offermansstr 9A</t>
  </si>
  <si>
    <t>5715 AM</t>
  </si>
  <si>
    <t>Postel 18</t>
  </si>
  <si>
    <t>5711 ET</t>
  </si>
  <si>
    <t xml:space="preserve">Sporthal "De Postel", inclusief PV installaties </t>
  </si>
  <si>
    <t>Postelpark</t>
  </si>
  <si>
    <t>Torentje Postelpark</t>
  </si>
  <si>
    <t xml:space="preserve">Potackerweg 21 </t>
  </si>
  <si>
    <t>5712 AV</t>
  </si>
  <si>
    <t>Voetbal SVS kleedgebouw</t>
  </si>
  <si>
    <t>Voetbal SVS tribune</t>
  </si>
  <si>
    <t xml:space="preserve">Potackerweg 23 </t>
  </si>
  <si>
    <t>Jasper Sport</t>
  </si>
  <si>
    <t>Schutterstr 19</t>
  </si>
  <si>
    <t>5715 BH</t>
  </si>
  <si>
    <t>Voetbalclub Lierop</t>
  </si>
  <si>
    <t>Schutterstr 21</t>
  </si>
  <si>
    <t>Tennisvereniging Lierop</t>
  </si>
  <si>
    <t>Singel 1</t>
  </si>
  <si>
    <t>5712 HL</t>
  </si>
  <si>
    <t>activiteitencentrum de Viersprong</t>
  </si>
  <si>
    <t>Ter hofstadln 75-77</t>
  </si>
  <si>
    <t>5711 VV</t>
  </si>
  <si>
    <t>Gemeenschapshuis De Weijers</t>
  </si>
  <si>
    <t>W Alexanderln 3</t>
  </si>
  <si>
    <t>5712 CA</t>
  </si>
  <si>
    <t>W. Alexanderlaan 5a</t>
  </si>
  <si>
    <t>woning voor tijdelijke huisvesting</t>
  </si>
  <si>
    <t>Wilhelminapln 1</t>
  </si>
  <si>
    <t>5711 EK</t>
  </si>
  <si>
    <t>Raadhuis incl PV installatie</t>
  </si>
  <si>
    <t>noodstroomaggregaat</t>
  </si>
  <si>
    <t>verdeler in laagspanningsruimte van het trafogebouwtje</t>
  </si>
  <si>
    <t>prefab berging (staal met houten delen)</t>
  </si>
  <si>
    <t>Witvrouwenbergweg 18</t>
  </si>
  <si>
    <t>5711 CN</t>
  </si>
  <si>
    <t>Zwembad Diepsteeckel (incl. zonnecollectoren)</t>
  </si>
  <si>
    <t>Witvrouwenbergwg 20</t>
  </si>
  <si>
    <t>Jongerencentrum</t>
  </si>
  <si>
    <t>Dorpsweg 3</t>
  </si>
  <si>
    <t>5711 TS</t>
  </si>
  <si>
    <t>51,371752 / 5,659228</t>
  </si>
  <si>
    <t>Schuilhut 't Keelven</t>
  </si>
  <si>
    <t>Hout</t>
  </si>
  <si>
    <t xml:space="preserve"> Middenweg 7</t>
  </si>
  <si>
    <t xml:space="preserve"> 5715 PE</t>
  </si>
  <si>
    <t xml:space="preserve"> Lierop</t>
  </si>
  <si>
    <t xml:space="preserve"> Woonhuis (bewoond) en stallen</t>
  </si>
  <si>
    <t xml:space="preserve"> Herselseweg 43</t>
  </si>
  <si>
    <t xml:space="preserve"> 5715 PJ</t>
  </si>
  <si>
    <t xml:space="preserve"> Leegstaande stallen</t>
  </si>
  <si>
    <t xml:space="preserve"> Boerenkamplaan 48 BIJ (X: 178562.95 - Y: 375762.51)</t>
  </si>
  <si>
    <t xml:space="preserve"> 5712 AG</t>
  </si>
  <si>
    <t xml:space="preserve"> Someren</t>
  </si>
  <si>
    <t xml:space="preserve"> Sint Jozefkapel</t>
  </si>
  <si>
    <t xml:space="preserve"> Coöperatiestraat 7 BIJ (X: 179082.48 - Y: 374512.52)</t>
  </si>
  <si>
    <t xml:space="preserve"> 5712 EA</t>
  </si>
  <si>
    <t xml:space="preserve"> Onze Lieve Vrouwekapel</t>
  </si>
  <si>
    <t xml:space="preserve"> Herselseweg  (X: 175521.21 - Y: 382281.77)</t>
  </si>
  <si>
    <t xml:space="preserve"> Mariakapel</t>
  </si>
  <si>
    <t xml:space="preserve"> Kerkendijk 147 BIJ (X: 176340.14 - Y: 371125.87)</t>
  </si>
  <si>
    <t xml:space="preserve"> 5712 RE</t>
  </si>
  <si>
    <t xml:space="preserve"> Wegkapel Moeder v.o. moeders</t>
  </si>
  <si>
    <t>Primair Onderwijs:</t>
  </si>
  <si>
    <t>Dommel 20</t>
  </si>
  <si>
    <t>5711 KT</t>
  </si>
  <si>
    <t>Basisschool Ranonkel</t>
  </si>
  <si>
    <t>Steen/hard</t>
  </si>
  <si>
    <t>2021</t>
  </si>
  <si>
    <t xml:space="preserve">Laan ten Roode 34 </t>
  </si>
  <si>
    <t>Basisschool Maria</t>
  </si>
  <si>
    <t>Van Gijselstraat 24</t>
  </si>
  <si>
    <t>5712 HE</t>
  </si>
  <si>
    <t>Basisschool LeerRijk</t>
  </si>
  <si>
    <t>W. Alexanderlaan 3</t>
  </si>
  <si>
    <t xml:space="preserve">Basisschool De Vonder  </t>
  </si>
  <si>
    <t>Kerkendijk 81</t>
  </si>
  <si>
    <t>5712 ET</t>
  </si>
  <si>
    <t>Basisschool St. Jozef</t>
  </si>
  <si>
    <t>Offermansstraat 9</t>
  </si>
  <si>
    <t>Lierop</t>
  </si>
  <si>
    <t>Basisschool 't Rendal *1</t>
  </si>
  <si>
    <t>Avennelaan 17</t>
  </si>
  <si>
    <t>5711 BB</t>
  </si>
  <si>
    <t>De Diamant</t>
  </si>
  <si>
    <t xml:space="preserve">Kanaalstraat 38 </t>
  </si>
  <si>
    <t>Totaal Primair Onderwijs:</t>
  </si>
  <si>
    <t>Voortgezet Onderwijs:</t>
  </si>
  <si>
    <t>Kanaalstraat 12</t>
  </si>
  <si>
    <t>5711 EH</t>
  </si>
  <si>
    <t xml:space="preserve">Kanaalstraat 14 </t>
  </si>
  <si>
    <t>Totaal Voortgezet Onderwijs:</t>
  </si>
  <si>
    <t>Eindtotaal:</t>
  </si>
  <si>
    <t xml:space="preserve"> 5715 __</t>
  </si>
  <si>
    <t xml:space="preserve">Varendonck College VMBO (nieuwbouw)  </t>
  </si>
  <si>
    <t>Taxatie- datum:</t>
  </si>
  <si>
    <t>Inschatting stand per 1-1-2026</t>
  </si>
  <si>
    <t>Stipdonk 33</t>
  </si>
  <si>
    <t>Woohuis (antikraakbew) en garage</t>
  </si>
  <si>
    <t>Verdere aankoop panden voor RBT-BO</t>
  </si>
  <si>
    <t>Diverse opstallen</t>
  </si>
  <si>
    <t>2025</t>
  </si>
  <si>
    <t>2026</t>
  </si>
  <si>
    <t>n.g.</t>
  </si>
  <si>
    <t xml:space="preserve">incl. </t>
  </si>
  <si>
    <t xml:space="preserve">incl.  </t>
  </si>
  <si>
    <t>Laan ten Roode 32</t>
  </si>
  <si>
    <t>Basisschool overlooplocatie *2</t>
  </si>
  <si>
    <t xml:space="preserve"> *1:  De nieuwbouw van Basissschool 't Rendal wordt volgens planning begin 2026 opgeleverd en aansluitend getaxeerd.</t>
  </si>
  <si>
    <t xml:space="preserve"> *2:  Dit schoolgebouw gebruikt Stichting Prodas als overlooplocatie (tijdelijke huisvesting van basisscholen die vernieuwd of verduurzaamd worden). </t>
  </si>
  <si>
    <t>Bestand d.d. 1 januari 2026 t.b.v. Europese aanbesteding</t>
  </si>
  <si>
    <t>Risico informatie</t>
  </si>
  <si>
    <t>RIF aanwezig ja/nee</t>
  </si>
  <si>
    <t>Inbraakmeld- installatie met doormelding               ja/nee/deels</t>
  </si>
  <si>
    <t>Brandmeld- installatie met doormelding ja/nee/deels</t>
  </si>
  <si>
    <t>Sprinkler- installatie met doormelding ja/nee/deels</t>
  </si>
  <si>
    <t>Leegstaand      ja/nee</t>
  </si>
  <si>
    <t>Indien leegstaand:                 
vorm van toezicht aanwezig 
(bijv. Anti-kraak)  ja/nee</t>
  </si>
  <si>
    <t xml:space="preserve">Zonnepanelen aanwezig                            ja/nee </t>
  </si>
  <si>
    <t>JA</t>
  </si>
  <si>
    <t>ja</t>
  </si>
  <si>
    <t>nee</t>
  </si>
  <si>
    <t>ja (kantine)</t>
  </si>
  <si>
    <t xml:space="preserve">ja </t>
  </si>
  <si>
    <t>ja (eigendom huurder)</t>
  </si>
  <si>
    <t xml:space="preserve">nee </t>
  </si>
  <si>
    <t>nvt</t>
  </si>
  <si>
    <t>bewoond</t>
  </si>
  <si>
    <t>antikraakbew</t>
  </si>
  <si>
    <t>geen toezicht</t>
  </si>
  <si>
    <t>toezicht beheerders</t>
  </si>
  <si>
    <t xml:space="preserve">n.v.t. </t>
  </si>
  <si>
    <t>Varendonck College VMBO (oudbouw)  leegstand / antikraak maatschap. Instellingen</t>
  </si>
  <si>
    <t>antikraak maatsch. Instellingen</t>
  </si>
  <si>
    <t xml:space="preserve">n.g. </t>
  </si>
  <si>
    <t xml:space="preserve"> - Van gebouwen waarbij een jaartal (2025/2021) is aangegeven is het rapport van de taxatie van de herbouwwaarde en nieuwwaarde inventaris beschikbaar.</t>
  </si>
  <si>
    <t>Kindercentrum</t>
  </si>
  <si>
    <t>multicultureel centrum SCC de Ruchte</t>
  </si>
  <si>
    <t>Subtotaal Gemeentelijk Bezit (per 01-01-2026)</t>
  </si>
  <si>
    <t>kwaliteit gebouw</t>
  </si>
  <si>
    <t>monument:                 - rijks                             - gemeentelijk</t>
  </si>
  <si>
    <t>goed</t>
  </si>
  <si>
    <t>gemeentelijk</t>
  </si>
  <si>
    <t>voldoende</t>
  </si>
  <si>
    <t>gem (deels)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</si>
</sst>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/mmm/yyyy"/>
    <numFmt numFmtId="165" formatCode="_-[$NLG]\ * #,##0.00_-;_-[$NLG]\ * #,##0.00\-;_-[$NLG]\ * &quot;-&quot;??_-;_-@_-"/>
    <numFmt numFmtId="166" formatCode="_-[$EUR]\ * #,##0.00_-;_-[$EUR]\ * #,##0.00\-;_-[$EUR]\ * &quot;-&quot;??_-;_-@_-"/>
    <numFmt numFmtId="167" formatCode="_ [$EUR]\ * #,##0.00_ ;_ [$EUR]\ * \-#,##0.00_ ;_ [$EUR]\ * &quot;-&quot;??_ ;_ @_ "/>
    <numFmt numFmtId="168" formatCode="_-* #,##0.00_-;\-* #,##0.00_-;_-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8"/>
      <color indexed="8"/>
      <name val="Univers (W1)"/>
      <family val="2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8"/>
      <color rgb="FFFF0000"/>
      <name val="Univers (W1)"/>
      <family val="2"/>
    </font>
    <font>
      <sz val="8"/>
      <color rgb="FFFF0000"/>
      <name val="Calibri"/>
      <family val="2"/>
    </font>
    <font>
      <sz val="8"/>
      <color rgb="FFFF0000"/>
      <name val="Univers (W1)"/>
    </font>
    <font>
      <i/>
      <sz val="8"/>
      <color indexed="8"/>
      <name val="Univers (W1)"/>
    </font>
    <font>
      <b/>
      <sz val="8"/>
      <color indexed="8"/>
      <name val="Univers (W1)"/>
    </font>
    <font>
      <i/>
      <sz val="8"/>
      <color rgb="FFFF0000"/>
      <name val="Univers (W1)"/>
    </font>
    <font>
      <sz val="9"/>
      <color indexed="8"/>
      <name val="Univers"/>
      <family val="2"/>
    </font>
    <font>
      <sz val="10"/>
      <name val="Times New Roman"/>
      <family val="1"/>
    </font>
    <font>
      <sz val="10"/>
      <name val="Arial"/>
      <family val="2"/>
    </font>
    <font>
      <b/>
      <i/>
      <sz val="12"/>
      <color theme="5"/>
      <name val="Univers (W1)"/>
    </font>
    <font>
      <b/>
      <i/>
      <sz val="12"/>
      <name val="Arial"/>
      <family val="2"/>
    </font>
    <font>
      <i/>
      <sz val="9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8"/>
      <color indexed="8"/>
      <name val="Univers"/>
      <family val="2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0" fillId="0" borderId="0"/>
    <xf numFmtId="168" fontId="20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</cellStyleXfs>
  <cellXfs count="290">
    <xf numFmtId="0" fontId="0" fillId="0" borderId="0" xfId="0"/>
    <xf numFmtId="1" fontId="2" fillId="2" borderId="0" xfId="1" applyNumberFormat="1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43" fontId="4" fillId="2" borderId="0" xfId="1" applyFont="1" applyFill="1" applyAlignment="1">
      <alignment horizontal="left" vertical="top"/>
    </xf>
    <xf numFmtId="1" fontId="5" fillId="2" borderId="0" xfId="1" applyNumberFormat="1" applyFont="1" applyFill="1" applyAlignment="1">
      <alignment horizontal="left" vertical="top" wrapText="1"/>
    </xf>
    <xf numFmtId="164" fontId="6" fillId="2" borderId="0" xfId="1" applyNumberFormat="1" applyFont="1" applyFill="1" applyAlignment="1">
      <alignment horizontal="left" vertical="top"/>
    </xf>
    <xf numFmtId="43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/>
    </xf>
    <xf numFmtId="1" fontId="5" fillId="2" borderId="0" xfId="1" quotePrefix="1" applyNumberFormat="1" applyFont="1" applyFill="1" applyAlignment="1">
      <alignment horizontal="left" vertical="top"/>
    </xf>
    <xf numFmtId="1" fontId="5" fillId="2" borderId="0" xfId="1" quotePrefix="1" applyNumberFormat="1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left" vertical="top"/>
    </xf>
    <xf numFmtId="165" fontId="8" fillId="2" borderId="0" xfId="1" applyNumberFormat="1" applyFont="1" applyFill="1" applyBorder="1" applyAlignment="1">
      <alignment horizontal="left" vertical="top"/>
    </xf>
    <xf numFmtId="1" fontId="9" fillId="2" borderId="0" xfId="1" applyNumberFormat="1" applyFont="1" applyFill="1" applyAlignment="1">
      <alignment horizontal="left" vertical="top"/>
    </xf>
    <xf numFmtId="43" fontId="5" fillId="3" borderId="1" xfId="1" applyFont="1" applyFill="1" applyBorder="1" applyAlignment="1">
      <alignment horizontal="left" vertical="top" wrapText="1"/>
    </xf>
    <xf numFmtId="1" fontId="5" fillId="3" borderId="1" xfId="1" applyNumberFormat="1" applyFont="1" applyFill="1" applyBorder="1" applyAlignment="1">
      <alignment horizontal="left" vertical="top" wrapText="1"/>
    </xf>
    <xf numFmtId="4" fontId="11" fillId="2" borderId="5" xfId="1" applyNumberFormat="1" applyFont="1" applyFill="1" applyBorder="1" applyAlignment="1">
      <alignment horizontal="left" vertical="top" wrapText="1"/>
    </xf>
    <xf numFmtId="1" fontId="11" fillId="2" borderId="5" xfId="1" applyNumberFormat="1" applyFont="1" applyFill="1" applyBorder="1" applyAlignment="1">
      <alignment horizontal="center" vertical="top" wrapText="1"/>
    </xf>
    <xf numFmtId="164" fontId="11" fillId="2" borderId="5" xfId="1" applyNumberFormat="1" applyFont="1" applyFill="1" applyBorder="1" applyAlignment="1">
      <alignment horizontal="left" vertical="top" wrapText="1"/>
    </xf>
    <xf numFmtId="43" fontId="11" fillId="2" borderId="6" xfId="1" applyFont="1" applyFill="1" applyBorder="1" applyAlignment="1">
      <alignment horizontal="left" vertical="top" wrapText="1"/>
    </xf>
    <xf numFmtId="43" fontId="11" fillId="2" borderId="5" xfId="1" applyFont="1" applyFill="1" applyBorder="1" applyAlignment="1">
      <alignment horizontal="left" vertical="top" wrapText="1"/>
    </xf>
    <xf numFmtId="43" fontId="3" fillId="0" borderId="0" xfId="1" applyFont="1" applyAlignment="1">
      <alignment horizontal="left" vertical="top" wrapText="1"/>
    </xf>
    <xf numFmtId="43" fontId="5" fillId="4" borderId="10" xfId="1" quotePrefix="1" applyFont="1" applyFill="1" applyBorder="1" applyAlignment="1" applyProtection="1">
      <alignment horizontal="left" vertical="top"/>
      <protection locked="0"/>
    </xf>
    <xf numFmtId="43" fontId="5" fillId="4" borderId="9" xfId="1" quotePrefix="1" applyFont="1" applyFill="1" applyBorder="1" applyAlignment="1" applyProtection="1">
      <alignment horizontal="left" vertical="top"/>
      <protection locked="0"/>
    </xf>
    <xf numFmtId="43" fontId="5" fillId="4" borderId="8" xfId="1" quotePrefix="1" applyFont="1" applyFill="1" applyBorder="1" applyAlignment="1" applyProtection="1">
      <alignment horizontal="left" vertical="top"/>
      <protection locked="0"/>
    </xf>
    <xf numFmtId="166" fontId="12" fillId="0" borderId="10" xfId="1" applyNumberFormat="1" applyFont="1" applyFill="1" applyBorder="1" applyAlignment="1" applyProtection="1">
      <alignment horizontal="left" vertical="top"/>
      <protection locked="0"/>
    </xf>
    <xf numFmtId="166" fontId="12" fillId="0" borderId="9" xfId="1" applyNumberFormat="1" applyFont="1" applyFill="1" applyBorder="1" applyAlignment="1" applyProtection="1">
      <alignment horizontal="left" vertical="top"/>
      <protection locked="0"/>
    </xf>
    <xf numFmtId="166" fontId="12" fillId="0" borderId="10" xfId="1" applyNumberFormat="1" applyFont="1" applyBorder="1" applyAlignment="1">
      <alignment horizontal="left" vertical="top"/>
    </xf>
    <xf numFmtId="166" fontId="12" fillId="0" borderId="9" xfId="1" applyNumberFormat="1" applyFont="1" applyBorder="1" applyAlignment="1">
      <alignment horizontal="left" vertical="top"/>
    </xf>
    <xf numFmtId="43" fontId="5" fillId="5" borderId="10" xfId="1" quotePrefix="1" applyFont="1" applyFill="1" applyBorder="1" applyAlignment="1" applyProtection="1">
      <alignment horizontal="left" vertical="top"/>
      <protection locked="0"/>
    </xf>
    <xf numFmtId="43" fontId="5" fillId="5" borderId="9" xfId="1" quotePrefix="1" applyFont="1" applyFill="1" applyBorder="1" applyAlignment="1" applyProtection="1">
      <alignment horizontal="left" vertical="top"/>
      <protection locked="0"/>
    </xf>
    <xf numFmtId="43" fontId="5" fillId="5" borderId="8" xfId="1" quotePrefix="1" applyFont="1" applyFill="1" applyBorder="1" applyAlignment="1" applyProtection="1">
      <alignment horizontal="left" vertical="top"/>
      <protection locked="0"/>
    </xf>
    <xf numFmtId="43" fontId="5" fillId="6" borderId="10" xfId="1" quotePrefix="1" applyFont="1" applyFill="1" applyBorder="1" applyAlignment="1" applyProtection="1">
      <alignment horizontal="left" vertical="top"/>
      <protection locked="0"/>
    </xf>
    <xf numFmtId="43" fontId="5" fillId="6" borderId="8" xfId="1" quotePrefix="1" applyFont="1" applyFill="1" applyBorder="1" applyAlignment="1" applyProtection="1">
      <alignment horizontal="left" vertical="top"/>
      <protection locked="0"/>
    </xf>
    <xf numFmtId="43" fontId="13" fillId="0" borderId="10" xfId="1" quotePrefix="1" applyFont="1" applyBorder="1" applyAlignment="1" applyProtection="1">
      <alignment horizontal="left" vertical="top"/>
      <protection locked="0"/>
    </xf>
    <xf numFmtId="43" fontId="13" fillId="0" borderId="9" xfId="1" quotePrefix="1" applyFont="1" applyFill="1" applyBorder="1" applyAlignment="1" applyProtection="1">
      <alignment horizontal="left" vertical="top"/>
      <protection locked="0"/>
    </xf>
    <xf numFmtId="43" fontId="13" fillId="0" borderId="8" xfId="1" quotePrefix="1" applyFont="1" applyBorder="1" applyAlignment="1" applyProtection="1">
      <alignment horizontal="left" vertical="top"/>
      <protection locked="0"/>
    </xf>
    <xf numFmtId="43" fontId="5" fillId="7" borderId="10" xfId="1" quotePrefix="1" applyFont="1" applyFill="1" applyBorder="1" applyAlignment="1" applyProtection="1">
      <alignment horizontal="left" vertical="top"/>
      <protection locked="0"/>
    </xf>
    <xf numFmtId="43" fontId="5" fillId="7" borderId="9" xfId="1" quotePrefix="1" applyFont="1" applyFill="1" applyBorder="1" applyAlignment="1" applyProtection="1">
      <alignment horizontal="left" vertical="top"/>
      <protection locked="0"/>
    </xf>
    <xf numFmtId="43" fontId="5" fillId="7" borderId="8" xfId="1" quotePrefix="1" applyFont="1" applyFill="1" applyBorder="1" applyAlignment="1" applyProtection="1">
      <alignment horizontal="left" vertical="top"/>
      <protection locked="0"/>
    </xf>
    <xf numFmtId="43" fontId="12" fillId="8" borderId="10" xfId="1" quotePrefix="1" applyFont="1" applyFill="1" applyBorder="1" applyAlignment="1" applyProtection="1">
      <alignment horizontal="left" vertical="top"/>
      <protection locked="0"/>
    </xf>
    <xf numFmtId="43" fontId="12" fillId="8" borderId="9" xfId="1" quotePrefix="1" applyFont="1" applyFill="1" applyBorder="1" applyAlignment="1" applyProtection="1">
      <alignment horizontal="left" vertical="top"/>
      <protection locked="0"/>
    </xf>
    <xf numFmtId="43" fontId="12" fillId="8" borderId="8" xfId="1" quotePrefix="1" applyFont="1" applyFill="1" applyBorder="1" applyAlignment="1" applyProtection="1">
      <alignment horizontal="left" vertical="top"/>
      <protection locked="0"/>
    </xf>
    <xf numFmtId="43" fontId="5" fillId="8" borderId="10" xfId="1" quotePrefix="1" applyFont="1" applyFill="1" applyBorder="1" applyAlignment="1" applyProtection="1">
      <alignment horizontal="left" vertical="top"/>
      <protection locked="0"/>
    </xf>
    <xf numFmtId="43" fontId="5" fillId="8" borderId="9" xfId="1" quotePrefix="1" applyFont="1" applyFill="1" applyBorder="1" applyAlignment="1" applyProtection="1">
      <alignment horizontal="left" vertical="top"/>
      <protection locked="0"/>
    </xf>
    <xf numFmtId="43" fontId="5" fillId="8" borderId="8" xfId="1" quotePrefix="1" applyFont="1" applyFill="1" applyBorder="1" applyAlignment="1" applyProtection="1">
      <alignment horizontal="left" vertical="top"/>
      <protection locked="0"/>
    </xf>
    <xf numFmtId="43" fontId="12" fillId="9" borderId="10" xfId="1" quotePrefix="1" applyFont="1" applyFill="1" applyBorder="1" applyAlignment="1" applyProtection="1">
      <alignment horizontal="left" vertical="top"/>
      <protection locked="0"/>
    </xf>
    <xf numFmtId="43" fontId="12" fillId="9" borderId="9" xfId="1" quotePrefix="1" applyFont="1" applyFill="1" applyBorder="1" applyAlignment="1" applyProtection="1">
      <alignment horizontal="left" vertical="top"/>
      <protection locked="0"/>
    </xf>
    <xf numFmtId="43" fontId="12" fillId="9" borderId="8" xfId="1" quotePrefix="1" applyFont="1" applyFill="1" applyBorder="1" applyAlignment="1" applyProtection="1">
      <alignment horizontal="left" vertical="top"/>
      <protection locked="0"/>
    </xf>
    <xf numFmtId="43" fontId="5" fillId="0" borderId="10" xfId="1" quotePrefix="1" applyFont="1" applyBorder="1" applyAlignment="1" applyProtection="1">
      <alignment horizontal="left" vertical="top"/>
      <protection locked="0"/>
    </xf>
    <xf numFmtId="43" fontId="5" fillId="0" borderId="9" xfId="1" quotePrefix="1" applyFont="1" applyFill="1" applyBorder="1" applyAlignment="1" applyProtection="1">
      <alignment horizontal="left" vertical="top"/>
      <protection locked="0"/>
    </xf>
    <xf numFmtId="43" fontId="5" fillId="0" borderId="8" xfId="1" quotePrefix="1" applyFont="1" applyBorder="1" applyAlignment="1" applyProtection="1">
      <alignment horizontal="left" vertical="top"/>
      <protection locked="0"/>
    </xf>
    <xf numFmtId="43" fontId="5" fillId="9" borderId="10" xfId="1" quotePrefix="1" applyFont="1" applyFill="1" applyBorder="1" applyAlignment="1" applyProtection="1">
      <alignment horizontal="left" vertical="top"/>
      <protection locked="0"/>
    </xf>
    <xf numFmtId="43" fontId="5" fillId="9" borderId="9" xfId="1" quotePrefix="1" applyFont="1" applyFill="1" applyBorder="1" applyAlignment="1" applyProtection="1">
      <alignment horizontal="left" vertical="top"/>
      <protection locked="0"/>
    </xf>
    <xf numFmtId="43" fontId="5" fillId="9" borderId="8" xfId="1" quotePrefix="1" applyFont="1" applyFill="1" applyBorder="1" applyAlignment="1" applyProtection="1">
      <alignment horizontal="left" vertical="top"/>
      <protection locked="0"/>
    </xf>
    <xf numFmtId="43" fontId="5" fillId="10" borderId="10" xfId="1" quotePrefix="1" applyFont="1" applyFill="1" applyBorder="1" applyAlignment="1" applyProtection="1">
      <alignment horizontal="left" vertical="top"/>
      <protection locked="0"/>
    </xf>
    <xf numFmtId="43" fontId="5" fillId="10" borderId="9" xfId="1" quotePrefix="1" applyFont="1" applyFill="1" applyBorder="1" applyAlignment="1" applyProtection="1">
      <alignment horizontal="left" vertical="top"/>
      <protection locked="0"/>
    </xf>
    <xf numFmtId="43" fontId="5" fillId="10" borderId="8" xfId="1" quotePrefix="1" applyFont="1" applyFill="1" applyBorder="1" applyAlignment="1" applyProtection="1">
      <alignment horizontal="left" vertical="top"/>
      <protection locked="0"/>
    </xf>
    <xf numFmtId="43" fontId="13" fillId="5" borderId="10" xfId="1" quotePrefix="1" applyFont="1" applyFill="1" applyBorder="1" applyAlignment="1" applyProtection="1">
      <alignment horizontal="left" vertical="top"/>
      <protection locked="0"/>
    </xf>
    <xf numFmtId="43" fontId="13" fillId="5" borderId="9" xfId="1" quotePrefix="1" applyFont="1" applyFill="1" applyBorder="1" applyAlignment="1" applyProtection="1">
      <alignment horizontal="left" vertical="top"/>
      <protection locked="0"/>
    </xf>
    <xf numFmtId="43" fontId="13" fillId="5" borderId="8" xfId="1" quotePrefix="1" applyFont="1" applyFill="1" applyBorder="1" applyAlignment="1" applyProtection="1">
      <alignment horizontal="left" vertical="top"/>
      <protection locked="0"/>
    </xf>
    <xf numFmtId="43" fontId="12" fillId="11" borderId="10" xfId="1" applyFont="1" applyFill="1" applyBorder="1" applyAlignment="1" applyProtection="1">
      <alignment horizontal="left" vertical="top"/>
      <protection locked="0"/>
    </xf>
    <xf numFmtId="43" fontId="12" fillId="11" borderId="9" xfId="1" quotePrefix="1" applyFont="1" applyFill="1" applyBorder="1" applyAlignment="1" applyProtection="1">
      <alignment horizontal="left" vertical="top"/>
      <protection locked="0"/>
    </xf>
    <xf numFmtId="43" fontId="12" fillId="11" borderId="8" xfId="1" quotePrefix="1" applyFont="1" applyFill="1" applyBorder="1" applyAlignment="1" applyProtection="1">
      <alignment horizontal="left" vertical="top"/>
      <protection locked="0"/>
    </xf>
    <xf numFmtId="43" fontId="12" fillId="7" borderId="10" xfId="1" quotePrefix="1" applyFont="1" applyFill="1" applyBorder="1" applyAlignment="1" applyProtection="1">
      <alignment horizontal="left" vertical="top"/>
      <protection locked="0"/>
    </xf>
    <xf numFmtId="43" fontId="12" fillId="7" borderId="9" xfId="1" quotePrefix="1" applyFont="1" applyFill="1" applyBorder="1" applyAlignment="1" applyProtection="1">
      <alignment horizontal="left" vertical="top"/>
      <protection locked="0"/>
    </xf>
    <xf numFmtId="43" fontId="12" fillId="7" borderId="8" xfId="1" quotePrefix="1" applyFont="1" applyFill="1" applyBorder="1" applyAlignment="1" applyProtection="1">
      <alignment horizontal="left" vertical="top"/>
      <protection locked="0"/>
    </xf>
    <xf numFmtId="43" fontId="5" fillId="12" borderId="10" xfId="1" quotePrefix="1" applyFont="1" applyFill="1" applyBorder="1" applyAlignment="1" applyProtection="1">
      <alignment horizontal="left" vertical="top"/>
      <protection locked="0"/>
    </xf>
    <xf numFmtId="43" fontId="5" fillId="12" borderId="9" xfId="1" quotePrefix="1" applyFont="1" applyFill="1" applyBorder="1" applyAlignment="1" applyProtection="1">
      <alignment horizontal="left" vertical="top"/>
      <protection locked="0"/>
    </xf>
    <xf numFmtId="43" fontId="5" fillId="12" borderId="8" xfId="1" quotePrefix="1" applyFont="1" applyFill="1" applyBorder="1" applyAlignment="1" applyProtection="1">
      <alignment horizontal="left" vertical="top"/>
      <protection locked="0"/>
    </xf>
    <xf numFmtId="43" fontId="12" fillId="13" borderId="10" xfId="1" applyFont="1" applyFill="1" applyBorder="1" applyAlignment="1" applyProtection="1">
      <alignment horizontal="left" vertical="top"/>
      <protection locked="0"/>
    </xf>
    <xf numFmtId="43" fontId="12" fillId="13" borderId="9" xfId="1" applyFont="1" applyFill="1" applyBorder="1" applyAlignment="1" applyProtection="1">
      <alignment horizontal="left" vertical="top"/>
      <protection locked="0"/>
    </xf>
    <xf numFmtId="43" fontId="12" fillId="13" borderId="8" xfId="1" applyFont="1" applyFill="1" applyBorder="1" applyAlignment="1" applyProtection="1">
      <alignment horizontal="left" vertical="top"/>
      <protection locked="0"/>
    </xf>
    <xf numFmtId="43" fontId="12" fillId="13" borderId="9" xfId="1" quotePrefix="1" applyFont="1" applyFill="1" applyBorder="1" applyAlignment="1" applyProtection="1">
      <alignment horizontal="left" vertical="top"/>
      <protection locked="0"/>
    </xf>
    <xf numFmtId="43" fontId="12" fillId="13" borderId="8" xfId="1" quotePrefix="1" applyFont="1" applyFill="1" applyBorder="1" applyAlignment="1" applyProtection="1">
      <alignment horizontal="left" vertical="top"/>
      <protection locked="0"/>
    </xf>
    <xf numFmtId="43" fontId="12" fillId="14" borderId="10" xfId="1" quotePrefix="1" applyFont="1" applyFill="1" applyBorder="1" applyAlignment="1" applyProtection="1">
      <alignment horizontal="left" vertical="top"/>
      <protection locked="0"/>
    </xf>
    <xf numFmtId="43" fontId="12" fillId="14" borderId="9" xfId="1" quotePrefix="1" applyFont="1" applyFill="1" applyBorder="1" applyAlignment="1" applyProtection="1">
      <alignment horizontal="left" vertical="top"/>
      <protection locked="0"/>
    </xf>
    <xf numFmtId="43" fontId="12" fillId="14" borderId="8" xfId="1" quotePrefix="1" applyFont="1" applyFill="1" applyBorder="1" applyAlignment="1" applyProtection="1">
      <alignment horizontal="left" vertical="top"/>
      <protection locked="0"/>
    </xf>
    <xf numFmtId="43" fontId="5" fillId="16" borderId="10" xfId="1" quotePrefix="1" applyFont="1" applyFill="1" applyBorder="1" applyAlignment="1" applyProtection="1">
      <alignment horizontal="left" vertical="top"/>
      <protection locked="0"/>
    </xf>
    <xf numFmtId="43" fontId="5" fillId="16" borderId="9" xfId="1" quotePrefix="1" applyFont="1" applyFill="1" applyBorder="1" applyAlignment="1" applyProtection="1">
      <alignment horizontal="left" vertical="top"/>
      <protection locked="0"/>
    </xf>
    <xf numFmtId="43" fontId="5" fillId="16" borderId="8" xfId="1" quotePrefix="1" applyFont="1" applyFill="1" applyBorder="1" applyAlignment="1" applyProtection="1">
      <alignment horizontal="left" vertical="top"/>
      <protection locked="0"/>
    </xf>
    <xf numFmtId="43" fontId="5" fillId="14" borderId="10" xfId="1" quotePrefix="1" applyFont="1" applyFill="1" applyBorder="1" applyAlignment="1" applyProtection="1">
      <alignment horizontal="left" vertical="top"/>
      <protection locked="0"/>
    </xf>
    <xf numFmtId="43" fontId="5" fillId="14" borderId="9" xfId="1" quotePrefix="1" applyFont="1" applyFill="1" applyBorder="1" applyAlignment="1" applyProtection="1">
      <alignment horizontal="left" vertical="top"/>
      <protection locked="0"/>
    </xf>
    <xf numFmtId="43" fontId="5" fillId="14" borderId="8" xfId="1" quotePrefix="1" applyFont="1" applyFill="1" applyBorder="1" applyAlignment="1" applyProtection="1">
      <alignment horizontal="left" vertical="top"/>
      <protection locked="0"/>
    </xf>
    <xf numFmtId="43" fontId="5" fillId="17" borderId="10" xfId="1" quotePrefix="1" applyFont="1" applyFill="1" applyBorder="1" applyAlignment="1" applyProtection="1">
      <alignment horizontal="left" vertical="top"/>
      <protection locked="0"/>
    </xf>
    <xf numFmtId="43" fontId="5" fillId="17" borderId="9" xfId="1" quotePrefix="1" applyFont="1" applyFill="1" applyBorder="1" applyAlignment="1" applyProtection="1">
      <alignment horizontal="left" vertical="top"/>
      <protection locked="0"/>
    </xf>
    <xf numFmtId="43" fontId="5" fillId="17" borderId="8" xfId="1" quotePrefix="1" applyFont="1" applyFill="1" applyBorder="1" applyAlignment="1" applyProtection="1">
      <alignment horizontal="left" vertical="top"/>
      <protection locked="0"/>
    </xf>
    <xf numFmtId="43" fontId="12" fillId="18" borderId="10" xfId="1" quotePrefix="1" applyFont="1" applyFill="1" applyBorder="1" applyAlignment="1" applyProtection="1">
      <alignment horizontal="left" vertical="top"/>
      <protection locked="0"/>
    </xf>
    <xf numFmtId="43" fontId="12" fillId="18" borderId="9" xfId="1" quotePrefix="1" applyFont="1" applyFill="1" applyBorder="1" applyAlignment="1" applyProtection="1">
      <alignment horizontal="left" vertical="top"/>
      <protection locked="0"/>
    </xf>
    <xf numFmtId="43" fontId="12" fillId="18" borderId="8" xfId="1" quotePrefix="1" applyFont="1" applyFill="1" applyBorder="1" applyAlignment="1" applyProtection="1">
      <alignment horizontal="left" vertical="top"/>
      <protection locked="0"/>
    </xf>
    <xf numFmtId="43" fontId="12" fillId="19" borderId="10" xfId="1" quotePrefix="1" applyFont="1" applyFill="1" applyBorder="1" applyAlignment="1" applyProtection="1">
      <alignment horizontal="left" vertical="top"/>
      <protection locked="0"/>
    </xf>
    <xf numFmtId="43" fontId="12" fillId="19" borderId="9" xfId="1" quotePrefix="1" applyFont="1" applyFill="1" applyBorder="1" applyAlignment="1" applyProtection="1">
      <alignment horizontal="left" vertical="top"/>
      <protection locked="0"/>
    </xf>
    <xf numFmtId="43" fontId="12" fillId="19" borderId="8" xfId="1" quotePrefix="1" applyFont="1" applyFill="1" applyBorder="1" applyAlignment="1" applyProtection="1">
      <alignment horizontal="left" vertical="top"/>
      <protection locked="0"/>
    </xf>
    <xf numFmtId="43" fontId="5" fillId="19" borderId="10" xfId="1" quotePrefix="1" applyFont="1" applyFill="1" applyBorder="1" applyAlignment="1" applyProtection="1">
      <alignment horizontal="left" vertical="top"/>
      <protection locked="0"/>
    </xf>
    <xf numFmtId="43" fontId="5" fillId="19" borderId="8" xfId="1" quotePrefix="1" applyFont="1" applyFill="1" applyBorder="1" applyAlignment="1" applyProtection="1">
      <alignment horizontal="left" vertical="top"/>
      <protection locked="0"/>
    </xf>
    <xf numFmtId="43" fontId="5" fillId="19" borderId="9" xfId="1" quotePrefix="1" applyFont="1" applyFill="1" applyBorder="1" applyAlignment="1" applyProtection="1">
      <alignment horizontal="left" vertical="top"/>
      <protection locked="0"/>
    </xf>
    <xf numFmtId="43" fontId="12" fillId="19" borderId="10" xfId="1" applyFont="1" applyFill="1" applyBorder="1" applyAlignment="1" applyProtection="1">
      <alignment horizontal="left" vertical="top"/>
      <protection locked="0"/>
    </xf>
    <xf numFmtId="43" fontId="12" fillId="19" borderId="8" xfId="1" applyFont="1" applyFill="1" applyBorder="1" applyAlignment="1" applyProtection="1">
      <alignment horizontal="left" vertical="top"/>
      <protection locked="0"/>
    </xf>
    <xf numFmtId="43" fontId="5" fillId="20" borderId="10" xfId="1" quotePrefix="1" applyFont="1" applyFill="1" applyBorder="1" applyAlignment="1" applyProtection="1">
      <alignment horizontal="left" vertical="top"/>
      <protection locked="0"/>
    </xf>
    <xf numFmtId="43" fontId="5" fillId="20" borderId="9" xfId="1" quotePrefix="1" applyFont="1" applyFill="1" applyBorder="1" applyAlignment="1" applyProtection="1">
      <alignment horizontal="left" vertical="top"/>
      <protection locked="0"/>
    </xf>
    <xf numFmtId="43" fontId="5" fillId="20" borderId="8" xfId="1" quotePrefix="1" applyFont="1" applyFill="1" applyBorder="1" applyAlignment="1" applyProtection="1">
      <alignment horizontal="left" vertical="top"/>
      <protection locked="0"/>
    </xf>
    <xf numFmtId="43" fontId="5" fillId="6" borderId="9" xfId="1" quotePrefix="1" applyFont="1" applyFill="1" applyBorder="1" applyAlignment="1" applyProtection="1">
      <alignment horizontal="left" vertical="top"/>
      <protection locked="0"/>
    </xf>
    <xf numFmtId="43" fontId="13" fillId="10" borderId="8" xfId="1" quotePrefix="1" applyFont="1" applyFill="1" applyBorder="1" applyAlignment="1" applyProtection="1">
      <alignment horizontal="left" vertical="top"/>
      <protection locked="0"/>
    </xf>
    <xf numFmtId="4" fontId="12" fillId="0" borderId="9" xfId="0" applyNumberFormat="1" applyFont="1" applyBorder="1" applyAlignment="1" applyProtection="1">
      <alignment horizontal="left" vertical="top"/>
      <protection locked="0"/>
    </xf>
    <xf numFmtId="1" fontId="12" fillId="0" borderId="9" xfId="0" applyNumberFormat="1" applyFont="1" applyBorder="1" applyAlignment="1" applyProtection="1">
      <alignment horizontal="center" vertical="top"/>
      <protection locked="0"/>
    </xf>
    <xf numFmtId="164" fontId="12" fillId="0" borderId="9" xfId="1" applyNumberFormat="1" applyFont="1" applyBorder="1" applyAlignment="1" applyProtection="1">
      <alignment horizontal="left" vertical="top"/>
      <protection locked="0"/>
    </xf>
    <xf numFmtId="4" fontId="8" fillId="0" borderId="12" xfId="0" applyNumberFormat="1" applyFont="1" applyBorder="1" applyAlignment="1">
      <alignment horizontal="left" vertical="top"/>
    </xf>
    <xf numFmtId="1" fontId="5" fillId="0" borderId="12" xfId="0" applyNumberFormat="1" applyFont="1" applyBorder="1" applyAlignment="1">
      <alignment horizontal="center" vertical="top"/>
    </xf>
    <xf numFmtId="4" fontId="5" fillId="0" borderId="12" xfId="0" applyNumberFormat="1" applyFont="1" applyBorder="1" applyAlignment="1">
      <alignment horizontal="left" vertical="top"/>
    </xf>
    <xf numFmtId="164" fontId="5" fillId="0" borderId="13" xfId="1" applyNumberFormat="1" applyFont="1" applyBorder="1" applyAlignment="1">
      <alignment horizontal="left" vertical="top"/>
    </xf>
    <xf numFmtId="166" fontId="8" fillId="0" borderId="14" xfId="1" applyNumberFormat="1" applyFont="1" applyFill="1" applyBorder="1" applyAlignment="1">
      <alignment horizontal="left" vertical="top"/>
    </xf>
    <xf numFmtId="4" fontId="8" fillId="0" borderId="9" xfId="0" applyNumberFormat="1" applyFont="1" applyBorder="1" applyAlignment="1" applyProtection="1">
      <alignment horizontal="left" vertical="top"/>
      <protection locked="0"/>
    </xf>
    <xf numFmtId="1" fontId="5" fillId="0" borderId="9" xfId="0" applyNumberFormat="1" applyFont="1" applyBorder="1" applyAlignment="1" applyProtection="1">
      <alignment horizontal="center" vertical="top"/>
      <protection locked="0"/>
    </xf>
    <xf numFmtId="4" fontId="5" fillId="0" borderId="9" xfId="0" applyNumberFormat="1" applyFont="1" applyBorder="1" applyAlignment="1" applyProtection="1">
      <alignment horizontal="left" vertical="top"/>
      <protection locked="0"/>
    </xf>
    <xf numFmtId="164" fontId="5" fillId="0" borderId="9" xfId="1" applyNumberFormat="1" applyFont="1" applyBorder="1" applyAlignment="1" applyProtection="1">
      <alignment horizontal="left" vertical="top"/>
      <protection locked="0"/>
    </xf>
    <xf numFmtId="43" fontId="12" fillId="21" borderId="10" xfId="1" quotePrefix="1" applyFont="1" applyFill="1" applyBorder="1" applyAlignment="1" applyProtection="1">
      <alignment horizontal="left" vertical="top"/>
      <protection locked="0"/>
    </xf>
    <xf numFmtId="43" fontId="12" fillId="21" borderId="9" xfId="1" quotePrefix="1" applyFont="1" applyFill="1" applyBorder="1" applyAlignment="1" applyProtection="1">
      <alignment horizontal="left" vertical="top"/>
      <protection locked="0"/>
    </xf>
    <xf numFmtId="43" fontId="12" fillId="21" borderId="8" xfId="1" quotePrefix="1" applyFont="1" applyFill="1" applyBorder="1" applyAlignment="1" applyProtection="1">
      <alignment horizontal="left" vertical="top"/>
      <protection locked="0"/>
    </xf>
    <xf numFmtId="43" fontId="12" fillId="22" borderId="10" xfId="1" quotePrefix="1" applyFont="1" applyFill="1" applyBorder="1" applyAlignment="1" applyProtection="1">
      <alignment horizontal="left" vertical="top"/>
      <protection locked="0"/>
    </xf>
    <xf numFmtId="43" fontId="12" fillId="22" borderId="9" xfId="1" quotePrefix="1" applyFont="1" applyFill="1" applyBorder="1" applyAlignment="1" applyProtection="1">
      <alignment horizontal="left" vertical="top"/>
      <protection locked="0"/>
    </xf>
    <xf numFmtId="43" fontId="12" fillId="22" borderId="8" xfId="1" quotePrefix="1" applyFont="1" applyFill="1" applyBorder="1" applyAlignment="1" applyProtection="1">
      <alignment horizontal="left" vertical="top"/>
      <protection locked="0"/>
    </xf>
    <xf numFmtId="166" fontId="8" fillId="0" borderId="14" xfId="1" applyNumberFormat="1" applyFont="1" applyBorder="1" applyAlignment="1">
      <alignment horizontal="left" vertical="top"/>
    </xf>
    <xf numFmtId="4" fontId="5" fillId="0" borderId="9" xfId="0" applyNumberFormat="1" applyFont="1" applyBorder="1" applyAlignment="1">
      <alignment horizontal="left" vertical="top"/>
    </xf>
    <xf numFmtId="1" fontId="5" fillId="0" borderId="9" xfId="0" applyNumberFormat="1" applyFont="1" applyBorder="1" applyAlignment="1">
      <alignment horizontal="center" vertical="top"/>
    </xf>
    <xf numFmtId="164" fontId="5" fillId="0" borderId="9" xfId="1" applyNumberFormat="1" applyFont="1" applyBorder="1" applyAlignment="1">
      <alignment horizontal="left" vertical="top"/>
    </xf>
    <xf numFmtId="166" fontId="5" fillId="0" borderId="9" xfId="1" applyNumberFormat="1" applyFont="1" applyFill="1" applyBorder="1" applyAlignment="1">
      <alignment horizontal="left" vertical="top"/>
    </xf>
    <xf numFmtId="4" fontId="8" fillId="0" borderId="16" xfId="0" applyNumberFormat="1" applyFont="1" applyBorder="1" applyAlignment="1">
      <alignment horizontal="left" vertical="top"/>
    </xf>
    <xf numFmtId="166" fontId="8" fillId="0" borderId="16" xfId="1" applyNumberFormat="1" applyFont="1" applyBorder="1" applyAlignment="1">
      <alignment horizontal="left" vertical="top"/>
    </xf>
    <xf numFmtId="166" fontId="8" fillId="0" borderId="12" xfId="1" applyNumberFormat="1" applyFont="1" applyBorder="1" applyAlignment="1">
      <alignment horizontal="left" vertical="top"/>
    </xf>
    <xf numFmtId="166" fontId="8" fillId="0" borderId="12" xfId="1" applyNumberFormat="1" applyFont="1" applyFill="1" applyBorder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43" fontId="12" fillId="17" borderId="10" xfId="1" quotePrefix="1" applyFont="1" applyFill="1" applyBorder="1" applyAlignment="1" applyProtection="1">
      <alignment horizontal="left" vertical="top"/>
      <protection locked="0"/>
    </xf>
    <xf numFmtId="43" fontId="12" fillId="17" borderId="9" xfId="1" quotePrefix="1" applyFont="1" applyFill="1" applyBorder="1" applyAlignment="1" applyProtection="1">
      <alignment horizontal="left" vertical="top"/>
      <protection locked="0"/>
    </xf>
    <xf numFmtId="43" fontId="12" fillId="17" borderId="8" xfId="1" quotePrefix="1" applyFont="1" applyFill="1" applyBorder="1" applyAlignment="1" applyProtection="1">
      <alignment horizontal="left" vertical="top"/>
      <protection locked="0"/>
    </xf>
    <xf numFmtId="4" fontId="12" fillId="15" borderId="9" xfId="0" applyNumberFormat="1" applyFont="1" applyFill="1" applyBorder="1" applyAlignment="1" applyProtection="1">
      <alignment horizontal="left" vertical="top"/>
      <protection locked="0"/>
    </xf>
    <xf numFmtId="1" fontId="12" fillId="15" borderId="9" xfId="0" applyNumberFormat="1" applyFont="1" applyFill="1" applyBorder="1" applyAlignment="1" applyProtection="1">
      <alignment horizontal="center" vertical="top"/>
      <protection locked="0"/>
    </xf>
    <xf numFmtId="164" fontId="12" fillId="15" borderId="9" xfId="1" applyNumberFormat="1" applyFont="1" applyFill="1" applyBorder="1" applyAlignment="1" applyProtection="1">
      <alignment horizontal="left" vertical="top"/>
      <protection locked="0"/>
    </xf>
    <xf numFmtId="166" fontId="12" fillId="15" borderId="10" xfId="1" applyNumberFormat="1" applyFont="1" applyFill="1" applyBorder="1" applyAlignment="1" applyProtection="1">
      <alignment horizontal="left" vertical="top"/>
      <protection locked="0"/>
    </xf>
    <xf numFmtId="166" fontId="12" fillId="15" borderId="9" xfId="1" applyNumberFormat="1" applyFont="1" applyFill="1" applyBorder="1" applyAlignment="1" applyProtection="1">
      <alignment horizontal="left" vertical="top"/>
      <protection locked="0"/>
    </xf>
    <xf numFmtId="4" fontId="8" fillId="0" borderId="9" xfId="0" applyNumberFormat="1" applyFont="1" applyBorder="1" applyAlignment="1">
      <alignment horizontal="left" vertical="top"/>
    </xf>
    <xf numFmtId="166" fontId="8" fillId="0" borderId="10" xfId="1" applyNumberFormat="1" applyFont="1" applyFill="1" applyBorder="1" applyAlignment="1">
      <alignment horizontal="left" vertical="top"/>
    </xf>
    <xf numFmtId="166" fontId="8" fillId="0" borderId="0" xfId="1" applyNumberFormat="1" applyFont="1" applyFill="1" applyBorder="1" applyAlignment="1">
      <alignment horizontal="left" vertical="top"/>
    </xf>
    <xf numFmtId="164" fontId="11" fillId="2" borderId="17" xfId="1" applyNumberFormat="1" applyFont="1" applyFill="1" applyBorder="1" applyAlignment="1">
      <alignment horizontal="left" vertical="top" wrapText="1"/>
    </xf>
    <xf numFmtId="164" fontId="5" fillId="0" borderId="0" xfId="1" applyNumberFormat="1" applyFont="1" applyBorder="1" applyAlignment="1">
      <alignment horizontal="left" vertical="top"/>
    </xf>
    <xf numFmtId="164" fontId="5" fillId="0" borderId="0" xfId="1" applyNumberFormat="1" applyFont="1" applyBorder="1" applyAlignment="1" applyProtection="1">
      <alignment horizontal="left" vertical="top"/>
      <protection locked="0"/>
    </xf>
    <xf numFmtId="166" fontId="16" fillId="15" borderId="10" xfId="1" applyNumberFormat="1" applyFont="1" applyFill="1" applyBorder="1" applyAlignment="1" applyProtection="1">
      <alignment horizontal="left" vertical="top"/>
      <protection locked="0"/>
    </xf>
    <xf numFmtId="166" fontId="12" fillId="0" borderId="7" xfId="1" applyNumberFormat="1" applyFont="1" applyFill="1" applyBorder="1" applyAlignment="1" applyProtection="1">
      <alignment vertical="center"/>
      <protection locked="0"/>
    </xf>
    <xf numFmtId="167" fontId="5" fillId="0" borderId="0" xfId="1" applyNumberFormat="1" applyFont="1" applyBorder="1" applyAlignment="1" applyProtection="1">
      <alignment horizontal="left" vertical="top"/>
      <protection locked="0"/>
    </xf>
    <xf numFmtId="166" fontId="16" fillId="0" borderId="10" xfId="1" applyNumberFormat="1" applyFont="1" applyFill="1" applyBorder="1" applyAlignment="1" applyProtection="1">
      <alignment horizontal="left" vertical="top"/>
      <protection locked="0"/>
    </xf>
    <xf numFmtId="166" fontId="16" fillId="0" borderId="9" xfId="1" applyNumberFormat="1" applyFont="1" applyFill="1" applyBorder="1" applyAlignment="1" applyProtection="1">
      <alignment horizontal="left" vertical="top"/>
      <protection locked="0"/>
    </xf>
    <xf numFmtId="166" fontId="18" fillId="0" borderId="10" xfId="1" applyNumberFormat="1" applyFont="1" applyFill="1" applyBorder="1" applyAlignment="1" applyProtection="1">
      <alignment horizontal="left" vertical="top"/>
      <protection locked="0"/>
    </xf>
    <xf numFmtId="166" fontId="18" fillId="0" borderId="9" xfId="1" applyNumberFormat="1" applyFont="1" applyFill="1" applyBorder="1" applyAlignment="1" applyProtection="1">
      <alignment horizontal="left" vertical="top"/>
      <protection locked="0"/>
    </xf>
    <xf numFmtId="164" fontId="12" fillId="15" borderId="9" xfId="1" applyNumberFormat="1" applyFont="1" applyFill="1" applyBorder="1" applyAlignment="1" applyProtection="1">
      <alignment horizontal="center" vertical="top"/>
      <protection locked="0"/>
    </xf>
    <xf numFmtId="164" fontId="12" fillId="0" borderId="9" xfId="1" applyNumberFormat="1" applyFont="1" applyBorder="1" applyAlignment="1" applyProtection="1">
      <alignment horizontal="center" vertical="top"/>
      <protection locked="0"/>
    </xf>
    <xf numFmtId="166" fontId="12" fillId="0" borderId="10" xfId="1" applyNumberFormat="1" applyFont="1" applyFill="1" applyBorder="1" applyAlignment="1" applyProtection="1">
      <alignment horizontal="right" vertical="top"/>
      <protection locked="0"/>
    </xf>
    <xf numFmtId="0" fontId="19" fillId="0" borderId="0" xfId="0" applyFont="1" applyAlignment="1">
      <alignment horizontal="left" vertical="top"/>
    </xf>
    <xf numFmtId="1" fontId="19" fillId="0" borderId="0" xfId="0" applyNumberFormat="1" applyFont="1" applyAlignment="1">
      <alignment horizontal="center" vertical="top"/>
    </xf>
    <xf numFmtId="164" fontId="19" fillId="0" borderId="0" xfId="0" applyNumberFormat="1" applyFont="1" applyAlignment="1">
      <alignment horizontal="left" vertical="top"/>
    </xf>
    <xf numFmtId="43" fontId="19" fillId="0" borderId="0" xfId="1" applyFont="1" applyAlignment="1">
      <alignment horizontal="left" vertical="top"/>
    </xf>
    <xf numFmtId="43" fontId="24" fillId="10" borderId="19" xfId="5" applyFont="1" applyFill="1" applyBorder="1" applyAlignment="1" applyProtection="1">
      <alignment horizontal="center" vertical="center" wrapText="1"/>
      <protection locked="0"/>
    </xf>
    <xf numFmtId="43" fontId="24" fillId="23" borderId="19" xfId="5" applyFont="1" applyFill="1" applyBorder="1" applyAlignment="1" applyProtection="1">
      <alignment horizontal="center" vertical="center" wrapText="1"/>
      <protection locked="0"/>
    </xf>
    <xf numFmtId="43" fontId="24" fillId="23" borderId="20" xfId="5" applyFont="1" applyFill="1" applyBorder="1" applyAlignment="1" applyProtection="1">
      <alignment horizontal="center" vertical="center" wrapText="1"/>
      <protection locked="0"/>
    </xf>
    <xf numFmtId="43" fontId="24" fillId="23" borderId="21" xfId="5" applyFont="1" applyFill="1" applyBorder="1" applyAlignment="1" applyProtection="1">
      <alignment horizontal="center" vertical="center" wrapText="1"/>
      <protection locked="0"/>
    </xf>
    <xf numFmtId="168" fontId="28" fillId="0" borderId="8" xfId="3" applyFont="1" applyFill="1" applyBorder="1" applyAlignment="1">
      <alignment horizontal="left" vertical="top"/>
    </xf>
    <xf numFmtId="168" fontId="29" fillId="0" borderId="8" xfId="3" applyFont="1" applyFill="1" applyBorder="1" applyAlignment="1">
      <alignment vertical="top"/>
    </xf>
    <xf numFmtId="168" fontId="29" fillId="0" borderId="11" xfId="3" applyFont="1" applyFill="1" applyBorder="1" applyAlignment="1">
      <alignment horizontal="center" vertical="top"/>
    </xf>
    <xf numFmtId="168" fontId="29" fillId="0" borderId="8" xfId="3" applyFont="1" applyBorder="1" applyAlignment="1">
      <alignment vertical="top"/>
    </xf>
    <xf numFmtId="168" fontId="29" fillId="0" borderId="11" xfId="3" applyFont="1" applyBorder="1" applyAlignment="1">
      <alignment horizontal="center" vertical="top"/>
    </xf>
    <xf numFmtId="168" fontId="26" fillId="0" borderId="8" xfId="3" applyFont="1" applyBorder="1" applyAlignment="1">
      <alignment horizontal="left" vertical="top"/>
    </xf>
    <xf numFmtId="168" fontId="26" fillId="0" borderId="18" xfId="3" applyFont="1" applyBorder="1" applyAlignment="1">
      <alignment horizontal="left" vertical="top"/>
    </xf>
    <xf numFmtId="168" fontId="28" fillId="0" borderId="11" xfId="3" applyFont="1" applyFill="1" applyBorder="1" applyAlignment="1">
      <alignment horizontal="left" vertical="top"/>
    </xf>
    <xf numFmtId="168" fontId="26" fillId="0" borderId="11" xfId="3" applyFont="1" applyBorder="1" applyAlignment="1">
      <alignment horizontal="left" vertical="top"/>
    </xf>
    <xf numFmtId="168" fontId="26" fillId="0" borderId="24" xfId="3" applyFont="1" applyBorder="1" applyAlignment="1">
      <alignment horizontal="left" vertical="top"/>
    </xf>
    <xf numFmtId="166" fontId="26" fillId="0" borderId="7" xfId="3" applyNumberFormat="1" applyFont="1" applyFill="1" applyBorder="1" applyAlignment="1">
      <alignment horizontal="center" vertical="top"/>
    </xf>
    <xf numFmtId="168" fontId="27" fillId="0" borderId="7" xfId="3" applyFont="1" applyFill="1" applyBorder="1" applyAlignment="1">
      <alignment horizontal="center" vertical="top"/>
    </xf>
    <xf numFmtId="168" fontId="28" fillId="0" borderId="7" xfId="3" applyFont="1" applyFill="1" applyBorder="1" applyAlignment="1">
      <alignment horizontal="center" vertical="top"/>
    </xf>
    <xf numFmtId="168" fontId="28" fillId="10" borderId="7" xfId="3" applyFont="1" applyFill="1" applyBorder="1" applyAlignment="1">
      <alignment horizontal="center" vertical="top"/>
    </xf>
    <xf numFmtId="168" fontId="26" fillId="10" borderId="7" xfId="3" applyFont="1" applyFill="1" applyBorder="1" applyAlignment="1">
      <alignment horizontal="center" vertical="top"/>
    </xf>
    <xf numFmtId="168" fontId="26" fillId="0" borderId="7" xfId="3" applyFont="1" applyBorder="1" applyAlignment="1">
      <alignment horizontal="center" vertical="top"/>
    </xf>
    <xf numFmtId="168" fontId="26" fillId="0" borderId="26" xfId="3" applyFont="1" applyBorder="1" applyAlignment="1">
      <alignment horizontal="center" vertical="top"/>
    </xf>
    <xf numFmtId="164" fontId="11" fillId="2" borderId="21" xfId="1" applyNumberFormat="1" applyFont="1" applyFill="1" applyBorder="1" applyAlignment="1">
      <alignment horizontal="left" vertical="top" wrapText="1"/>
    </xf>
    <xf numFmtId="166" fontId="12" fillId="15" borderId="11" xfId="1" applyNumberFormat="1" applyFont="1" applyFill="1" applyBorder="1" applyAlignment="1" applyProtection="1">
      <alignment horizontal="left" vertical="top"/>
      <protection locked="0"/>
    </xf>
    <xf numFmtId="166" fontId="8" fillId="0" borderId="16" xfId="1" applyNumberFormat="1" applyFont="1" applyFill="1" applyBorder="1" applyAlignment="1">
      <alignment horizontal="left" vertical="top"/>
    </xf>
    <xf numFmtId="166" fontId="12" fillId="0" borderId="9" xfId="1" applyNumberFormat="1" applyFont="1" applyFill="1" applyBorder="1" applyAlignment="1" applyProtection="1">
      <alignment vertical="center"/>
      <protection locked="0"/>
    </xf>
    <xf numFmtId="164" fontId="11" fillId="2" borderId="19" xfId="1" applyNumberFormat="1" applyFont="1" applyFill="1" applyBorder="1" applyAlignment="1">
      <alignment horizontal="left" vertical="top" wrapText="1"/>
    </xf>
    <xf numFmtId="166" fontId="12" fillId="15" borderId="7" xfId="1" applyNumberFormat="1" applyFont="1" applyFill="1" applyBorder="1" applyAlignment="1" applyProtection="1">
      <alignment horizontal="left" vertical="top"/>
      <protection locked="0"/>
    </xf>
    <xf numFmtId="164" fontId="12" fillId="0" borderId="7" xfId="1" applyNumberFormat="1" applyFont="1" applyBorder="1" applyAlignment="1">
      <alignment horizontal="left" vertical="top"/>
    </xf>
    <xf numFmtId="164" fontId="12" fillId="0" borderId="11" xfId="1" applyNumberFormat="1" applyFont="1" applyBorder="1" applyAlignment="1">
      <alignment horizontal="left" vertical="top"/>
    </xf>
    <xf numFmtId="164" fontId="12" fillId="0" borderId="7" xfId="1" applyNumberFormat="1" applyFont="1" applyBorder="1" applyAlignment="1" applyProtection="1">
      <alignment horizontal="left" vertical="top"/>
      <protection locked="0"/>
    </xf>
    <xf numFmtId="164" fontId="12" fillId="0" borderId="11" xfId="1" applyNumberFormat="1" applyFont="1" applyBorder="1" applyAlignment="1" applyProtection="1">
      <alignment horizontal="left" vertical="top"/>
      <protection locked="0"/>
    </xf>
    <xf numFmtId="166" fontId="15" fillId="0" borderId="11" xfId="1" applyNumberFormat="1" applyFont="1" applyFill="1" applyBorder="1" applyAlignment="1" applyProtection="1">
      <alignment horizontal="left" vertical="top"/>
      <protection locked="0"/>
    </xf>
    <xf numFmtId="166" fontId="12" fillId="0" borderId="7" xfId="1" applyNumberFormat="1" applyFont="1" applyFill="1" applyBorder="1" applyAlignment="1">
      <alignment horizontal="left" vertical="top"/>
    </xf>
    <xf numFmtId="166" fontId="12" fillId="0" borderId="11" xfId="1" applyNumberFormat="1" applyFont="1" applyFill="1" applyBorder="1" applyAlignment="1">
      <alignment horizontal="left" vertical="top"/>
    </xf>
    <xf numFmtId="166" fontId="12" fillId="0" borderId="7" xfId="1" applyNumberFormat="1" applyFont="1" applyBorder="1" applyAlignment="1">
      <alignment horizontal="left" vertical="top"/>
    </xf>
    <xf numFmtId="166" fontId="12" fillId="0" borderId="11" xfId="1" applyNumberFormat="1" applyFont="1" applyBorder="1" applyAlignment="1">
      <alignment horizontal="left" vertical="top"/>
    </xf>
    <xf numFmtId="166" fontId="12" fillId="0" borderId="26" xfId="1" applyNumberFormat="1" applyFont="1" applyFill="1" applyBorder="1" applyAlignment="1">
      <alignment horizontal="left" vertical="top"/>
    </xf>
    <xf numFmtId="166" fontId="12" fillId="0" borderId="24" xfId="1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1" fontId="7" fillId="2" borderId="0" xfId="1" quotePrefix="1" applyNumberFormat="1" applyFont="1" applyFill="1" applyAlignment="1">
      <alignment horizontal="left" vertical="top" wrapText="1"/>
    </xf>
    <xf numFmtId="43" fontId="10" fillId="2" borderId="0" xfId="1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164" fontId="5" fillId="3" borderId="1" xfId="1" applyNumberFormat="1" applyFont="1" applyFill="1" applyBorder="1" applyAlignment="1">
      <alignment horizontal="left" vertical="top" wrapText="1"/>
    </xf>
    <xf numFmtId="43" fontId="4" fillId="3" borderId="2" xfId="1" applyFont="1" applyFill="1" applyBorder="1" applyAlignment="1">
      <alignment vertical="top" wrapText="1"/>
    </xf>
    <xf numFmtId="43" fontId="4" fillId="3" borderId="3" xfId="1" applyFont="1" applyFill="1" applyBorder="1" applyAlignment="1">
      <alignment vertical="top" wrapText="1"/>
    </xf>
    <xf numFmtId="164" fontId="5" fillId="3" borderId="19" xfId="1" applyNumberFormat="1" applyFont="1" applyFill="1" applyBorder="1" applyAlignment="1">
      <alignment horizontal="left" vertical="top" wrapText="1"/>
    </xf>
    <xf numFmtId="164" fontId="5" fillId="3" borderId="21" xfId="1" applyNumberFormat="1" applyFont="1" applyFill="1" applyBorder="1" applyAlignment="1">
      <alignment horizontal="left" vertical="top" wrapText="1"/>
    </xf>
    <xf numFmtId="168" fontId="22" fillId="10" borderId="2" xfId="3" applyFont="1" applyFill="1" applyBorder="1" applyAlignment="1">
      <alignment horizontal="center" vertical="top" wrapText="1"/>
    </xf>
    <xf numFmtId="0" fontId="23" fillId="23" borderId="2" xfId="4" applyFont="1" applyFill="1" applyBorder="1" applyAlignment="1">
      <alignment horizontal="center" wrapText="1"/>
    </xf>
    <xf numFmtId="0" fontId="23" fillId="23" borderId="3" xfId="4" applyFont="1" applyFill="1" applyBorder="1" applyAlignment="1">
      <alignment horizontal="center" wrapText="1"/>
    </xf>
    <xf numFmtId="0" fontId="23" fillId="23" borderId="4" xfId="4" applyFont="1" applyFill="1" applyBorder="1" applyAlignment="1">
      <alignment horizontal="center" wrapText="1"/>
    </xf>
    <xf numFmtId="1" fontId="5" fillId="2" borderId="0" xfId="1" applyNumberFormat="1" applyFont="1" applyFill="1" applyAlignment="1">
      <alignment horizontal="left" vertical="top"/>
    </xf>
    <xf numFmtId="0" fontId="0" fillId="0" borderId="0" xfId="0" applyAlignment="1"/>
    <xf numFmtId="0" fontId="3" fillId="2" borderId="0" xfId="0" applyFont="1" applyFill="1" applyAlignment="1">
      <alignment horizontal="right" vertical="top"/>
    </xf>
    <xf numFmtId="4" fontId="11" fillId="0" borderId="9" xfId="1" applyNumberFormat="1" applyFont="1" applyFill="1" applyBorder="1" applyAlignment="1" applyProtection="1">
      <alignment horizontal="left" vertical="top"/>
      <protection locked="0"/>
    </xf>
    <xf numFmtId="1" fontId="11" fillId="0" borderId="9" xfId="1" applyNumberFormat="1" applyFont="1" applyFill="1" applyBorder="1" applyAlignment="1" applyProtection="1">
      <alignment horizontal="center" vertical="top"/>
      <protection locked="0"/>
    </xf>
    <xf numFmtId="164" fontId="11" fillId="0" borderId="9" xfId="1" applyNumberFormat="1" applyFont="1" applyFill="1" applyBorder="1" applyAlignment="1" applyProtection="1">
      <alignment horizontal="left" vertical="top"/>
      <protection locked="0"/>
    </xf>
    <xf numFmtId="43" fontId="11" fillId="0" borderId="10" xfId="1" applyFont="1" applyFill="1" applyBorder="1" applyAlignment="1" applyProtection="1">
      <alignment horizontal="left" vertical="top"/>
      <protection locked="0"/>
    </xf>
    <xf numFmtId="43" fontId="11" fillId="0" borderId="9" xfId="1" applyFont="1" applyFill="1" applyBorder="1" applyAlignment="1" applyProtection="1">
      <alignment horizontal="left" vertical="top"/>
      <protection locked="0"/>
    </xf>
    <xf numFmtId="164" fontId="11" fillId="0" borderId="0" xfId="1" applyNumberFormat="1" applyFont="1" applyFill="1" applyBorder="1" applyAlignment="1" applyProtection="1">
      <alignment horizontal="left" vertical="top"/>
      <protection locked="0"/>
    </xf>
    <xf numFmtId="164" fontId="11" fillId="0" borderId="7" xfId="1" applyNumberFormat="1" applyFont="1" applyFill="1" applyBorder="1" applyAlignment="1" applyProtection="1">
      <alignment horizontal="left" vertical="top"/>
      <protection locked="0"/>
    </xf>
    <xf numFmtId="164" fontId="11" fillId="0" borderId="11" xfId="1" applyNumberFormat="1" applyFont="1" applyFill="1" applyBorder="1" applyAlignment="1" applyProtection="1">
      <alignment horizontal="left" vertical="top"/>
      <protection locked="0"/>
    </xf>
    <xf numFmtId="168" fontId="25" fillId="0" borderId="25" xfId="3" applyFont="1" applyFill="1" applyBorder="1" applyAlignment="1">
      <alignment horizontal="center" vertical="top"/>
    </xf>
    <xf numFmtId="168" fontId="26" fillId="0" borderId="22" xfId="3" applyFont="1" applyFill="1" applyBorder="1" applyAlignment="1">
      <alignment horizontal="center" vertical="top"/>
    </xf>
    <xf numFmtId="168" fontId="26" fillId="0" borderId="23" xfId="3" applyFont="1" applyFill="1" applyBorder="1" applyAlignment="1">
      <alignment horizontal="center" vertical="top"/>
    </xf>
    <xf numFmtId="4" fontId="11" fillId="0" borderId="0" xfId="1" applyNumberFormat="1" applyFont="1" applyFill="1" applyBorder="1" applyAlignment="1" applyProtection="1">
      <alignment horizontal="left" vertical="top"/>
      <protection locked="0"/>
    </xf>
    <xf numFmtId="164" fontId="12" fillId="0" borderId="7" xfId="1" applyNumberFormat="1" applyFont="1" applyFill="1" applyBorder="1" applyAlignment="1" applyProtection="1">
      <alignment horizontal="left" vertical="top"/>
      <protection locked="0"/>
    </xf>
    <xf numFmtId="164" fontId="12" fillId="0" borderId="11" xfId="1" applyNumberFormat="1" applyFont="1" applyFill="1" applyBorder="1" applyAlignment="1" applyProtection="1">
      <alignment horizontal="left" vertical="top"/>
      <protection locked="0"/>
    </xf>
    <xf numFmtId="168" fontId="27" fillId="0" borderId="8" xfId="3" applyFont="1" applyBorder="1" applyAlignment="1">
      <alignment horizontal="center" vertical="top"/>
    </xf>
    <xf numFmtId="168" fontId="27" fillId="0" borderId="11" xfId="3" applyFont="1" applyBorder="1" applyAlignment="1">
      <alignment horizontal="center" vertical="top"/>
    </xf>
    <xf numFmtId="43" fontId="12" fillId="4" borderId="9" xfId="1" quotePrefix="1" applyFont="1" applyFill="1" applyBorder="1" applyAlignment="1" applyProtection="1">
      <alignment horizontal="left" vertical="top"/>
      <protection locked="0"/>
    </xf>
    <xf numFmtId="0" fontId="12" fillId="4" borderId="8" xfId="1" quotePrefix="1" applyNumberFormat="1" applyFont="1" applyFill="1" applyBorder="1" applyAlignment="1" applyProtection="1">
      <alignment horizontal="center" vertical="top"/>
      <protection locked="0"/>
    </xf>
    <xf numFmtId="167" fontId="12" fillId="0" borderId="0" xfId="1" quotePrefix="1" applyNumberFormat="1" applyFont="1" applyFill="1" applyBorder="1" applyAlignment="1" applyProtection="1">
      <alignment horizontal="center" vertical="top"/>
      <protection locked="0"/>
    </xf>
    <xf numFmtId="167" fontId="12" fillId="0" borderId="7" xfId="1" quotePrefix="1" applyNumberFormat="1" applyFont="1" applyFill="1" applyBorder="1" applyAlignment="1" applyProtection="1">
      <alignment horizontal="center" vertical="top"/>
      <protection locked="0"/>
    </xf>
    <xf numFmtId="167" fontId="12" fillId="0" borderId="11" xfId="1" quotePrefix="1" applyNumberFormat="1" applyFont="1" applyFill="1" applyBorder="1" applyAlignment="1" applyProtection="1">
      <alignment horizontal="center" vertical="top"/>
      <protection locked="0"/>
    </xf>
    <xf numFmtId="43" fontId="12" fillId="5" borderId="9" xfId="1" applyFont="1" applyFill="1" applyBorder="1" applyAlignment="1" applyProtection="1">
      <alignment horizontal="left" vertical="top"/>
      <protection locked="0"/>
    </xf>
    <xf numFmtId="0" fontId="12" fillId="5" borderId="8" xfId="1" quotePrefix="1" applyNumberFormat="1" applyFont="1" applyFill="1" applyBorder="1" applyAlignment="1" applyProtection="1">
      <alignment horizontal="center" vertical="top"/>
      <protection locked="0"/>
    </xf>
    <xf numFmtId="43" fontId="13" fillId="0" borderId="9" xfId="1" quotePrefix="1" applyFont="1" applyBorder="1" applyAlignment="1" applyProtection="1">
      <alignment horizontal="left" vertical="top"/>
      <protection locked="0"/>
    </xf>
    <xf numFmtId="0" fontId="12" fillId="0" borderId="8" xfId="1" quotePrefix="1" applyNumberFormat="1" applyFont="1" applyBorder="1" applyAlignment="1" applyProtection="1">
      <alignment horizontal="center" vertical="top"/>
      <protection locked="0"/>
    </xf>
    <xf numFmtId="43" fontId="12" fillId="7" borderId="9" xfId="1" applyFont="1" applyFill="1" applyBorder="1" applyAlignment="1" applyProtection="1">
      <alignment horizontal="left" vertical="top"/>
      <protection locked="0"/>
    </xf>
    <xf numFmtId="0" fontId="12" fillId="7" borderId="8" xfId="1" quotePrefix="1" applyNumberFormat="1" applyFont="1" applyFill="1" applyBorder="1" applyAlignment="1" applyProtection="1">
      <alignment horizontal="center" vertical="top"/>
      <protection locked="0"/>
    </xf>
    <xf numFmtId="0" fontId="12" fillId="8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9" borderId="9" xfId="1" applyFont="1" applyFill="1" applyBorder="1" applyAlignment="1" applyProtection="1">
      <alignment horizontal="left" vertical="top"/>
      <protection locked="0"/>
    </xf>
    <xf numFmtId="0" fontId="12" fillId="9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0" borderId="9" xfId="1" quotePrefix="1" applyFont="1" applyBorder="1" applyAlignment="1" applyProtection="1">
      <alignment horizontal="left" vertical="top"/>
      <protection locked="0"/>
    </xf>
    <xf numFmtId="43" fontId="12" fillId="10" borderId="9" xfId="1" quotePrefix="1" applyFont="1" applyFill="1" applyBorder="1" applyAlignment="1" applyProtection="1">
      <alignment horizontal="left" vertical="top"/>
      <protection locked="0"/>
    </xf>
    <xf numFmtId="0" fontId="12" fillId="10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5" borderId="9" xfId="1" quotePrefix="1" applyFont="1" applyFill="1" applyBorder="1" applyAlignment="1" applyProtection="1">
      <alignment horizontal="left" vertical="top"/>
      <protection locked="0"/>
    </xf>
    <xf numFmtId="43" fontId="12" fillId="11" borderId="9" xfId="1" applyFont="1" applyFill="1" applyBorder="1" applyAlignment="1" applyProtection="1">
      <alignment horizontal="left" vertical="top"/>
      <protection locked="0"/>
    </xf>
    <xf numFmtId="0" fontId="17" fillId="11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12" borderId="9" xfId="1" quotePrefix="1" applyFont="1" applyFill="1" applyBorder="1" applyAlignment="1" applyProtection="1">
      <alignment horizontal="left" vertical="top"/>
      <protection locked="0"/>
    </xf>
    <xf numFmtId="0" fontId="12" fillId="12" borderId="8" xfId="1" quotePrefix="1" applyNumberFormat="1" applyFont="1" applyFill="1" applyBorder="1" applyAlignment="1" applyProtection="1">
      <alignment horizontal="center" vertical="top"/>
      <protection locked="0"/>
    </xf>
    <xf numFmtId="0" fontId="12" fillId="13" borderId="8" xfId="1" quotePrefix="1" applyNumberFormat="1" applyFont="1" applyFill="1" applyBorder="1" applyAlignment="1" applyProtection="1">
      <alignment horizontal="center" vertical="top"/>
      <protection locked="0"/>
    </xf>
    <xf numFmtId="0" fontId="12" fillId="14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16" borderId="9" xfId="1" quotePrefix="1" applyFont="1" applyFill="1" applyBorder="1" applyAlignment="1" applyProtection="1">
      <alignment horizontal="left" vertical="top"/>
      <protection locked="0"/>
    </xf>
    <xf numFmtId="0" fontId="12" fillId="16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16" borderId="9" xfId="1" applyFont="1" applyFill="1" applyBorder="1" applyAlignment="1" applyProtection="1">
      <alignment horizontal="left" vertical="top"/>
      <protection locked="0"/>
    </xf>
    <xf numFmtId="43" fontId="12" fillId="14" borderId="9" xfId="1" applyFont="1" applyFill="1" applyBorder="1" applyAlignment="1" applyProtection="1">
      <alignment horizontal="left" vertical="top"/>
      <protection locked="0"/>
    </xf>
    <xf numFmtId="43" fontId="12" fillId="4" borderId="9" xfId="1" applyFont="1" applyFill="1" applyBorder="1" applyAlignment="1" applyProtection="1">
      <alignment horizontal="left" vertical="top"/>
      <protection locked="0"/>
    </xf>
    <xf numFmtId="43" fontId="12" fillId="17" borderId="9" xfId="1" applyFont="1" applyFill="1" applyBorder="1" applyAlignment="1" applyProtection="1">
      <alignment horizontal="left" vertical="top"/>
      <protection locked="0"/>
    </xf>
    <xf numFmtId="0" fontId="12" fillId="17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18" borderId="9" xfId="1" applyFont="1" applyFill="1" applyBorder="1" applyAlignment="1" applyProtection="1">
      <alignment horizontal="left" vertical="top"/>
      <protection locked="0"/>
    </xf>
    <xf numFmtId="0" fontId="12" fillId="18" borderId="8" xfId="1" quotePrefix="1" applyNumberFormat="1" applyFont="1" applyFill="1" applyBorder="1" applyAlignment="1" applyProtection="1">
      <alignment horizontal="center" vertical="top"/>
      <protection locked="0"/>
    </xf>
    <xf numFmtId="0" fontId="12" fillId="19" borderId="8" xfId="1" quotePrefix="1" applyNumberFormat="1" applyFont="1" applyFill="1" applyBorder="1" applyAlignment="1" applyProtection="1">
      <alignment horizontal="center" vertical="top"/>
      <protection locked="0"/>
    </xf>
    <xf numFmtId="167" fontId="12" fillId="0" borderId="0" xfId="1" quotePrefix="1" applyNumberFormat="1" applyFont="1" applyFill="1" applyBorder="1" applyAlignment="1" applyProtection="1">
      <alignment horizontal="right" vertical="top"/>
      <protection locked="0"/>
    </xf>
    <xf numFmtId="167" fontId="12" fillId="0" borderId="7" xfId="1" quotePrefix="1" applyNumberFormat="1" applyFont="1" applyFill="1" applyBorder="1" applyAlignment="1" applyProtection="1">
      <alignment horizontal="right" vertical="top"/>
      <protection locked="0"/>
    </xf>
    <xf numFmtId="167" fontId="12" fillId="0" borderId="11" xfId="1" quotePrefix="1" applyNumberFormat="1" applyFont="1" applyFill="1" applyBorder="1" applyAlignment="1" applyProtection="1">
      <alignment horizontal="right" vertical="top"/>
      <protection locked="0"/>
    </xf>
    <xf numFmtId="43" fontId="12" fillId="19" borderId="9" xfId="1" applyFont="1" applyFill="1" applyBorder="1" applyAlignment="1" applyProtection="1">
      <alignment horizontal="left" vertical="top"/>
      <protection locked="0"/>
    </xf>
    <xf numFmtId="43" fontId="12" fillId="20" borderId="9" xfId="1" quotePrefix="1" applyFont="1" applyFill="1" applyBorder="1" applyAlignment="1" applyProtection="1">
      <alignment horizontal="left" vertical="top"/>
      <protection locked="0"/>
    </xf>
    <xf numFmtId="0" fontId="12" fillId="20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6" borderId="9" xfId="1" quotePrefix="1" applyFont="1" applyFill="1" applyBorder="1" applyAlignment="1" applyProtection="1">
      <alignment horizontal="left" vertical="top"/>
      <protection locked="0"/>
    </xf>
    <xf numFmtId="0" fontId="12" fillId="6" borderId="8" xfId="1" quotePrefix="1" applyNumberFormat="1" applyFont="1" applyFill="1" applyBorder="1" applyAlignment="1" applyProtection="1">
      <alignment horizontal="center" vertical="top"/>
      <protection locked="0"/>
    </xf>
    <xf numFmtId="43" fontId="12" fillId="8" borderId="9" xfId="1" applyFont="1" applyFill="1" applyBorder="1" applyAlignment="1" applyProtection="1">
      <alignment horizontal="left" vertical="top"/>
      <protection locked="0"/>
    </xf>
    <xf numFmtId="49" fontId="12" fillId="8" borderId="8" xfId="1" applyNumberFormat="1" applyFont="1" applyFill="1" applyBorder="1" applyAlignment="1" applyProtection="1">
      <alignment horizontal="center" vertical="top"/>
      <protection locked="0"/>
    </xf>
    <xf numFmtId="0" fontId="14" fillId="10" borderId="0" xfId="0" applyFont="1" applyFill="1" applyAlignment="1"/>
    <xf numFmtId="43" fontId="15" fillId="10" borderId="9" xfId="1" quotePrefix="1" applyFont="1" applyFill="1" applyBorder="1" applyAlignment="1" applyProtection="1">
      <alignment horizontal="left" vertical="top"/>
      <protection locked="0"/>
    </xf>
    <xf numFmtId="0" fontId="15" fillId="10" borderId="8" xfId="1" quotePrefix="1" applyNumberFormat="1" applyFont="1" applyFill="1" applyBorder="1" applyAlignment="1" applyProtection="1">
      <alignment horizontal="center" vertical="top"/>
      <protection locked="0"/>
    </xf>
    <xf numFmtId="4" fontId="12" fillId="0" borderId="9" xfId="0" quotePrefix="1" applyNumberFormat="1" applyFont="1" applyBorder="1" applyAlignment="1" applyProtection="1">
      <alignment horizontal="left" vertical="top"/>
      <protection locked="0"/>
    </xf>
    <xf numFmtId="43" fontId="12" fillId="21" borderId="9" xfId="1" applyFont="1" applyFill="1" applyBorder="1" applyAlignment="1" applyProtection="1">
      <alignment horizontal="left" vertical="top"/>
      <protection locked="0"/>
    </xf>
    <xf numFmtId="49" fontId="12" fillId="21" borderId="8" xfId="1" quotePrefix="1" applyNumberFormat="1" applyFont="1" applyFill="1" applyBorder="1" applyAlignment="1" applyProtection="1">
      <alignment horizontal="center" vertical="top"/>
      <protection locked="0"/>
    </xf>
    <xf numFmtId="167" fontId="16" fillId="0" borderId="0" xfId="1" quotePrefix="1" applyNumberFormat="1" applyFont="1" applyFill="1" applyBorder="1" applyAlignment="1" applyProtection="1">
      <alignment horizontal="center" vertical="top"/>
      <protection locked="0"/>
    </xf>
    <xf numFmtId="43" fontId="12" fillId="22" borderId="9" xfId="1" applyFont="1" applyFill="1" applyBorder="1" applyAlignment="1" applyProtection="1">
      <alignment horizontal="left" vertical="top"/>
      <protection locked="0"/>
    </xf>
    <xf numFmtId="49" fontId="12" fillId="22" borderId="8" xfId="1" quotePrefix="1" applyNumberFormat="1" applyFont="1" applyFill="1" applyBorder="1" applyAlignment="1" applyProtection="1">
      <alignment horizontal="center" vertical="top"/>
      <protection locked="0"/>
    </xf>
    <xf numFmtId="49" fontId="15" fillId="22" borderId="8" xfId="1" quotePrefix="1" applyNumberFormat="1" applyFont="1" applyFill="1" applyBorder="1" applyAlignment="1" applyProtection="1">
      <alignment horizontal="center" vertical="top"/>
      <protection locked="0"/>
    </xf>
    <xf numFmtId="49" fontId="12" fillId="9" borderId="8" xfId="1" quotePrefix="1" applyNumberFormat="1" applyFont="1" applyFill="1" applyBorder="1" applyAlignment="1" applyProtection="1">
      <alignment horizontal="center" vertical="top"/>
      <protection locked="0"/>
    </xf>
    <xf numFmtId="49" fontId="12" fillId="8" borderId="8" xfId="1" quotePrefix="1" applyNumberFormat="1" applyFont="1" applyFill="1" applyBorder="1" applyAlignment="1" applyProtection="1">
      <alignment horizontal="center" vertical="top"/>
      <protection locked="0"/>
    </xf>
    <xf numFmtId="49" fontId="12" fillId="17" borderId="8" xfId="1" quotePrefix="1" applyNumberFormat="1" applyFont="1" applyFill="1" applyBorder="1" applyAlignment="1" applyProtection="1">
      <alignment horizontal="center" vertical="top"/>
      <protection locked="0"/>
    </xf>
    <xf numFmtId="4" fontId="5" fillId="0" borderId="15" xfId="0" applyNumberFormat="1" applyFont="1" applyBorder="1" applyAlignment="1">
      <alignment horizontal="left" vertical="top"/>
    </xf>
  </cellXfs>
  <cellStyles count="6">
    <cellStyle name="Comma 2 2" xfId="5" xr:uid="{9F6D576D-34DF-411D-8845-9925DB4EF6B1}"/>
    <cellStyle name="Komma" xfId="1" builtinId="3"/>
    <cellStyle name="Komma 2" xfId="3" xr:uid="{A15BD556-61C3-4A5E-8E41-39D09619948E}"/>
    <cellStyle name="Normal 2" xfId="4" xr:uid="{55086158-766A-4FAE-BE2B-11B4A1E4B748}"/>
    <cellStyle name="Standaard" xfId="0" builtinId="0"/>
    <cellStyle name="Standaard 2" xfId="2" xr:uid="{88B68E68-A856-4A28-B6F8-418D86971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668E-0AE2-404B-A92C-22F3CA7CAF72}">
  <dimension ref="A1:S83"/>
  <sheetViews>
    <sheetView tabSelected="1" workbookViewId="0">
      <selection activeCell="R10" sqref="R10"/>
    </sheetView>
  </sheetViews>
  <sheetFormatPr defaultRowHeight="14.5"/>
  <cols>
    <col min="1" max="4" width="8.7265625" style="214"/>
    <col min="5" max="5" width="26.36328125" style="214" customWidth="1"/>
    <col min="6" max="7" width="8.7265625" style="214"/>
    <col min="8" max="10" width="15.90625" style="214" customWidth="1"/>
    <col min="11" max="11" width="8.7265625" style="214"/>
    <col min="12" max="12" width="11.90625" style="214" customWidth="1"/>
    <col min="13" max="13" width="8.7265625" style="214"/>
    <col min="14" max="18" width="13.90625" style="214" customWidth="1"/>
    <col min="19" max="19" width="20.36328125" style="214" customWidth="1"/>
    <col min="20" max="16384" width="8.7265625" style="214"/>
  </cols>
  <sheetData>
    <row r="1" spans="1:19" ht="15.5">
      <c r="A1" s="1" t="s">
        <v>189</v>
      </c>
      <c r="B1" s="2"/>
      <c r="C1" s="3"/>
      <c r="D1" s="3"/>
      <c r="E1" s="213"/>
      <c r="F1" s="213"/>
      <c r="G1" s="5"/>
      <c r="H1" s="3"/>
      <c r="I1" s="3"/>
      <c r="J1" s="5"/>
      <c r="K1" s="5"/>
      <c r="L1" s="5"/>
      <c r="M1" s="6"/>
      <c r="N1" s="6"/>
      <c r="O1" s="6"/>
      <c r="P1" s="6"/>
      <c r="Q1" s="6"/>
      <c r="R1" s="6"/>
      <c r="S1" s="6"/>
    </row>
    <row r="2" spans="1:19">
      <c r="A2" s="8"/>
      <c r="B2" s="2"/>
      <c r="C2" s="9"/>
      <c r="D2" s="9"/>
      <c r="E2" s="215"/>
      <c r="F2" s="215"/>
      <c r="G2" s="11"/>
      <c r="H2" s="12"/>
      <c r="I2" s="12"/>
      <c r="J2" s="11"/>
      <c r="K2" s="11"/>
      <c r="L2" s="11"/>
      <c r="M2" s="6"/>
      <c r="N2" s="6"/>
      <c r="O2" s="6"/>
      <c r="P2" s="6"/>
      <c r="Q2" s="6"/>
      <c r="R2" s="6"/>
      <c r="S2" s="6"/>
    </row>
    <row r="3" spans="1:19" s="199" customFormat="1" ht="23" thickBot="1">
      <c r="A3" s="13" t="s">
        <v>0</v>
      </c>
      <c r="B3" s="198"/>
      <c r="C3" s="10"/>
      <c r="D3" s="10"/>
      <c r="E3" s="4"/>
      <c r="F3" s="4"/>
      <c r="G3" s="200"/>
      <c r="H3" s="201"/>
      <c r="I3" s="201"/>
      <c r="J3" s="200"/>
      <c r="K3" s="200"/>
      <c r="L3" s="200"/>
      <c r="M3" s="21"/>
      <c r="N3" s="21"/>
      <c r="O3" s="21"/>
      <c r="P3" s="21"/>
      <c r="Q3" s="21"/>
      <c r="R3" s="21"/>
      <c r="S3" s="21"/>
    </row>
    <row r="4" spans="1:19" s="199" customFormat="1" ht="47" thickBot="1">
      <c r="A4" s="202"/>
      <c r="B4" s="203"/>
      <c r="C4" s="14"/>
      <c r="D4" s="14"/>
      <c r="E4" s="15"/>
      <c r="F4" s="15"/>
      <c r="G4" s="204"/>
      <c r="H4" s="205" t="s">
        <v>175</v>
      </c>
      <c r="I4" s="206"/>
      <c r="J4" s="204"/>
      <c r="K4" s="207"/>
      <c r="L4" s="208"/>
      <c r="M4" s="209"/>
      <c r="N4" s="210" t="s">
        <v>190</v>
      </c>
      <c r="O4" s="211"/>
      <c r="P4" s="211"/>
      <c r="Q4" s="211"/>
      <c r="R4" s="211"/>
      <c r="S4" s="212"/>
    </row>
    <row r="5" spans="1:19" s="199" customFormat="1" ht="108">
      <c r="A5" s="16" t="s">
        <v>1</v>
      </c>
      <c r="B5" s="17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8" t="s">
        <v>174</v>
      </c>
      <c r="H5" s="19" t="s">
        <v>7</v>
      </c>
      <c r="I5" s="20" t="s">
        <v>8</v>
      </c>
      <c r="J5" s="143"/>
      <c r="K5" s="185" t="s">
        <v>218</v>
      </c>
      <c r="L5" s="181" t="s">
        <v>219</v>
      </c>
      <c r="M5" s="160" t="s">
        <v>191</v>
      </c>
      <c r="N5" s="161" t="s">
        <v>192</v>
      </c>
      <c r="O5" s="162" t="s">
        <v>193</v>
      </c>
      <c r="P5" s="162" t="s">
        <v>194</v>
      </c>
      <c r="Q5" s="162" t="s">
        <v>195</v>
      </c>
      <c r="R5" s="162" t="s">
        <v>196</v>
      </c>
      <c r="S5" s="163" t="s">
        <v>197</v>
      </c>
    </row>
    <row r="6" spans="1:19">
      <c r="A6" s="216" t="s">
        <v>9</v>
      </c>
      <c r="B6" s="217"/>
      <c r="C6" s="216"/>
      <c r="D6" s="216"/>
      <c r="E6" s="216"/>
      <c r="F6" s="216"/>
      <c r="G6" s="218"/>
      <c r="H6" s="219"/>
      <c r="I6" s="220"/>
      <c r="J6" s="221"/>
      <c r="K6" s="222"/>
      <c r="L6" s="223"/>
      <c r="M6" s="224"/>
      <c r="N6" s="225"/>
      <c r="O6" s="225"/>
      <c r="P6" s="225"/>
      <c r="Q6" s="225"/>
      <c r="R6" s="225"/>
      <c r="S6" s="226"/>
    </row>
    <row r="7" spans="1:19">
      <c r="A7" s="227"/>
      <c r="B7" s="217"/>
      <c r="C7" s="216"/>
      <c r="D7" s="216"/>
      <c r="E7" s="216"/>
      <c r="F7" s="216"/>
      <c r="G7" s="218"/>
      <c r="H7" s="219"/>
      <c r="I7" s="220"/>
      <c r="J7" s="221"/>
      <c r="K7" s="228"/>
      <c r="L7" s="229"/>
      <c r="M7" s="174"/>
      <c r="N7" s="230"/>
      <c r="O7" s="230"/>
      <c r="P7" s="230"/>
      <c r="Q7" s="230"/>
      <c r="R7" s="230"/>
      <c r="S7" s="231"/>
    </row>
    <row r="8" spans="1:19">
      <c r="A8" s="22" t="s">
        <v>10</v>
      </c>
      <c r="B8" s="23"/>
      <c r="C8" s="23" t="s">
        <v>11</v>
      </c>
      <c r="D8" s="24" t="s">
        <v>12</v>
      </c>
      <c r="E8" s="232" t="s">
        <v>215</v>
      </c>
      <c r="F8" s="232" t="s">
        <v>13</v>
      </c>
      <c r="G8" s="233">
        <v>2025</v>
      </c>
      <c r="H8" s="25">
        <v>2153800</v>
      </c>
      <c r="I8" s="26">
        <v>0</v>
      </c>
      <c r="J8" s="234">
        <f>H8+I8</f>
        <v>2153800</v>
      </c>
      <c r="K8" s="235"/>
      <c r="L8" s="236"/>
      <c r="M8" s="174"/>
      <c r="N8" s="165" t="s">
        <v>199</v>
      </c>
      <c r="O8" s="165" t="s">
        <v>200</v>
      </c>
      <c r="P8" s="165" t="s">
        <v>200</v>
      </c>
      <c r="Q8" s="165" t="s">
        <v>200</v>
      </c>
      <c r="R8" s="165"/>
      <c r="S8" s="166" t="s">
        <v>200</v>
      </c>
    </row>
    <row r="9" spans="1:19">
      <c r="A9" s="29" t="s">
        <v>14</v>
      </c>
      <c r="B9" s="30"/>
      <c r="C9" s="30" t="s">
        <v>15</v>
      </c>
      <c r="D9" s="31" t="s">
        <v>12</v>
      </c>
      <c r="E9" s="237" t="s">
        <v>16</v>
      </c>
      <c r="F9" s="237" t="s">
        <v>13</v>
      </c>
      <c r="G9" s="238">
        <v>2025</v>
      </c>
      <c r="H9" s="25">
        <v>653400</v>
      </c>
      <c r="I9" s="26">
        <v>0</v>
      </c>
      <c r="J9" s="234">
        <f>H9+I9</f>
        <v>653400</v>
      </c>
      <c r="K9" s="235"/>
      <c r="L9" s="236"/>
      <c r="M9" s="175"/>
      <c r="N9" s="167" t="s">
        <v>201</v>
      </c>
      <c r="O9" s="165" t="s">
        <v>200</v>
      </c>
      <c r="P9" s="165" t="s">
        <v>200</v>
      </c>
      <c r="Q9" s="165" t="s">
        <v>200</v>
      </c>
      <c r="R9" s="167"/>
      <c r="S9" s="168" t="s">
        <v>200</v>
      </c>
    </row>
    <row r="10" spans="1:19">
      <c r="A10" s="34" t="s">
        <v>17</v>
      </c>
      <c r="B10" s="35"/>
      <c r="C10" s="35" t="s">
        <v>18</v>
      </c>
      <c r="D10" s="36" t="s">
        <v>12</v>
      </c>
      <c r="E10" s="239" t="s">
        <v>19</v>
      </c>
      <c r="F10" s="239" t="s">
        <v>13</v>
      </c>
      <c r="G10" s="240">
        <v>2025</v>
      </c>
      <c r="H10" s="25">
        <v>713900</v>
      </c>
      <c r="I10" s="26">
        <v>0</v>
      </c>
      <c r="J10" s="234">
        <f t="shared" ref="J10:J52" si="0">H10+I10</f>
        <v>713900</v>
      </c>
      <c r="K10" s="235"/>
      <c r="L10" s="236"/>
      <c r="M10" s="176"/>
      <c r="N10" s="165" t="s">
        <v>200</v>
      </c>
      <c r="O10" s="165" t="s">
        <v>200</v>
      </c>
      <c r="P10" s="165" t="s">
        <v>200</v>
      </c>
      <c r="Q10" s="165" t="s">
        <v>200</v>
      </c>
      <c r="R10" s="165"/>
      <c r="S10" s="166" t="s">
        <v>200</v>
      </c>
    </row>
    <row r="11" spans="1:19">
      <c r="A11" s="37" t="s">
        <v>20</v>
      </c>
      <c r="B11" s="38"/>
      <c r="C11" s="38" t="s">
        <v>21</v>
      </c>
      <c r="D11" s="39" t="s">
        <v>22</v>
      </c>
      <c r="E11" s="241" t="s">
        <v>23</v>
      </c>
      <c r="F11" s="241" t="s">
        <v>13</v>
      </c>
      <c r="G11" s="242">
        <v>2025</v>
      </c>
      <c r="H11" s="25">
        <v>4064390</v>
      </c>
      <c r="I11" s="26">
        <v>0</v>
      </c>
      <c r="J11" s="234">
        <f t="shared" si="0"/>
        <v>4064390</v>
      </c>
      <c r="K11" s="235"/>
      <c r="L11" s="236"/>
      <c r="M11" s="176"/>
      <c r="N11" s="167" t="s">
        <v>199</v>
      </c>
      <c r="O11" s="165" t="s">
        <v>200</v>
      </c>
      <c r="P11" s="165" t="s">
        <v>200</v>
      </c>
      <c r="Q11" s="165" t="s">
        <v>200</v>
      </c>
      <c r="R11" s="165"/>
      <c r="S11" s="166" t="s">
        <v>199</v>
      </c>
    </row>
    <row r="12" spans="1:19">
      <c r="A12" s="40" t="s">
        <v>24</v>
      </c>
      <c r="B12" s="41"/>
      <c r="C12" s="41" t="s">
        <v>25</v>
      </c>
      <c r="D12" s="42" t="s">
        <v>12</v>
      </c>
      <c r="E12" s="41" t="s">
        <v>26</v>
      </c>
      <c r="F12" s="41" t="s">
        <v>13</v>
      </c>
      <c r="G12" s="243">
        <v>2025</v>
      </c>
      <c r="H12" s="25">
        <v>671550</v>
      </c>
      <c r="I12" s="26">
        <v>0</v>
      </c>
      <c r="J12" s="234">
        <f t="shared" si="0"/>
        <v>671550</v>
      </c>
      <c r="K12" s="235"/>
      <c r="L12" s="236" t="s">
        <v>221</v>
      </c>
      <c r="M12" s="176"/>
      <c r="N12" s="165" t="s">
        <v>200</v>
      </c>
      <c r="O12" s="165" t="s">
        <v>200</v>
      </c>
      <c r="P12" s="165" t="s">
        <v>200</v>
      </c>
      <c r="Q12" s="165" t="s">
        <v>200</v>
      </c>
      <c r="R12" s="167"/>
      <c r="S12" s="168" t="s">
        <v>200</v>
      </c>
    </row>
    <row r="13" spans="1:19">
      <c r="A13" s="43" t="s">
        <v>27</v>
      </c>
      <c r="B13" s="44"/>
      <c r="C13" s="44" t="s">
        <v>28</v>
      </c>
      <c r="D13" s="45" t="s">
        <v>12</v>
      </c>
      <c r="E13" s="41" t="s">
        <v>26</v>
      </c>
      <c r="F13" s="41" t="s">
        <v>13</v>
      </c>
      <c r="G13" s="243">
        <v>2025</v>
      </c>
      <c r="H13" s="25">
        <v>314600</v>
      </c>
      <c r="I13" s="26">
        <v>0</v>
      </c>
      <c r="J13" s="234">
        <f t="shared" si="0"/>
        <v>314600</v>
      </c>
      <c r="K13" s="235"/>
      <c r="L13" s="236"/>
      <c r="M13" s="176"/>
      <c r="N13" s="165" t="s">
        <v>200</v>
      </c>
      <c r="O13" s="165" t="s">
        <v>200</v>
      </c>
      <c r="P13" s="165" t="s">
        <v>200</v>
      </c>
      <c r="Q13" s="165" t="s">
        <v>200</v>
      </c>
      <c r="R13" s="165"/>
      <c r="S13" s="166" t="s">
        <v>200</v>
      </c>
    </row>
    <row r="14" spans="1:19">
      <c r="A14" s="37" t="s">
        <v>29</v>
      </c>
      <c r="B14" s="38"/>
      <c r="C14" s="38" t="s">
        <v>30</v>
      </c>
      <c r="D14" s="39" t="s">
        <v>12</v>
      </c>
      <c r="E14" s="65" t="s">
        <v>31</v>
      </c>
      <c r="F14" s="65" t="s">
        <v>13</v>
      </c>
      <c r="G14" s="242">
        <v>2025</v>
      </c>
      <c r="H14" s="25">
        <v>3847800</v>
      </c>
      <c r="I14" s="26">
        <v>0</v>
      </c>
      <c r="J14" s="234">
        <f t="shared" si="0"/>
        <v>3847800</v>
      </c>
      <c r="K14" s="235"/>
      <c r="L14" s="236"/>
      <c r="M14" s="176"/>
      <c r="N14" s="165" t="s">
        <v>199</v>
      </c>
      <c r="O14" s="165" t="s">
        <v>200</v>
      </c>
      <c r="P14" s="165" t="s">
        <v>200</v>
      </c>
      <c r="Q14" s="165" t="s">
        <v>200</v>
      </c>
      <c r="R14" s="165"/>
      <c r="S14" s="166" t="s">
        <v>202</v>
      </c>
    </row>
    <row r="15" spans="1:19">
      <c r="A15" s="46" t="s">
        <v>32</v>
      </c>
      <c r="B15" s="47"/>
      <c r="C15" s="47" t="s">
        <v>33</v>
      </c>
      <c r="D15" s="48" t="s">
        <v>12</v>
      </c>
      <c r="E15" s="244" t="s">
        <v>34</v>
      </c>
      <c r="F15" s="244" t="s">
        <v>13</v>
      </c>
      <c r="G15" s="245">
        <v>2025</v>
      </c>
      <c r="H15" s="25">
        <v>96800</v>
      </c>
      <c r="I15" s="26">
        <v>0</v>
      </c>
      <c r="J15" s="234">
        <f t="shared" si="0"/>
        <v>96800</v>
      </c>
      <c r="K15" s="235"/>
      <c r="L15" s="236"/>
      <c r="M15" s="176"/>
      <c r="N15" s="167" t="s">
        <v>200</v>
      </c>
      <c r="O15" s="165" t="s">
        <v>200</v>
      </c>
      <c r="P15" s="165" t="s">
        <v>200</v>
      </c>
      <c r="Q15" s="165" t="s">
        <v>200</v>
      </c>
      <c r="R15" s="167"/>
      <c r="S15" s="168" t="s">
        <v>200</v>
      </c>
    </row>
    <row r="16" spans="1:19">
      <c r="A16" s="49" t="s">
        <v>35</v>
      </c>
      <c r="B16" s="50"/>
      <c r="C16" s="50" t="s">
        <v>36</v>
      </c>
      <c r="D16" s="51" t="s">
        <v>12</v>
      </c>
      <c r="E16" s="246" t="s">
        <v>37</v>
      </c>
      <c r="F16" s="246" t="s">
        <v>13</v>
      </c>
      <c r="G16" s="240">
        <v>2025</v>
      </c>
      <c r="H16" s="25">
        <v>106200</v>
      </c>
      <c r="I16" s="26">
        <v>34220</v>
      </c>
      <c r="J16" s="234">
        <f t="shared" si="0"/>
        <v>140420</v>
      </c>
      <c r="K16" s="235"/>
      <c r="L16" s="236"/>
      <c r="M16" s="176"/>
      <c r="N16" s="165" t="s">
        <v>200</v>
      </c>
      <c r="O16" s="165" t="s">
        <v>200</v>
      </c>
      <c r="P16" s="165" t="s">
        <v>200</v>
      </c>
      <c r="Q16" s="165" t="s">
        <v>200</v>
      </c>
      <c r="R16" s="165"/>
      <c r="S16" s="166" t="s">
        <v>200</v>
      </c>
    </row>
    <row r="17" spans="1:19">
      <c r="A17" s="52" t="s">
        <v>38</v>
      </c>
      <c r="B17" s="53"/>
      <c r="C17" s="53" t="s">
        <v>39</v>
      </c>
      <c r="D17" s="54" t="s">
        <v>12</v>
      </c>
      <c r="E17" s="244" t="s">
        <v>40</v>
      </c>
      <c r="F17" s="244" t="s">
        <v>13</v>
      </c>
      <c r="G17" s="245">
        <v>2025</v>
      </c>
      <c r="H17" s="25">
        <v>254100</v>
      </c>
      <c r="I17" s="26">
        <v>0</v>
      </c>
      <c r="J17" s="234">
        <f t="shared" si="0"/>
        <v>254100</v>
      </c>
      <c r="K17" s="235"/>
      <c r="L17" s="236"/>
      <c r="M17" s="176"/>
      <c r="N17" s="167" t="s">
        <v>200</v>
      </c>
      <c r="O17" s="165" t="s">
        <v>200</v>
      </c>
      <c r="P17" s="165" t="s">
        <v>200</v>
      </c>
      <c r="Q17" s="165" t="s">
        <v>200</v>
      </c>
      <c r="R17" s="167"/>
      <c r="S17" s="168" t="s">
        <v>200</v>
      </c>
    </row>
    <row r="18" spans="1:19">
      <c r="A18" s="55" t="s">
        <v>41</v>
      </c>
      <c r="B18" s="56"/>
      <c r="C18" s="56"/>
      <c r="D18" s="57" t="s">
        <v>12</v>
      </c>
      <c r="E18" s="247" t="s">
        <v>42</v>
      </c>
      <c r="F18" s="247" t="s">
        <v>43</v>
      </c>
      <c r="G18" s="248">
        <v>2025</v>
      </c>
      <c r="H18" s="25">
        <v>326700</v>
      </c>
      <c r="I18" s="26">
        <v>0</v>
      </c>
      <c r="J18" s="234">
        <f t="shared" si="0"/>
        <v>326700</v>
      </c>
      <c r="K18" s="235"/>
      <c r="L18" s="236"/>
      <c r="M18" s="176"/>
      <c r="N18" s="165" t="s">
        <v>200</v>
      </c>
      <c r="O18" s="165" t="s">
        <v>200</v>
      </c>
      <c r="P18" s="165" t="s">
        <v>200</v>
      </c>
      <c r="Q18" s="165" t="s">
        <v>200</v>
      </c>
      <c r="R18" s="165"/>
      <c r="S18" s="166" t="s">
        <v>200</v>
      </c>
    </row>
    <row r="19" spans="1:19">
      <c r="A19" s="58" t="s">
        <v>44</v>
      </c>
      <c r="B19" s="59"/>
      <c r="C19" s="59" t="s">
        <v>45</v>
      </c>
      <c r="D19" s="60" t="s">
        <v>12</v>
      </c>
      <c r="E19" s="249" t="s">
        <v>46</v>
      </c>
      <c r="F19" s="249" t="s">
        <v>13</v>
      </c>
      <c r="G19" s="238">
        <v>2025</v>
      </c>
      <c r="H19" s="25">
        <v>877250</v>
      </c>
      <c r="I19" s="26">
        <v>0</v>
      </c>
      <c r="J19" s="234">
        <f t="shared" si="0"/>
        <v>877250</v>
      </c>
      <c r="K19" s="235"/>
      <c r="L19" s="236"/>
      <c r="M19" s="176"/>
      <c r="N19" s="165" t="s">
        <v>201</v>
      </c>
      <c r="O19" s="165" t="s">
        <v>200</v>
      </c>
      <c r="P19" s="165" t="s">
        <v>200</v>
      </c>
      <c r="Q19" s="165" t="s">
        <v>200</v>
      </c>
      <c r="R19" s="167"/>
      <c r="S19" s="166" t="s">
        <v>203</v>
      </c>
    </row>
    <row r="20" spans="1:19">
      <c r="A20" s="61" t="s">
        <v>47</v>
      </c>
      <c r="B20" s="62"/>
      <c r="C20" s="62" t="s">
        <v>48</v>
      </c>
      <c r="D20" s="63" t="s">
        <v>12</v>
      </c>
      <c r="E20" s="62" t="s">
        <v>216</v>
      </c>
      <c r="F20" s="250" t="s">
        <v>13</v>
      </c>
      <c r="G20" s="251">
        <v>2025</v>
      </c>
      <c r="H20" s="25">
        <v>12718500</v>
      </c>
      <c r="I20" s="26">
        <v>850000</v>
      </c>
      <c r="J20" s="234">
        <f t="shared" si="0"/>
        <v>13568500</v>
      </c>
      <c r="K20" s="235"/>
      <c r="L20" s="236"/>
      <c r="M20" s="177" t="s">
        <v>198</v>
      </c>
      <c r="N20" s="165" t="s">
        <v>199</v>
      </c>
      <c r="O20" s="165" t="s">
        <v>199</v>
      </c>
      <c r="P20" s="165" t="s">
        <v>200</v>
      </c>
      <c r="Q20" s="165" t="s">
        <v>200</v>
      </c>
      <c r="R20" s="165"/>
      <c r="S20" s="166" t="s">
        <v>203</v>
      </c>
    </row>
    <row r="21" spans="1:19">
      <c r="A21" s="64" t="s">
        <v>49</v>
      </c>
      <c r="B21" s="65"/>
      <c r="C21" s="65" t="s">
        <v>50</v>
      </c>
      <c r="D21" s="66" t="s">
        <v>12</v>
      </c>
      <c r="E21" s="241" t="s">
        <v>51</v>
      </c>
      <c r="F21" s="241" t="s">
        <v>13</v>
      </c>
      <c r="G21" s="242">
        <v>2025</v>
      </c>
      <c r="H21" s="25">
        <v>1621400</v>
      </c>
      <c r="I21" s="26">
        <v>0</v>
      </c>
      <c r="J21" s="234">
        <f t="shared" si="0"/>
        <v>1621400</v>
      </c>
      <c r="K21" s="235"/>
      <c r="L21" s="236" t="s">
        <v>221</v>
      </c>
      <c r="M21" s="176"/>
      <c r="N21" s="165" t="s">
        <v>200</v>
      </c>
      <c r="O21" s="165" t="s">
        <v>200</v>
      </c>
      <c r="P21" s="165" t="s">
        <v>200</v>
      </c>
      <c r="Q21" s="165" t="s">
        <v>200</v>
      </c>
      <c r="R21" s="167"/>
      <c r="S21" s="168" t="s">
        <v>200</v>
      </c>
    </row>
    <row r="22" spans="1:19">
      <c r="A22" s="22" t="s">
        <v>185</v>
      </c>
      <c r="B22" s="23"/>
      <c r="C22" s="23" t="s">
        <v>52</v>
      </c>
      <c r="D22" s="24" t="s">
        <v>12</v>
      </c>
      <c r="E22" s="232" t="s">
        <v>53</v>
      </c>
      <c r="F22" s="232" t="s">
        <v>13</v>
      </c>
      <c r="G22" s="233">
        <v>2025</v>
      </c>
      <c r="H22" s="25">
        <v>1125300</v>
      </c>
      <c r="I22" s="26">
        <v>0</v>
      </c>
      <c r="J22" s="234">
        <f t="shared" si="0"/>
        <v>1125300</v>
      </c>
      <c r="K22" s="235"/>
      <c r="L22" s="236" t="s">
        <v>221</v>
      </c>
      <c r="M22" s="176"/>
      <c r="N22" s="167" t="s">
        <v>199</v>
      </c>
      <c r="O22" s="165" t="s">
        <v>200</v>
      </c>
      <c r="P22" s="165" t="s">
        <v>200</v>
      </c>
      <c r="Q22" s="165" t="s">
        <v>200</v>
      </c>
      <c r="R22" s="167"/>
      <c r="S22" s="168" t="s">
        <v>200</v>
      </c>
    </row>
    <row r="23" spans="1:19">
      <c r="A23" s="67" t="s">
        <v>54</v>
      </c>
      <c r="B23" s="68"/>
      <c r="C23" s="68" t="s">
        <v>55</v>
      </c>
      <c r="D23" s="69" t="s">
        <v>12</v>
      </c>
      <c r="E23" s="252" t="s">
        <v>56</v>
      </c>
      <c r="F23" s="252" t="s">
        <v>13</v>
      </c>
      <c r="G23" s="253">
        <v>2025</v>
      </c>
      <c r="H23" s="25">
        <v>2026750</v>
      </c>
      <c r="I23" s="26">
        <v>0</v>
      </c>
      <c r="J23" s="234">
        <f t="shared" si="0"/>
        <v>2026750</v>
      </c>
      <c r="K23" s="235"/>
      <c r="L23" s="236"/>
      <c r="M23" s="176"/>
      <c r="N23" s="167" t="s">
        <v>199</v>
      </c>
      <c r="O23" s="165" t="s">
        <v>200</v>
      </c>
      <c r="P23" s="165" t="s">
        <v>200</v>
      </c>
      <c r="Q23" s="165" t="s">
        <v>200</v>
      </c>
      <c r="R23" s="167"/>
      <c r="S23" s="168" t="s">
        <v>200</v>
      </c>
    </row>
    <row r="24" spans="1:19">
      <c r="A24" s="70" t="s">
        <v>57</v>
      </c>
      <c r="B24" s="71"/>
      <c r="C24" s="71" t="s">
        <v>55</v>
      </c>
      <c r="D24" s="72" t="s">
        <v>12</v>
      </c>
      <c r="E24" s="71" t="s">
        <v>58</v>
      </c>
      <c r="F24" s="71" t="s">
        <v>13</v>
      </c>
      <c r="G24" s="254">
        <v>2025</v>
      </c>
      <c r="H24" s="25">
        <v>361750</v>
      </c>
      <c r="I24" s="26">
        <v>234820</v>
      </c>
      <c r="J24" s="234">
        <f t="shared" si="0"/>
        <v>596570</v>
      </c>
      <c r="K24" s="235"/>
      <c r="L24" s="236"/>
      <c r="M24" s="176"/>
      <c r="N24" s="165" t="s">
        <v>199</v>
      </c>
      <c r="O24" s="165" t="s">
        <v>200</v>
      </c>
      <c r="P24" s="165" t="s">
        <v>200</v>
      </c>
      <c r="Q24" s="165" t="s">
        <v>200</v>
      </c>
      <c r="R24" s="165"/>
      <c r="S24" s="166" t="s">
        <v>200</v>
      </c>
    </row>
    <row r="25" spans="1:19">
      <c r="A25" s="70" t="s">
        <v>57</v>
      </c>
      <c r="B25" s="73"/>
      <c r="C25" s="73" t="s">
        <v>55</v>
      </c>
      <c r="D25" s="74" t="s">
        <v>12</v>
      </c>
      <c r="E25" s="73" t="s">
        <v>59</v>
      </c>
      <c r="F25" s="73" t="s">
        <v>13</v>
      </c>
      <c r="G25" s="254" t="s">
        <v>213</v>
      </c>
      <c r="H25" s="25">
        <v>124000</v>
      </c>
      <c r="I25" s="26">
        <v>0</v>
      </c>
      <c r="J25" s="234">
        <f t="shared" si="0"/>
        <v>124000</v>
      </c>
      <c r="K25" s="235"/>
      <c r="L25" s="236"/>
      <c r="M25" s="176"/>
      <c r="N25" s="165" t="s">
        <v>200</v>
      </c>
      <c r="O25" s="165" t="s">
        <v>200</v>
      </c>
      <c r="P25" s="165" t="s">
        <v>200</v>
      </c>
      <c r="Q25" s="165" t="s">
        <v>200</v>
      </c>
      <c r="R25" s="165"/>
      <c r="S25" s="166" t="s">
        <v>200</v>
      </c>
    </row>
    <row r="26" spans="1:19">
      <c r="A26" s="75" t="s">
        <v>60</v>
      </c>
      <c r="B26" s="76"/>
      <c r="C26" s="76" t="s">
        <v>61</v>
      </c>
      <c r="D26" s="77" t="s">
        <v>62</v>
      </c>
      <c r="E26" s="76" t="s">
        <v>63</v>
      </c>
      <c r="F26" s="76" t="s">
        <v>13</v>
      </c>
      <c r="G26" s="255">
        <v>2025</v>
      </c>
      <c r="H26" s="25">
        <v>1210000</v>
      </c>
      <c r="I26" s="26">
        <v>108900</v>
      </c>
      <c r="J26" s="234">
        <f t="shared" si="0"/>
        <v>1318900</v>
      </c>
      <c r="K26" s="235"/>
      <c r="L26" s="236"/>
      <c r="M26" s="176"/>
      <c r="N26" s="165" t="s">
        <v>200</v>
      </c>
      <c r="O26" s="165" t="s">
        <v>200</v>
      </c>
      <c r="P26" s="165" t="s">
        <v>200</v>
      </c>
      <c r="Q26" s="165" t="s">
        <v>200</v>
      </c>
      <c r="R26" s="165"/>
      <c r="S26" s="166" t="s">
        <v>202</v>
      </c>
    </row>
    <row r="27" spans="1:19">
      <c r="A27" s="52" t="s">
        <v>64</v>
      </c>
      <c r="B27" s="53"/>
      <c r="C27" s="53" t="s">
        <v>65</v>
      </c>
      <c r="D27" s="54" t="s">
        <v>12</v>
      </c>
      <c r="E27" s="244" t="s">
        <v>66</v>
      </c>
      <c r="F27" s="244" t="s">
        <v>13</v>
      </c>
      <c r="G27" s="245">
        <v>2025</v>
      </c>
      <c r="H27" s="25">
        <v>187550</v>
      </c>
      <c r="I27" s="26">
        <v>0</v>
      </c>
      <c r="J27" s="234">
        <f t="shared" si="0"/>
        <v>187550</v>
      </c>
      <c r="K27" s="235"/>
      <c r="L27" s="236"/>
      <c r="M27" s="176"/>
      <c r="N27" s="167" t="s">
        <v>200</v>
      </c>
      <c r="O27" s="165" t="s">
        <v>200</v>
      </c>
      <c r="P27" s="165" t="s">
        <v>200</v>
      </c>
      <c r="Q27" s="165" t="s">
        <v>200</v>
      </c>
      <c r="R27" s="167"/>
      <c r="S27" s="168" t="s">
        <v>203</v>
      </c>
    </row>
    <row r="28" spans="1:19">
      <c r="A28" s="78" t="s">
        <v>67</v>
      </c>
      <c r="B28" s="79"/>
      <c r="C28" s="79" t="s">
        <v>68</v>
      </c>
      <c r="D28" s="80" t="s">
        <v>12</v>
      </c>
      <c r="E28" s="256" t="s">
        <v>69</v>
      </c>
      <c r="F28" s="256" t="s">
        <v>13</v>
      </c>
      <c r="G28" s="257">
        <v>2025</v>
      </c>
      <c r="H28" s="25">
        <v>423500</v>
      </c>
      <c r="I28" s="26">
        <v>0</v>
      </c>
      <c r="J28" s="234">
        <f t="shared" si="0"/>
        <v>423500</v>
      </c>
      <c r="K28" s="235"/>
      <c r="L28" s="236" t="s">
        <v>221</v>
      </c>
      <c r="M28" s="176"/>
      <c r="N28" s="167" t="s">
        <v>199</v>
      </c>
      <c r="O28" s="165" t="s">
        <v>200</v>
      </c>
      <c r="P28" s="165" t="s">
        <v>200</v>
      </c>
      <c r="Q28" s="165" t="s">
        <v>200</v>
      </c>
      <c r="R28" s="167"/>
      <c r="S28" s="168" t="s">
        <v>200</v>
      </c>
    </row>
    <row r="29" spans="1:19">
      <c r="A29" s="49" t="s">
        <v>70</v>
      </c>
      <c r="B29" s="50"/>
      <c r="C29" s="50" t="s">
        <v>68</v>
      </c>
      <c r="D29" s="51" t="s">
        <v>12</v>
      </c>
      <c r="E29" s="246" t="s">
        <v>71</v>
      </c>
      <c r="F29" s="246" t="s">
        <v>13</v>
      </c>
      <c r="G29" s="240">
        <v>2025</v>
      </c>
      <c r="H29" s="25">
        <v>3114000</v>
      </c>
      <c r="I29" s="26">
        <v>0</v>
      </c>
      <c r="J29" s="234">
        <f t="shared" si="0"/>
        <v>3114000</v>
      </c>
      <c r="K29" s="235"/>
      <c r="L29" s="236" t="s">
        <v>221</v>
      </c>
      <c r="M29" s="176"/>
      <c r="N29" s="167" t="s">
        <v>199</v>
      </c>
      <c r="O29" s="165" t="s">
        <v>200</v>
      </c>
      <c r="P29" s="165" t="s">
        <v>200</v>
      </c>
      <c r="Q29" s="165" t="s">
        <v>200</v>
      </c>
      <c r="R29" s="167"/>
      <c r="S29" s="168" t="s">
        <v>199</v>
      </c>
    </row>
    <row r="30" spans="1:19">
      <c r="A30" s="78" t="s">
        <v>72</v>
      </c>
      <c r="B30" s="79"/>
      <c r="C30" s="79" t="s">
        <v>68</v>
      </c>
      <c r="D30" s="80" t="s">
        <v>12</v>
      </c>
      <c r="E30" s="258" t="s">
        <v>69</v>
      </c>
      <c r="F30" s="258" t="s">
        <v>13</v>
      </c>
      <c r="G30" s="257">
        <v>2025</v>
      </c>
      <c r="H30" s="25">
        <v>423500</v>
      </c>
      <c r="I30" s="26">
        <v>0</v>
      </c>
      <c r="J30" s="234">
        <f t="shared" si="0"/>
        <v>423500</v>
      </c>
      <c r="K30" s="235"/>
      <c r="L30" s="236" t="s">
        <v>221</v>
      </c>
      <c r="M30" s="176"/>
      <c r="N30" s="167" t="s">
        <v>200</v>
      </c>
      <c r="O30" s="165" t="s">
        <v>200</v>
      </c>
      <c r="P30" s="165" t="s">
        <v>200</v>
      </c>
      <c r="Q30" s="165" t="s">
        <v>200</v>
      </c>
      <c r="R30" s="167"/>
      <c r="S30" s="168" t="s">
        <v>202</v>
      </c>
    </row>
    <row r="31" spans="1:19">
      <c r="A31" s="81" t="s">
        <v>73</v>
      </c>
      <c r="B31" s="82"/>
      <c r="C31" s="82" t="s">
        <v>74</v>
      </c>
      <c r="D31" s="83" t="s">
        <v>12</v>
      </c>
      <c r="E31" s="259" t="s">
        <v>75</v>
      </c>
      <c r="F31" s="259" t="s">
        <v>13</v>
      </c>
      <c r="G31" s="255">
        <v>2025</v>
      </c>
      <c r="H31" s="25">
        <v>1979560</v>
      </c>
      <c r="I31" s="26">
        <v>177000</v>
      </c>
      <c r="J31" s="234">
        <f t="shared" si="0"/>
        <v>2156560</v>
      </c>
      <c r="K31" s="235"/>
      <c r="L31" s="236"/>
      <c r="M31" s="176"/>
      <c r="N31" s="167" t="s">
        <v>200</v>
      </c>
      <c r="O31" s="165" t="s">
        <v>200</v>
      </c>
      <c r="P31" s="165" t="s">
        <v>200</v>
      </c>
      <c r="Q31" s="165" t="s">
        <v>200</v>
      </c>
      <c r="R31" s="167"/>
      <c r="S31" s="168" t="s">
        <v>202</v>
      </c>
    </row>
    <row r="32" spans="1:19">
      <c r="A32" s="37" t="s">
        <v>76</v>
      </c>
      <c r="B32" s="38"/>
      <c r="C32" s="38" t="s">
        <v>77</v>
      </c>
      <c r="D32" s="39" t="s">
        <v>62</v>
      </c>
      <c r="E32" s="241" t="s">
        <v>78</v>
      </c>
      <c r="F32" s="241" t="s">
        <v>13</v>
      </c>
      <c r="G32" s="242">
        <v>2025</v>
      </c>
      <c r="H32" s="25">
        <v>3368640</v>
      </c>
      <c r="I32" s="26">
        <v>0</v>
      </c>
      <c r="J32" s="234">
        <f t="shared" si="0"/>
        <v>3368640</v>
      </c>
      <c r="K32" s="235"/>
      <c r="L32" s="236" t="s">
        <v>223</v>
      </c>
      <c r="M32" s="176"/>
      <c r="N32" s="167" t="s">
        <v>199</v>
      </c>
      <c r="O32" s="165" t="s">
        <v>200</v>
      </c>
      <c r="P32" s="165" t="s">
        <v>200</v>
      </c>
      <c r="Q32" s="165" t="s">
        <v>200</v>
      </c>
      <c r="R32" s="167"/>
      <c r="S32" s="168" t="s">
        <v>199</v>
      </c>
    </row>
    <row r="33" spans="1:19">
      <c r="A33" s="22" t="s">
        <v>79</v>
      </c>
      <c r="B33" s="23"/>
      <c r="C33" s="23" t="s">
        <v>80</v>
      </c>
      <c r="D33" s="24" t="s">
        <v>62</v>
      </c>
      <c r="E33" s="260" t="s">
        <v>53</v>
      </c>
      <c r="F33" s="260" t="s">
        <v>13</v>
      </c>
      <c r="G33" s="233">
        <v>2025</v>
      </c>
      <c r="H33" s="25">
        <v>447700</v>
      </c>
      <c r="I33" s="26">
        <v>0</v>
      </c>
      <c r="J33" s="234">
        <f t="shared" si="0"/>
        <v>447700</v>
      </c>
      <c r="K33" s="235"/>
      <c r="L33" s="236"/>
      <c r="M33" s="176"/>
      <c r="N33" s="167" t="s">
        <v>200</v>
      </c>
      <c r="O33" s="165" t="s">
        <v>200</v>
      </c>
      <c r="P33" s="165" t="s">
        <v>200</v>
      </c>
      <c r="Q33" s="165" t="s">
        <v>200</v>
      </c>
      <c r="R33" s="167"/>
      <c r="S33" s="168" t="s">
        <v>200</v>
      </c>
    </row>
    <row r="34" spans="1:19">
      <c r="A34" s="84" t="s">
        <v>81</v>
      </c>
      <c r="B34" s="85"/>
      <c r="C34" s="85" t="s">
        <v>82</v>
      </c>
      <c r="D34" s="86" t="s">
        <v>12</v>
      </c>
      <c r="E34" s="261" t="s">
        <v>83</v>
      </c>
      <c r="F34" s="133" t="s">
        <v>13</v>
      </c>
      <c r="G34" s="262">
        <v>2025</v>
      </c>
      <c r="H34" s="25">
        <v>7836700</v>
      </c>
      <c r="I34" s="26">
        <v>481500</v>
      </c>
      <c r="J34" s="234">
        <f t="shared" si="0"/>
        <v>8318200</v>
      </c>
      <c r="K34" s="235"/>
      <c r="L34" s="236"/>
      <c r="M34" s="176"/>
      <c r="N34" s="167" t="s">
        <v>201</v>
      </c>
      <c r="O34" s="165" t="s">
        <v>200</v>
      </c>
      <c r="P34" s="165" t="s">
        <v>200</v>
      </c>
      <c r="Q34" s="165" t="s">
        <v>200</v>
      </c>
      <c r="R34" s="167"/>
      <c r="S34" s="168" t="s">
        <v>199</v>
      </c>
    </row>
    <row r="35" spans="1:19">
      <c r="A35" s="43" t="s">
        <v>84</v>
      </c>
      <c r="B35" s="41"/>
      <c r="C35" s="41"/>
      <c r="D35" s="45" t="s">
        <v>12</v>
      </c>
      <c r="E35" s="41" t="s">
        <v>85</v>
      </c>
      <c r="F35" s="41" t="s">
        <v>13</v>
      </c>
      <c r="G35" s="243">
        <v>2025</v>
      </c>
      <c r="H35" s="25">
        <v>163350</v>
      </c>
      <c r="I35" s="26">
        <v>0</v>
      </c>
      <c r="J35" s="234">
        <f t="shared" si="0"/>
        <v>163350</v>
      </c>
      <c r="K35" s="235"/>
      <c r="L35" s="236"/>
      <c r="M35" s="176"/>
      <c r="N35" s="167" t="s">
        <v>200</v>
      </c>
      <c r="O35" s="165" t="s">
        <v>200</v>
      </c>
      <c r="P35" s="165" t="s">
        <v>200</v>
      </c>
      <c r="Q35" s="165" t="s">
        <v>200</v>
      </c>
      <c r="R35" s="167"/>
      <c r="S35" s="168" t="s">
        <v>200</v>
      </c>
    </row>
    <row r="36" spans="1:19">
      <c r="A36" s="29" t="s">
        <v>86</v>
      </c>
      <c r="B36" s="30"/>
      <c r="C36" s="30" t="s">
        <v>87</v>
      </c>
      <c r="D36" s="31" t="s">
        <v>12</v>
      </c>
      <c r="E36" s="237" t="s">
        <v>88</v>
      </c>
      <c r="F36" s="237" t="s">
        <v>13</v>
      </c>
      <c r="G36" s="238">
        <v>2025</v>
      </c>
      <c r="H36" s="25">
        <v>2087250</v>
      </c>
      <c r="I36" s="26">
        <v>0</v>
      </c>
      <c r="J36" s="234">
        <f t="shared" si="0"/>
        <v>2087250</v>
      </c>
      <c r="K36" s="235"/>
      <c r="L36" s="236"/>
      <c r="M36" s="176"/>
      <c r="N36" s="167" t="s">
        <v>200</v>
      </c>
      <c r="O36" s="165" t="s">
        <v>200</v>
      </c>
      <c r="P36" s="165" t="s">
        <v>200</v>
      </c>
      <c r="Q36" s="165" t="s">
        <v>200</v>
      </c>
      <c r="R36" s="167"/>
      <c r="S36" s="166" t="s">
        <v>203</v>
      </c>
    </row>
    <row r="37" spans="1:19">
      <c r="A37" s="29" t="s">
        <v>86</v>
      </c>
      <c r="B37" s="30"/>
      <c r="C37" s="30" t="s">
        <v>87</v>
      </c>
      <c r="D37" s="31" t="s">
        <v>12</v>
      </c>
      <c r="E37" s="237" t="s">
        <v>89</v>
      </c>
      <c r="F37" s="237" t="s">
        <v>13</v>
      </c>
      <c r="G37" s="238">
        <v>2025</v>
      </c>
      <c r="H37" s="25">
        <v>320650</v>
      </c>
      <c r="I37" s="26">
        <v>0</v>
      </c>
      <c r="J37" s="234">
        <f t="shared" si="0"/>
        <v>320650</v>
      </c>
      <c r="K37" s="235"/>
      <c r="L37" s="236"/>
      <c r="M37" s="176"/>
      <c r="N37" s="167" t="s">
        <v>200</v>
      </c>
      <c r="O37" s="165" t="s">
        <v>200</v>
      </c>
      <c r="P37" s="165" t="s">
        <v>200</v>
      </c>
      <c r="Q37" s="165" t="s">
        <v>200</v>
      </c>
      <c r="R37" s="167"/>
      <c r="S37" s="168" t="s">
        <v>200</v>
      </c>
    </row>
    <row r="38" spans="1:19">
      <c r="A38" s="29" t="s">
        <v>90</v>
      </c>
      <c r="B38" s="30"/>
      <c r="C38" s="30" t="s">
        <v>87</v>
      </c>
      <c r="D38" s="31" t="s">
        <v>12</v>
      </c>
      <c r="E38" s="249" t="s">
        <v>91</v>
      </c>
      <c r="F38" s="249" t="s">
        <v>13</v>
      </c>
      <c r="G38" s="238">
        <v>2025</v>
      </c>
      <c r="H38" s="25">
        <v>659450</v>
      </c>
      <c r="I38" s="26">
        <v>0</v>
      </c>
      <c r="J38" s="234">
        <f t="shared" si="0"/>
        <v>659450</v>
      </c>
      <c r="K38" s="235"/>
      <c r="L38" s="236"/>
      <c r="M38" s="176"/>
      <c r="N38" s="167" t="s">
        <v>201</v>
      </c>
      <c r="O38" s="165" t="s">
        <v>200</v>
      </c>
      <c r="P38" s="165" t="s">
        <v>200</v>
      </c>
      <c r="Q38" s="165" t="s">
        <v>200</v>
      </c>
      <c r="R38" s="167"/>
      <c r="S38" s="166" t="s">
        <v>203</v>
      </c>
    </row>
    <row r="39" spans="1:19">
      <c r="A39" s="29" t="s">
        <v>92</v>
      </c>
      <c r="B39" s="30"/>
      <c r="C39" s="30" t="s">
        <v>93</v>
      </c>
      <c r="D39" s="31" t="s">
        <v>62</v>
      </c>
      <c r="E39" s="249" t="s">
        <v>94</v>
      </c>
      <c r="F39" s="249" t="s">
        <v>13</v>
      </c>
      <c r="G39" s="238">
        <v>2025</v>
      </c>
      <c r="H39" s="25">
        <v>968000</v>
      </c>
      <c r="I39" s="26">
        <v>0</v>
      </c>
      <c r="J39" s="234">
        <f t="shared" si="0"/>
        <v>968000</v>
      </c>
      <c r="K39" s="235"/>
      <c r="L39" s="236"/>
      <c r="M39" s="176"/>
      <c r="N39" s="167" t="s">
        <v>201</v>
      </c>
      <c r="O39" s="165" t="s">
        <v>200</v>
      </c>
      <c r="P39" s="165" t="s">
        <v>200</v>
      </c>
      <c r="Q39" s="165" t="s">
        <v>200</v>
      </c>
      <c r="R39" s="167"/>
      <c r="S39" s="166" t="s">
        <v>203</v>
      </c>
    </row>
    <row r="40" spans="1:19">
      <c r="A40" s="46" t="s">
        <v>95</v>
      </c>
      <c r="B40" s="47"/>
      <c r="C40" s="47" t="s">
        <v>93</v>
      </c>
      <c r="D40" s="48" t="s">
        <v>62</v>
      </c>
      <c r="E40" s="47" t="s">
        <v>96</v>
      </c>
      <c r="F40" s="47" t="s">
        <v>13</v>
      </c>
      <c r="G40" s="245">
        <v>2025</v>
      </c>
      <c r="H40" s="25">
        <v>405350</v>
      </c>
      <c r="I40" s="26">
        <v>0</v>
      </c>
      <c r="J40" s="234">
        <f t="shared" si="0"/>
        <v>405350</v>
      </c>
      <c r="K40" s="235"/>
      <c r="L40" s="236"/>
      <c r="M40" s="176"/>
      <c r="N40" s="165" t="s">
        <v>200</v>
      </c>
      <c r="O40" s="165" t="s">
        <v>200</v>
      </c>
      <c r="P40" s="165" t="s">
        <v>200</v>
      </c>
      <c r="Q40" s="165" t="s">
        <v>200</v>
      </c>
      <c r="R40" s="165"/>
      <c r="S40" s="166" t="s">
        <v>203</v>
      </c>
    </row>
    <row r="41" spans="1:19">
      <c r="A41" s="43" t="s">
        <v>97</v>
      </c>
      <c r="B41" s="44"/>
      <c r="C41" s="44" t="s">
        <v>98</v>
      </c>
      <c r="D41" s="45" t="s">
        <v>12</v>
      </c>
      <c r="E41" s="41" t="s">
        <v>99</v>
      </c>
      <c r="F41" s="41" t="s">
        <v>13</v>
      </c>
      <c r="G41" s="243">
        <v>2025</v>
      </c>
      <c r="H41" s="25">
        <v>2226400</v>
      </c>
      <c r="I41" s="26">
        <v>0</v>
      </c>
      <c r="J41" s="234">
        <f t="shared" si="0"/>
        <v>2226400</v>
      </c>
      <c r="K41" s="235"/>
      <c r="L41" s="236"/>
      <c r="M41" s="176"/>
      <c r="N41" s="167" t="s">
        <v>199</v>
      </c>
      <c r="O41" s="167" t="s">
        <v>199</v>
      </c>
      <c r="P41" s="165" t="s">
        <v>200</v>
      </c>
      <c r="Q41" s="165" t="s">
        <v>200</v>
      </c>
      <c r="R41" s="167"/>
      <c r="S41" s="166" t="s">
        <v>200</v>
      </c>
    </row>
    <row r="42" spans="1:19">
      <c r="A42" s="64" t="s">
        <v>100</v>
      </c>
      <c r="B42" s="65"/>
      <c r="C42" s="65" t="s">
        <v>101</v>
      </c>
      <c r="D42" s="66" t="s">
        <v>12</v>
      </c>
      <c r="E42" s="65" t="s">
        <v>102</v>
      </c>
      <c r="F42" s="65" t="s">
        <v>13</v>
      </c>
      <c r="G42" s="242">
        <v>2025</v>
      </c>
      <c r="H42" s="25">
        <v>1349150</v>
      </c>
      <c r="I42" s="26">
        <v>0</v>
      </c>
      <c r="J42" s="234">
        <f t="shared" si="0"/>
        <v>1349150</v>
      </c>
      <c r="K42" s="235"/>
      <c r="L42" s="236"/>
      <c r="M42" s="176"/>
      <c r="N42" s="165" t="s">
        <v>199</v>
      </c>
      <c r="O42" s="165" t="s">
        <v>200</v>
      </c>
      <c r="P42" s="165" t="s">
        <v>200</v>
      </c>
      <c r="Q42" s="165" t="s">
        <v>200</v>
      </c>
      <c r="R42" s="165"/>
      <c r="S42" s="166" t="s">
        <v>203</v>
      </c>
    </row>
    <row r="43" spans="1:19">
      <c r="A43" s="81" t="s">
        <v>103</v>
      </c>
      <c r="B43" s="82"/>
      <c r="C43" s="82" t="s">
        <v>104</v>
      </c>
      <c r="D43" s="83" t="s">
        <v>12</v>
      </c>
      <c r="E43" s="76" t="s">
        <v>63</v>
      </c>
      <c r="F43" s="76" t="s">
        <v>13</v>
      </c>
      <c r="G43" s="255">
        <v>2025</v>
      </c>
      <c r="H43" s="25">
        <v>1220890</v>
      </c>
      <c r="I43" s="26">
        <v>108900</v>
      </c>
      <c r="J43" s="234">
        <f t="shared" si="0"/>
        <v>1329790</v>
      </c>
      <c r="K43" s="235"/>
      <c r="L43" s="236"/>
      <c r="M43" s="176"/>
      <c r="N43" s="167" t="s">
        <v>200</v>
      </c>
      <c r="O43" s="165" t="s">
        <v>200</v>
      </c>
      <c r="P43" s="165" t="s">
        <v>200</v>
      </c>
      <c r="Q43" s="165" t="s">
        <v>200</v>
      </c>
      <c r="R43" s="167"/>
      <c r="S43" s="168" t="s">
        <v>199</v>
      </c>
    </row>
    <row r="44" spans="1:19">
      <c r="A44" s="87" t="s">
        <v>105</v>
      </c>
      <c r="B44" s="88"/>
      <c r="C44" s="88" t="s">
        <v>104</v>
      </c>
      <c r="D44" s="89" t="s">
        <v>12</v>
      </c>
      <c r="E44" s="263" t="s">
        <v>106</v>
      </c>
      <c r="F44" s="263" t="s">
        <v>13</v>
      </c>
      <c r="G44" s="264">
        <v>2025</v>
      </c>
      <c r="H44" s="25">
        <v>266200</v>
      </c>
      <c r="I44" s="26">
        <v>0</v>
      </c>
      <c r="J44" s="234">
        <f t="shared" si="0"/>
        <v>266200</v>
      </c>
      <c r="K44" s="235"/>
      <c r="L44" s="236"/>
      <c r="M44" s="176"/>
      <c r="N44" s="167" t="s">
        <v>200</v>
      </c>
      <c r="O44" s="165" t="s">
        <v>200</v>
      </c>
      <c r="P44" s="165" t="s">
        <v>200</v>
      </c>
      <c r="Q44" s="167" t="s">
        <v>204</v>
      </c>
      <c r="R44" s="167"/>
      <c r="S44" s="168" t="s">
        <v>200</v>
      </c>
    </row>
    <row r="45" spans="1:19">
      <c r="A45" s="90" t="s">
        <v>107</v>
      </c>
      <c r="B45" s="91"/>
      <c r="C45" s="91" t="s">
        <v>108</v>
      </c>
      <c r="D45" s="92" t="s">
        <v>12</v>
      </c>
      <c r="E45" s="91" t="s">
        <v>109</v>
      </c>
      <c r="F45" s="91" t="s">
        <v>13</v>
      </c>
      <c r="G45" s="265">
        <v>2025</v>
      </c>
      <c r="H45" s="25">
        <v>14316000</v>
      </c>
      <c r="I45" s="26">
        <v>1850000</v>
      </c>
      <c r="J45" s="234">
        <f t="shared" si="0"/>
        <v>16166000</v>
      </c>
      <c r="K45" s="235"/>
      <c r="L45" s="236"/>
      <c r="M45" s="177" t="s">
        <v>198</v>
      </c>
      <c r="N45" s="165" t="s">
        <v>199</v>
      </c>
      <c r="O45" s="165" t="s">
        <v>199</v>
      </c>
      <c r="P45" s="165" t="s">
        <v>200</v>
      </c>
      <c r="Q45" s="165" t="s">
        <v>200</v>
      </c>
      <c r="R45" s="165"/>
      <c r="S45" s="166" t="s">
        <v>199</v>
      </c>
    </row>
    <row r="46" spans="1:19">
      <c r="A46" s="93" t="s">
        <v>107</v>
      </c>
      <c r="B46" s="91"/>
      <c r="C46" s="91" t="s">
        <v>108</v>
      </c>
      <c r="D46" s="94" t="s">
        <v>12</v>
      </c>
      <c r="E46" s="91" t="s">
        <v>110</v>
      </c>
      <c r="F46" s="91"/>
      <c r="G46" s="265">
        <v>2025</v>
      </c>
      <c r="H46" s="155" t="s">
        <v>183</v>
      </c>
      <c r="I46" s="150"/>
      <c r="J46" s="266" t="s">
        <v>184</v>
      </c>
      <c r="K46" s="267"/>
      <c r="L46" s="268"/>
      <c r="M46" s="176"/>
      <c r="N46" s="167" t="s">
        <v>205</v>
      </c>
      <c r="O46" s="167" t="s">
        <v>205</v>
      </c>
      <c r="P46" s="167" t="s">
        <v>205</v>
      </c>
      <c r="Q46" s="165" t="s">
        <v>200</v>
      </c>
      <c r="R46" s="167"/>
      <c r="S46" s="168" t="s">
        <v>205</v>
      </c>
    </row>
    <row r="47" spans="1:19">
      <c r="A47" s="93" t="s">
        <v>107</v>
      </c>
      <c r="B47" s="95"/>
      <c r="C47" s="95" t="s">
        <v>108</v>
      </c>
      <c r="D47" s="94" t="s">
        <v>12</v>
      </c>
      <c r="E47" s="269" t="s">
        <v>111</v>
      </c>
      <c r="F47" s="91"/>
      <c r="G47" s="265">
        <v>2025</v>
      </c>
      <c r="H47" s="155" t="s">
        <v>183</v>
      </c>
      <c r="I47" s="150"/>
      <c r="J47" s="266" t="s">
        <v>184</v>
      </c>
      <c r="K47" s="267"/>
      <c r="L47" s="268"/>
      <c r="M47" s="176"/>
      <c r="N47" s="167" t="s">
        <v>205</v>
      </c>
      <c r="O47" s="167" t="s">
        <v>205</v>
      </c>
      <c r="P47" s="167" t="s">
        <v>205</v>
      </c>
      <c r="Q47" s="165" t="s">
        <v>200</v>
      </c>
      <c r="R47" s="167"/>
      <c r="S47" s="168" t="s">
        <v>205</v>
      </c>
    </row>
    <row r="48" spans="1:19">
      <c r="A48" s="96" t="s">
        <v>107</v>
      </c>
      <c r="B48" s="91"/>
      <c r="C48" s="91" t="s">
        <v>108</v>
      </c>
      <c r="D48" s="97" t="s">
        <v>12</v>
      </c>
      <c r="E48" s="269" t="s">
        <v>112</v>
      </c>
      <c r="F48" s="269"/>
      <c r="G48" s="265">
        <v>2025</v>
      </c>
      <c r="H48" s="155" t="s">
        <v>183</v>
      </c>
      <c r="I48" s="150"/>
      <c r="J48" s="266" t="s">
        <v>184</v>
      </c>
      <c r="K48" s="267"/>
      <c r="L48" s="268"/>
      <c r="M48" s="176"/>
      <c r="N48" s="165" t="s">
        <v>205</v>
      </c>
      <c r="O48" s="165" t="s">
        <v>205</v>
      </c>
      <c r="P48" s="165" t="s">
        <v>205</v>
      </c>
      <c r="Q48" s="165" t="s">
        <v>200</v>
      </c>
      <c r="R48" s="165"/>
      <c r="S48" s="168" t="s">
        <v>205</v>
      </c>
    </row>
    <row r="49" spans="1:19">
      <c r="A49" s="98" t="s">
        <v>113</v>
      </c>
      <c r="B49" s="99"/>
      <c r="C49" s="99" t="s">
        <v>114</v>
      </c>
      <c r="D49" s="100" t="s">
        <v>12</v>
      </c>
      <c r="E49" s="270" t="s">
        <v>115</v>
      </c>
      <c r="F49" s="270" t="s">
        <v>13</v>
      </c>
      <c r="G49" s="271">
        <v>2025</v>
      </c>
      <c r="H49" s="25">
        <v>3139950</v>
      </c>
      <c r="I49" s="26">
        <v>278300</v>
      </c>
      <c r="J49" s="234">
        <f t="shared" si="0"/>
        <v>3418250</v>
      </c>
      <c r="K49" s="235"/>
      <c r="L49" s="236"/>
      <c r="M49" s="176"/>
      <c r="N49" s="167" t="s">
        <v>199</v>
      </c>
      <c r="O49" s="167" t="s">
        <v>199</v>
      </c>
      <c r="P49" s="165" t="s">
        <v>200</v>
      </c>
      <c r="Q49" s="165" t="s">
        <v>200</v>
      </c>
      <c r="R49" s="167"/>
      <c r="S49" s="168" t="s">
        <v>200</v>
      </c>
    </row>
    <row r="50" spans="1:19">
      <c r="A50" s="32" t="s">
        <v>116</v>
      </c>
      <c r="B50" s="101"/>
      <c r="C50" s="101" t="s">
        <v>114</v>
      </c>
      <c r="D50" s="33" t="s">
        <v>12</v>
      </c>
      <c r="E50" s="272" t="s">
        <v>117</v>
      </c>
      <c r="F50" s="272" t="s">
        <v>13</v>
      </c>
      <c r="G50" s="273">
        <v>2025</v>
      </c>
      <c r="H50" s="25">
        <v>1095050</v>
      </c>
      <c r="I50" s="26">
        <v>0</v>
      </c>
      <c r="J50" s="234">
        <f t="shared" si="0"/>
        <v>1095050</v>
      </c>
      <c r="K50" s="235"/>
      <c r="L50" s="236"/>
      <c r="M50" s="176"/>
      <c r="N50" s="167" t="s">
        <v>199</v>
      </c>
      <c r="O50" s="165" t="s">
        <v>200</v>
      </c>
      <c r="P50" s="165" t="s">
        <v>200</v>
      </c>
      <c r="Q50" s="165" t="s">
        <v>200</v>
      </c>
      <c r="R50" s="167"/>
      <c r="S50" s="168" t="s">
        <v>200</v>
      </c>
    </row>
    <row r="51" spans="1:19">
      <c r="A51" s="43" t="s">
        <v>118</v>
      </c>
      <c r="B51" s="44"/>
      <c r="C51" s="44" t="s">
        <v>119</v>
      </c>
      <c r="D51" s="45" t="s">
        <v>12</v>
      </c>
      <c r="E51" s="274" t="s">
        <v>26</v>
      </c>
      <c r="F51" s="274" t="s">
        <v>13</v>
      </c>
      <c r="G51" s="275" t="s">
        <v>182</v>
      </c>
      <c r="H51" s="25">
        <v>4358480</v>
      </c>
      <c r="I51" s="26">
        <v>0</v>
      </c>
      <c r="J51" s="234">
        <f t="shared" si="0"/>
        <v>4358480</v>
      </c>
      <c r="K51" s="235"/>
      <c r="L51" s="236"/>
      <c r="M51" s="176"/>
      <c r="N51" s="167" t="s">
        <v>200</v>
      </c>
      <c r="O51" s="165" t="s">
        <v>200</v>
      </c>
      <c r="P51" s="165" t="s">
        <v>200</v>
      </c>
      <c r="Q51" s="165" t="s">
        <v>200</v>
      </c>
      <c r="R51" s="167"/>
      <c r="S51" s="168" t="s">
        <v>200</v>
      </c>
    </row>
    <row r="52" spans="1:19">
      <c r="A52" s="276" t="s">
        <v>120</v>
      </c>
      <c r="B52" s="277"/>
      <c r="C52" s="277"/>
      <c r="D52" s="102" t="s">
        <v>12</v>
      </c>
      <c r="E52" s="277" t="s">
        <v>121</v>
      </c>
      <c r="F52" s="277" t="s">
        <v>122</v>
      </c>
      <c r="G52" s="278" t="s">
        <v>182</v>
      </c>
      <c r="H52" s="25">
        <v>30780</v>
      </c>
      <c r="I52" s="26">
        <v>0</v>
      </c>
      <c r="J52" s="234">
        <f t="shared" si="0"/>
        <v>30780</v>
      </c>
      <c r="K52" s="235"/>
      <c r="L52" s="236"/>
      <c r="M52" s="176"/>
      <c r="N52" s="167" t="s">
        <v>200</v>
      </c>
      <c r="O52" s="165" t="s">
        <v>200</v>
      </c>
      <c r="P52" s="165" t="s">
        <v>200</v>
      </c>
      <c r="Q52" s="165" t="s">
        <v>200</v>
      </c>
      <c r="R52" s="167"/>
      <c r="S52" s="168" t="s">
        <v>200</v>
      </c>
    </row>
    <row r="53" spans="1:19">
      <c r="A53" s="135" t="s">
        <v>123</v>
      </c>
      <c r="B53" s="136"/>
      <c r="C53" s="135" t="s">
        <v>124</v>
      </c>
      <c r="D53" s="135" t="s">
        <v>125</v>
      </c>
      <c r="E53" s="137" t="s">
        <v>126</v>
      </c>
      <c r="F53" s="135" t="s">
        <v>13</v>
      </c>
      <c r="G53" s="153" t="s">
        <v>182</v>
      </c>
      <c r="H53" s="138">
        <v>1070170</v>
      </c>
      <c r="I53" s="139">
        <v>0</v>
      </c>
      <c r="J53" s="139">
        <f t="shared" ref="J53:J56" si="1">SUM(H53:I53)</f>
        <v>1070170</v>
      </c>
      <c r="K53" s="186"/>
      <c r="L53" s="182"/>
      <c r="M53" s="176"/>
      <c r="N53" s="167" t="s">
        <v>200</v>
      </c>
      <c r="O53" s="165" t="s">
        <v>200</v>
      </c>
      <c r="P53" s="165" t="s">
        <v>200</v>
      </c>
      <c r="Q53" s="165" t="s">
        <v>200</v>
      </c>
      <c r="R53" s="167" t="s">
        <v>206</v>
      </c>
      <c r="S53" s="168" t="s">
        <v>200</v>
      </c>
    </row>
    <row r="54" spans="1:19">
      <c r="A54" s="135" t="s">
        <v>127</v>
      </c>
      <c r="B54" s="136"/>
      <c r="C54" s="135" t="s">
        <v>128</v>
      </c>
      <c r="D54" s="135" t="s">
        <v>125</v>
      </c>
      <c r="E54" s="137" t="s">
        <v>129</v>
      </c>
      <c r="F54" s="135" t="s">
        <v>13</v>
      </c>
      <c r="G54" s="153" t="s">
        <v>182</v>
      </c>
      <c r="H54" s="138">
        <v>4815250</v>
      </c>
      <c r="I54" s="139">
        <v>0</v>
      </c>
      <c r="J54" s="139">
        <f t="shared" si="1"/>
        <v>4815250</v>
      </c>
      <c r="K54" s="186"/>
      <c r="L54" s="182"/>
      <c r="M54" s="176"/>
      <c r="N54" s="167" t="s">
        <v>200</v>
      </c>
      <c r="O54" s="165" t="s">
        <v>200</v>
      </c>
      <c r="P54" s="165" t="s">
        <v>200</v>
      </c>
      <c r="Q54" s="165" t="s">
        <v>202</v>
      </c>
      <c r="R54" s="167" t="s">
        <v>208</v>
      </c>
      <c r="S54" s="168" t="s">
        <v>200</v>
      </c>
    </row>
    <row r="55" spans="1:19">
      <c r="A55" s="135" t="s">
        <v>176</v>
      </c>
      <c r="B55" s="136"/>
      <c r="C55" s="135"/>
      <c r="D55" s="135"/>
      <c r="E55" s="137" t="s">
        <v>177</v>
      </c>
      <c r="F55" s="135" t="s">
        <v>13</v>
      </c>
      <c r="G55" s="153" t="s">
        <v>182</v>
      </c>
      <c r="H55" s="138">
        <v>515000</v>
      </c>
      <c r="I55" s="139">
        <v>0</v>
      </c>
      <c r="J55" s="139">
        <f t="shared" si="1"/>
        <v>515000</v>
      </c>
      <c r="K55" s="186"/>
      <c r="L55" s="182"/>
      <c r="M55" s="176"/>
      <c r="N55" s="167" t="s">
        <v>200</v>
      </c>
      <c r="O55" s="165" t="s">
        <v>200</v>
      </c>
      <c r="P55" s="165" t="s">
        <v>200</v>
      </c>
      <c r="Q55" s="165" t="s">
        <v>199</v>
      </c>
      <c r="R55" s="167" t="s">
        <v>207</v>
      </c>
      <c r="S55" s="168" t="s">
        <v>200</v>
      </c>
    </row>
    <row r="56" spans="1:19">
      <c r="A56" s="135" t="s">
        <v>178</v>
      </c>
      <c r="B56" s="136"/>
      <c r="C56" s="135"/>
      <c r="D56" s="135" t="s">
        <v>62</v>
      </c>
      <c r="E56" s="137" t="s">
        <v>179</v>
      </c>
      <c r="F56" s="135" t="s">
        <v>13</v>
      </c>
      <c r="G56" s="153" t="s">
        <v>182</v>
      </c>
      <c r="H56" s="146">
        <v>5150000</v>
      </c>
      <c r="I56" s="139">
        <v>0</v>
      </c>
      <c r="J56" s="139">
        <f t="shared" si="1"/>
        <v>5150000</v>
      </c>
      <c r="K56" s="186"/>
      <c r="L56" s="182"/>
      <c r="M56" s="176"/>
      <c r="N56" s="167" t="s">
        <v>200</v>
      </c>
      <c r="O56" s="165" t="s">
        <v>200</v>
      </c>
      <c r="P56" s="165" t="s">
        <v>200</v>
      </c>
      <c r="Q56" s="165" t="s">
        <v>199</v>
      </c>
      <c r="R56" s="167" t="s">
        <v>207</v>
      </c>
      <c r="S56" s="168" t="s">
        <v>200</v>
      </c>
    </row>
    <row r="57" spans="1:19">
      <c r="A57" s="103" t="s">
        <v>130</v>
      </c>
      <c r="B57" s="104"/>
      <c r="C57" s="103" t="s">
        <v>131</v>
      </c>
      <c r="D57" s="103" t="s">
        <v>132</v>
      </c>
      <c r="E57" s="105" t="s">
        <v>133</v>
      </c>
      <c r="F57" s="103" t="s">
        <v>13</v>
      </c>
      <c r="G57" s="154" t="s">
        <v>182</v>
      </c>
      <c r="H57" s="25">
        <v>31930</v>
      </c>
      <c r="I57" s="26">
        <v>16480</v>
      </c>
      <c r="J57" s="234">
        <f t="shared" ref="J57:J60" si="2">H57+I57</f>
        <v>48410</v>
      </c>
      <c r="K57" s="235"/>
      <c r="L57" s="236"/>
      <c r="M57" s="176"/>
      <c r="N57" s="167" t="s">
        <v>200</v>
      </c>
      <c r="O57" s="165" t="s">
        <v>200</v>
      </c>
      <c r="P57" s="165" t="s">
        <v>200</v>
      </c>
      <c r="Q57" s="165" t="s">
        <v>210</v>
      </c>
      <c r="R57" s="167" t="s">
        <v>209</v>
      </c>
      <c r="S57" s="168" t="s">
        <v>200</v>
      </c>
    </row>
    <row r="58" spans="1:19">
      <c r="A58" s="103" t="s">
        <v>134</v>
      </c>
      <c r="B58" s="104"/>
      <c r="C58" s="103" t="s">
        <v>135</v>
      </c>
      <c r="D58" s="103" t="s">
        <v>132</v>
      </c>
      <c r="E58" s="105" t="s">
        <v>136</v>
      </c>
      <c r="F58" s="103" t="s">
        <v>13</v>
      </c>
      <c r="G58" s="154" t="s">
        <v>182</v>
      </c>
      <c r="H58" s="25">
        <v>31930</v>
      </c>
      <c r="I58" s="26">
        <v>16480</v>
      </c>
      <c r="J58" s="234">
        <f t="shared" si="2"/>
        <v>48410</v>
      </c>
      <c r="K58" s="235"/>
      <c r="L58" s="236"/>
      <c r="M58" s="176"/>
      <c r="N58" s="167" t="s">
        <v>200</v>
      </c>
      <c r="O58" s="165" t="s">
        <v>200</v>
      </c>
      <c r="P58" s="165" t="s">
        <v>200</v>
      </c>
      <c r="Q58" s="165" t="s">
        <v>210</v>
      </c>
      <c r="R58" s="167" t="s">
        <v>209</v>
      </c>
      <c r="S58" s="168" t="s">
        <v>200</v>
      </c>
    </row>
    <row r="59" spans="1:19">
      <c r="A59" s="103" t="s">
        <v>137</v>
      </c>
      <c r="B59" s="104"/>
      <c r="C59" s="279" t="s">
        <v>172</v>
      </c>
      <c r="D59" s="103" t="s">
        <v>125</v>
      </c>
      <c r="E59" s="105" t="s">
        <v>138</v>
      </c>
      <c r="F59" s="103" t="s">
        <v>13</v>
      </c>
      <c r="G59" s="154" t="s">
        <v>182</v>
      </c>
      <c r="H59" s="25">
        <v>31930</v>
      </c>
      <c r="I59" s="26">
        <v>16480</v>
      </c>
      <c r="J59" s="234">
        <f t="shared" si="2"/>
        <v>48410</v>
      </c>
      <c r="K59" s="235"/>
      <c r="L59" s="236"/>
      <c r="M59" s="176"/>
      <c r="N59" s="167" t="s">
        <v>200</v>
      </c>
      <c r="O59" s="165" t="s">
        <v>200</v>
      </c>
      <c r="P59" s="165" t="s">
        <v>200</v>
      </c>
      <c r="Q59" s="165" t="s">
        <v>210</v>
      </c>
      <c r="R59" s="167" t="s">
        <v>209</v>
      </c>
      <c r="S59" s="168" t="s">
        <v>200</v>
      </c>
    </row>
    <row r="60" spans="1:19">
      <c r="A60" s="103" t="s">
        <v>139</v>
      </c>
      <c r="B60" s="104"/>
      <c r="C60" s="103" t="s">
        <v>140</v>
      </c>
      <c r="D60" s="103" t="s">
        <v>132</v>
      </c>
      <c r="E60" s="105" t="s">
        <v>141</v>
      </c>
      <c r="F60" s="103" t="s">
        <v>13</v>
      </c>
      <c r="G60" s="154" t="s">
        <v>182</v>
      </c>
      <c r="H60" s="25">
        <v>31930</v>
      </c>
      <c r="I60" s="26">
        <v>16480</v>
      </c>
      <c r="J60" s="234">
        <f t="shared" si="2"/>
        <v>48410</v>
      </c>
      <c r="K60" s="235"/>
      <c r="L60" s="236"/>
      <c r="M60" s="176"/>
      <c r="N60" s="167" t="s">
        <v>200</v>
      </c>
      <c r="O60" s="165" t="s">
        <v>200</v>
      </c>
      <c r="P60" s="165" t="s">
        <v>200</v>
      </c>
      <c r="Q60" s="165" t="s">
        <v>210</v>
      </c>
      <c r="R60" s="167" t="s">
        <v>209</v>
      </c>
      <c r="S60" s="168" t="s">
        <v>200</v>
      </c>
    </row>
    <row r="61" spans="1:19" ht="15" thickBot="1">
      <c r="A61" s="106" t="s">
        <v>217</v>
      </c>
      <c r="B61" s="107"/>
      <c r="C61" s="108"/>
      <c r="D61" s="108"/>
      <c r="E61" s="108"/>
      <c r="F61" s="108"/>
      <c r="G61" s="109"/>
      <c r="H61" s="110">
        <f t="shared" ref="H61:J61" si="3">SUM(H6:H60)</f>
        <v>95334430</v>
      </c>
      <c r="I61" s="110">
        <f t="shared" si="3"/>
        <v>4189560</v>
      </c>
      <c r="J61" s="183">
        <f t="shared" si="3"/>
        <v>99523990</v>
      </c>
      <c r="K61" s="192"/>
      <c r="L61" s="193"/>
      <c r="M61" s="176"/>
      <c r="N61" s="164"/>
      <c r="O61" s="164"/>
      <c r="P61" s="164"/>
      <c r="Q61" s="164"/>
      <c r="R61" s="164"/>
      <c r="S61" s="171"/>
    </row>
    <row r="62" spans="1:19" ht="15" thickTop="1">
      <c r="A62" s="140"/>
      <c r="B62" s="123"/>
      <c r="C62" s="122"/>
      <c r="D62" s="122"/>
      <c r="E62" s="122"/>
      <c r="F62" s="122"/>
      <c r="G62" s="124"/>
      <c r="H62" s="141"/>
      <c r="I62" s="142"/>
      <c r="J62" s="144"/>
      <c r="K62" s="187"/>
      <c r="L62" s="188"/>
      <c r="M62" s="176"/>
      <c r="N62" s="164"/>
      <c r="O62" s="164"/>
      <c r="P62" s="164"/>
      <c r="Q62" s="164"/>
      <c r="R62" s="164"/>
      <c r="S62" s="171"/>
    </row>
    <row r="63" spans="1:19">
      <c r="A63" s="111" t="s">
        <v>142</v>
      </c>
      <c r="B63" s="112"/>
      <c r="C63" s="113"/>
      <c r="D63" s="113"/>
      <c r="E63" s="113"/>
      <c r="F63" s="113"/>
      <c r="G63" s="114"/>
      <c r="H63" s="25"/>
      <c r="I63" s="26"/>
      <c r="J63" s="145"/>
      <c r="K63" s="189"/>
      <c r="L63" s="190"/>
      <c r="M63" s="176"/>
      <c r="N63" s="164"/>
      <c r="O63" s="164"/>
      <c r="P63" s="164"/>
      <c r="Q63" s="164"/>
      <c r="R63" s="164"/>
      <c r="S63" s="171"/>
    </row>
    <row r="64" spans="1:19">
      <c r="A64" s="115" t="s">
        <v>143</v>
      </c>
      <c r="B64" s="115"/>
      <c r="C64" s="116" t="s">
        <v>144</v>
      </c>
      <c r="D64" s="117" t="s">
        <v>12</v>
      </c>
      <c r="E64" s="280" t="s">
        <v>145</v>
      </c>
      <c r="F64" s="116" t="s">
        <v>146</v>
      </c>
      <c r="G64" s="281" t="s">
        <v>147</v>
      </c>
      <c r="H64" s="149">
        <v>4186950</v>
      </c>
      <c r="I64" s="150">
        <v>748810</v>
      </c>
      <c r="J64" s="282">
        <f>H64+I64</f>
        <v>4935760</v>
      </c>
      <c r="K64" s="235" t="s">
        <v>220</v>
      </c>
      <c r="L64" s="236"/>
      <c r="M64" s="176"/>
      <c r="N64" s="165" t="s">
        <v>199</v>
      </c>
      <c r="O64" s="165" t="s">
        <v>199</v>
      </c>
      <c r="P64" s="165" t="s">
        <v>200</v>
      </c>
      <c r="Q64" s="165" t="s">
        <v>200</v>
      </c>
      <c r="R64" s="165"/>
      <c r="S64" s="168" t="s">
        <v>200</v>
      </c>
    </row>
    <row r="65" spans="1:19">
      <c r="A65" s="118" t="s">
        <v>148</v>
      </c>
      <c r="B65" s="118"/>
      <c r="C65" s="119" t="s">
        <v>52</v>
      </c>
      <c r="D65" s="120" t="s">
        <v>12</v>
      </c>
      <c r="E65" s="283" t="s">
        <v>149</v>
      </c>
      <c r="F65" s="283" t="s">
        <v>146</v>
      </c>
      <c r="G65" s="284" t="s">
        <v>147</v>
      </c>
      <c r="H65" s="149">
        <v>4694740</v>
      </c>
      <c r="I65" s="150">
        <v>839450</v>
      </c>
      <c r="J65" s="282">
        <f t="shared" ref="J65:J68" si="4">H65+I65</f>
        <v>5534190</v>
      </c>
      <c r="K65" s="235" t="s">
        <v>220</v>
      </c>
      <c r="L65" s="236"/>
      <c r="M65" s="176"/>
      <c r="N65" s="165" t="s">
        <v>199</v>
      </c>
      <c r="O65" s="165" t="s">
        <v>199</v>
      </c>
      <c r="P65" s="165" t="s">
        <v>200</v>
      </c>
      <c r="Q65" s="165" t="s">
        <v>200</v>
      </c>
      <c r="R65" s="165"/>
      <c r="S65" s="168" t="s">
        <v>200</v>
      </c>
    </row>
    <row r="66" spans="1:19">
      <c r="A66" s="118" t="s">
        <v>150</v>
      </c>
      <c r="B66" s="118"/>
      <c r="C66" s="119" t="s">
        <v>151</v>
      </c>
      <c r="D66" s="120" t="s">
        <v>12</v>
      </c>
      <c r="E66" s="119" t="s">
        <v>152</v>
      </c>
      <c r="F66" s="119" t="s">
        <v>146</v>
      </c>
      <c r="G66" s="284" t="s">
        <v>147</v>
      </c>
      <c r="H66" s="149">
        <v>3143560</v>
      </c>
      <c r="I66" s="150">
        <v>581950</v>
      </c>
      <c r="J66" s="282">
        <f t="shared" si="4"/>
        <v>3725510</v>
      </c>
      <c r="K66" s="235" t="s">
        <v>220</v>
      </c>
      <c r="L66" s="236"/>
      <c r="M66" s="176"/>
      <c r="N66" s="165" t="s">
        <v>199</v>
      </c>
      <c r="O66" s="165" t="s">
        <v>199</v>
      </c>
      <c r="P66" s="165" t="s">
        <v>200</v>
      </c>
      <c r="Q66" s="165" t="s">
        <v>200</v>
      </c>
      <c r="R66" s="165"/>
      <c r="S66" s="168" t="s">
        <v>200</v>
      </c>
    </row>
    <row r="67" spans="1:19">
      <c r="A67" s="118" t="s">
        <v>153</v>
      </c>
      <c r="B67" s="118"/>
      <c r="C67" s="119" t="s">
        <v>104</v>
      </c>
      <c r="D67" s="120" t="s">
        <v>12</v>
      </c>
      <c r="E67" s="119" t="s">
        <v>154</v>
      </c>
      <c r="F67" s="119" t="s">
        <v>146</v>
      </c>
      <c r="G67" s="284" t="s">
        <v>147</v>
      </c>
      <c r="H67" s="149">
        <v>4007730</v>
      </c>
      <c r="I67" s="150">
        <v>724090</v>
      </c>
      <c r="J67" s="282">
        <f t="shared" si="4"/>
        <v>4731820</v>
      </c>
      <c r="K67" s="235" t="s">
        <v>220</v>
      </c>
      <c r="L67" s="236"/>
      <c r="M67" s="176"/>
      <c r="N67" s="165" t="s">
        <v>199</v>
      </c>
      <c r="O67" s="165" t="s">
        <v>199</v>
      </c>
      <c r="P67" s="165" t="s">
        <v>200</v>
      </c>
      <c r="Q67" s="165" t="s">
        <v>200</v>
      </c>
      <c r="R67" s="165"/>
      <c r="S67" s="168" t="s">
        <v>200</v>
      </c>
    </row>
    <row r="68" spans="1:19">
      <c r="A68" s="118" t="s">
        <v>155</v>
      </c>
      <c r="B68" s="118"/>
      <c r="C68" s="119" t="s">
        <v>156</v>
      </c>
      <c r="D68" s="120" t="s">
        <v>12</v>
      </c>
      <c r="E68" s="119" t="s">
        <v>157</v>
      </c>
      <c r="F68" s="119" t="s">
        <v>146</v>
      </c>
      <c r="G68" s="284" t="s">
        <v>147</v>
      </c>
      <c r="H68" s="149">
        <v>2595600</v>
      </c>
      <c r="I68" s="150">
        <v>479980</v>
      </c>
      <c r="J68" s="282">
        <f t="shared" si="4"/>
        <v>3075580</v>
      </c>
      <c r="K68" s="235" t="s">
        <v>220</v>
      </c>
      <c r="L68" s="236" t="s">
        <v>223</v>
      </c>
      <c r="M68" s="176"/>
      <c r="N68" s="165" t="s">
        <v>199</v>
      </c>
      <c r="O68" s="165" t="s">
        <v>199</v>
      </c>
      <c r="P68" s="165" t="s">
        <v>200</v>
      </c>
      <c r="Q68" s="165" t="s">
        <v>200</v>
      </c>
      <c r="R68" s="165"/>
      <c r="S68" s="168" t="s">
        <v>200</v>
      </c>
    </row>
    <row r="69" spans="1:19">
      <c r="A69" s="118" t="s">
        <v>158</v>
      </c>
      <c r="B69" s="118"/>
      <c r="C69" s="119" t="s">
        <v>80</v>
      </c>
      <c r="D69" s="120" t="s">
        <v>159</v>
      </c>
      <c r="E69" s="119" t="s">
        <v>160</v>
      </c>
      <c r="F69" s="119" t="s">
        <v>146</v>
      </c>
      <c r="G69" s="285" t="s">
        <v>181</v>
      </c>
      <c r="H69" s="151">
        <v>6000000</v>
      </c>
      <c r="I69" s="152">
        <v>950000</v>
      </c>
      <c r="J69" s="152">
        <f t="shared" ref="J69" si="5">SUM(H69:I69)</f>
        <v>6950000</v>
      </c>
      <c r="K69" s="235" t="s">
        <v>220</v>
      </c>
      <c r="L69" s="191"/>
      <c r="M69" s="176"/>
      <c r="N69" s="165" t="s">
        <v>199</v>
      </c>
      <c r="O69" s="165" t="s">
        <v>199</v>
      </c>
      <c r="P69" s="165" t="s">
        <v>200</v>
      </c>
      <c r="Q69" s="165" t="s">
        <v>200</v>
      </c>
      <c r="R69" s="165"/>
      <c r="S69" s="168" t="s">
        <v>200</v>
      </c>
    </row>
    <row r="70" spans="1:19">
      <c r="A70" s="118" t="s">
        <v>161</v>
      </c>
      <c r="B70" s="118"/>
      <c r="C70" s="119" t="s">
        <v>162</v>
      </c>
      <c r="D70" s="120" t="s">
        <v>12</v>
      </c>
      <c r="E70" s="283" t="s">
        <v>163</v>
      </c>
      <c r="F70" s="283" t="s">
        <v>146</v>
      </c>
      <c r="G70" s="284" t="s">
        <v>147</v>
      </c>
      <c r="H70" s="149">
        <v>2685210</v>
      </c>
      <c r="I70" s="150">
        <v>452170</v>
      </c>
      <c r="J70" s="282">
        <f t="shared" ref="J70:J71" si="6">H70+I70</f>
        <v>3137380</v>
      </c>
      <c r="K70" s="235" t="s">
        <v>220</v>
      </c>
      <c r="L70" s="236"/>
      <c r="M70" s="176"/>
      <c r="N70" s="165" t="s">
        <v>199</v>
      </c>
      <c r="O70" s="165" t="s">
        <v>199</v>
      </c>
      <c r="P70" s="165" t="s">
        <v>200</v>
      </c>
      <c r="Q70" s="165" t="s">
        <v>200</v>
      </c>
      <c r="R70" s="165"/>
      <c r="S70" s="168" t="s">
        <v>200</v>
      </c>
    </row>
    <row r="71" spans="1:19">
      <c r="A71" s="46" t="s">
        <v>164</v>
      </c>
      <c r="B71" s="46"/>
      <c r="C71" s="47" t="s">
        <v>114</v>
      </c>
      <c r="D71" s="48" t="s">
        <v>12</v>
      </c>
      <c r="E71" s="47" t="s">
        <v>186</v>
      </c>
      <c r="F71" s="47" t="s">
        <v>146</v>
      </c>
      <c r="G71" s="286" t="s">
        <v>147</v>
      </c>
      <c r="H71" s="149">
        <v>4028330</v>
      </c>
      <c r="I71" s="150">
        <v>832240</v>
      </c>
      <c r="J71" s="282">
        <f t="shared" si="6"/>
        <v>4860570</v>
      </c>
      <c r="K71" s="235" t="s">
        <v>220</v>
      </c>
      <c r="L71" s="236"/>
      <c r="M71" s="176"/>
      <c r="N71" s="165" t="s">
        <v>199</v>
      </c>
      <c r="O71" s="165" t="s">
        <v>199</v>
      </c>
      <c r="P71" s="165" t="s">
        <v>200</v>
      </c>
      <c r="Q71" s="165" t="s">
        <v>200</v>
      </c>
      <c r="R71" s="165"/>
      <c r="S71" s="168" t="s">
        <v>200</v>
      </c>
    </row>
    <row r="72" spans="1:19" ht="15" thickBot="1">
      <c r="A72" s="106" t="s">
        <v>165</v>
      </c>
      <c r="B72" s="107"/>
      <c r="C72" s="108"/>
      <c r="D72" s="108"/>
      <c r="E72" s="108"/>
      <c r="F72" s="108"/>
      <c r="G72" s="109"/>
      <c r="H72" s="110">
        <f>SUM(H64:H71)</f>
        <v>31342120</v>
      </c>
      <c r="I72" s="110">
        <f>SUM(I64:I71)</f>
        <v>5608690</v>
      </c>
      <c r="J72" s="183">
        <f>SUM(J64:J71)</f>
        <v>36950810</v>
      </c>
      <c r="K72" s="235"/>
      <c r="L72" s="236"/>
      <c r="M72" s="176"/>
      <c r="N72" s="164"/>
      <c r="O72" s="164"/>
      <c r="P72" s="164"/>
      <c r="Q72" s="164"/>
      <c r="R72" s="164"/>
      <c r="S72" s="171"/>
    </row>
    <row r="73" spans="1:19" ht="15" thickTop="1">
      <c r="A73" s="111" t="s">
        <v>166</v>
      </c>
      <c r="B73" s="112"/>
      <c r="C73" s="113"/>
      <c r="D73" s="113"/>
      <c r="E73" s="113"/>
      <c r="F73" s="113"/>
      <c r="G73" s="114"/>
      <c r="H73" s="25"/>
      <c r="I73" s="26"/>
      <c r="J73" s="148"/>
      <c r="K73" s="235"/>
      <c r="L73" s="236"/>
      <c r="M73" s="176"/>
      <c r="N73" s="164"/>
      <c r="O73" s="164"/>
      <c r="P73" s="164"/>
      <c r="Q73" s="164"/>
      <c r="R73" s="164"/>
      <c r="S73" s="171"/>
    </row>
    <row r="74" spans="1:19">
      <c r="A74" s="40" t="s">
        <v>167</v>
      </c>
      <c r="B74" s="40"/>
      <c r="C74" s="41" t="s">
        <v>168</v>
      </c>
      <c r="D74" s="42" t="s">
        <v>12</v>
      </c>
      <c r="E74" s="41" t="s">
        <v>211</v>
      </c>
      <c r="F74" s="41" t="s">
        <v>146</v>
      </c>
      <c r="G74" s="287" t="s">
        <v>147</v>
      </c>
      <c r="H74" s="147">
        <v>10755000</v>
      </c>
      <c r="I74" s="26"/>
      <c r="J74" s="184">
        <f>SUM(H74:I74)</f>
        <v>10755000</v>
      </c>
      <c r="K74" s="235" t="s">
        <v>222</v>
      </c>
      <c r="L74" s="236"/>
      <c r="M74" s="176"/>
      <c r="N74" s="165" t="s">
        <v>200</v>
      </c>
      <c r="O74" s="165" t="s">
        <v>199</v>
      </c>
      <c r="P74" s="165" t="s">
        <v>200</v>
      </c>
      <c r="Q74" s="165" t="s">
        <v>199</v>
      </c>
      <c r="R74" s="165" t="s">
        <v>212</v>
      </c>
      <c r="S74" s="168" t="s">
        <v>200</v>
      </c>
    </row>
    <row r="75" spans="1:19">
      <c r="A75" s="132" t="s">
        <v>169</v>
      </c>
      <c r="B75" s="132"/>
      <c r="C75" s="133" t="s">
        <v>168</v>
      </c>
      <c r="D75" s="134" t="s">
        <v>12</v>
      </c>
      <c r="E75" s="133" t="s">
        <v>173</v>
      </c>
      <c r="F75" s="133" t="s">
        <v>146</v>
      </c>
      <c r="G75" s="288" t="s">
        <v>180</v>
      </c>
      <c r="H75" s="25">
        <v>25642600</v>
      </c>
      <c r="I75" s="26">
        <v>4580150</v>
      </c>
      <c r="J75" s="26">
        <f>SUM(H75:I75)</f>
        <v>30222750</v>
      </c>
      <c r="K75" s="235" t="s">
        <v>220</v>
      </c>
      <c r="L75" s="236"/>
      <c r="M75" s="178" t="s">
        <v>198</v>
      </c>
      <c r="N75" s="165" t="s">
        <v>199</v>
      </c>
      <c r="O75" s="165" t="s">
        <v>199</v>
      </c>
      <c r="P75" s="165" t="s">
        <v>200</v>
      </c>
      <c r="Q75" s="165" t="s">
        <v>200</v>
      </c>
      <c r="R75" s="165"/>
      <c r="S75" s="168" t="s">
        <v>199</v>
      </c>
    </row>
    <row r="76" spans="1:19" ht="15" thickBot="1">
      <c r="A76" s="106" t="s">
        <v>170</v>
      </c>
      <c r="B76" s="107"/>
      <c r="C76" s="108"/>
      <c r="D76" s="108"/>
      <c r="E76" s="108"/>
      <c r="F76" s="108"/>
      <c r="G76" s="109"/>
      <c r="H76" s="121">
        <f t="shared" ref="H76:J76" si="7">SUM(H74:H75)</f>
        <v>36397600</v>
      </c>
      <c r="I76" s="121">
        <f t="shared" si="7"/>
        <v>4580150</v>
      </c>
      <c r="J76" s="127">
        <f t="shared" si="7"/>
        <v>40977750</v>
      </c>
      <c r="K76" s="194"/>
      <c r="L76" s="195"/>
      <c r="M76" s="179"/>
      <c r="N76" s="169"/>
      <c r="O76" s="169"/>
      <c r="P76" s="169"/>
      <c r="Q76" s="169"/>
      <c r="R76" s="169"/>
      <c r="S76" s="172"/>
    </row>
    <row r="77" spans="1:19" ht="15" thickTop="1">
      <c r="A77" s="122"/>
      <c r="B77" s="123"/>
      <c r="C77" s="122"/>
      <c r="D77" s="122"/>
      <c r="E77" s="122"/>
      <c r="F77" s="122"/>
      <c r="G77" s="124"/>
      <c r="H77" s="27"/>
      <c r="I77" s="28"/>
      <c r="J77" s="125"/>
      <c r="K77" s="192"/>
      <c r="L77" s="193"/>
      <c r="M77" s="179"/>
      <c r="N77" s="169"/>
      <c r="O77" s="169"/>
      <c r="P77" s="169"/>
      <c r="Q77" s="169"/>
      <c r="R77" s="169"/>
      <c r="S77" s="172"/>
    </row>
    <row r="78" spans="1:19">
      <c r="A78" s="122"/>
      <c r="B78" s="123"/>
      <c r="C78" s="122"/>
      <c r="D78" s="122"/>
      <c r="E78" s="122"/>
      <c r="F78" s="122"/>
      <c r="G78" s="124"/>
      <c r="H78" s="27"/>
      <c r="I78" s="28"/>
      <c r="J78" s="125"/>
      <c r="K78" s="192"/>
      <c r="L78" s="193"/>
      <c r="M78" s="179"/>
      <c r="N78" s="169"/>
      <c r="O78" s="169"/>
      <c r="P78" s="169"/>
      <c r="Q78" s="169"/>
      <c r="R78" s="169"/>
      <c r="S78" s="172"/>
    </row>
    <row r="79" spans="1:19" ht="15" thickBot="1">
      <c r="A79" s="106" t="s">
        <v>171</v>
      </c>
      <c r="B79" s="107"/>
      <c r="C79" s="108"/>
      <c r="D79" s="108"/>
      <c r="E79" s="108"/>
      <c r="F79" s="289"/>
      <c r="G79" s="126"/>
      <c r="H79" s="127">
        <f>H61+H72+H76</f>
        <v>163074150</v>
      </c>
      <c r="I79" s="128">
        <f>I61+I72+I76</f>
        <v>14378400</v>
      </c>
      <c r="J79" s="129">
        <f>J61+J72+J76</f>
        <v>177452550</v>
      </c>
      <c r="K79" s="196"/>
      <c r="L79" s="197"/>
      <c r="M79" s="180"/>
      <c r="N79" s="170"/>
      <c r="O79" s="170"/>
      <c r="P79" s="170"/>
      <c r="Q79" s="170"/>
      <c r="R79" s="170"/>
      <c r="S79" s="173"/>
    </row>
    <row r="80" spans="1:19" ht="15" thickTop="1">
      <c r="A80" s="7"/>
      <c r="B80" s="130"/>
      <c r="C80" s="7"/>
      <c r="D80" s="7"/>
      <c r="E80" s="7"/>
      <c r="F80" s="7"/>
      <c r="G80" s="131"/>
      <c r="H80" s="6"/>
      <c r="I80" s="6"/>
      <c r="J80" s="131"/>
      <c r="K80" s="131"/>
      <c r="L80" s="131"/>
      <c r="M80" s="6"/>
      <c r="N80" s="6"/>
      <c r="O80" s="6"/>
      <c r="P80" s="6"/>
      <c r="Q80" s="6"/>
      <c r="R80" s="6"/>
      <c r="S80" s="6"/>
    </row>
    <row r="81" spans="1:19">
      <c r="A81" s="156" t="s">
        <v>187</v>
      </c>
      <c r="B81" s="157"/>
      <c r="C81" s="156"/>
      <c r="D81" s="156"/>
      <c r="E81" s="156"/>
      <c r="F81" s="156"/>
      <c r="G81" s="158"/>
      <c r="H81" s="159"/>
      <c r="I81" s="159"/>
      <c r="J81" s="158"/>
      <c r="K81" s="158"/>
      <c r="L81" s="158"/>
      <c r="M81" s="159"/>
      <c r="N81" s="159"/>
      <c r="O81" s="159"/>
      <c r="P81" s="159"/>
      <c r="Q81" s="159"/>
      <c r="R81" s="159"/>
      <c r="S81" s="159"/>
    </row>
    <row r="82" spans="1:19">
      <c r="A82" s="156" t="s">
        <v>188</v>
      </c>
      <c r="B82" s="157"/>
      <c r="C82" s="156"/>
      <c r="D82" s="156"/>
      <c r="E82" s="156"/>
      <c r="F82" s="156"/>
      <c r="G82" s="158"/>
      <c r="H82" s="159"/>
      <c r="I82" s="159"/>
      <c r="J82" s="158"/>
      <c r="K82" s="158"/>
      <c r="L82" s="158"/>
      <c r="M82" s="159"/>
      <c r="N82" s="159"/>
      <c r="O82" s="159"/>
      <c r="P82" s="159"/>
      <c r="Q82" s="159"/>
      <c r="R82" s="159"/>
      <c r="S82" s="159"/>
    </row>
    <row r="83" spans="1:19">
      <c r="A83" s="156" t="s">
        <v>214</v>
      </c>
      <c r="B83" s="157"/>
      <c r="C83" s="156"/>
      <c r="D83" s="156"/>
      <c r="E83" s="156"/>
      <c r="F83" s="156"/>
      <c r="G83" s="158"/>
      <c r="H83" s="159"/>
      <c r="I83" s="159"/>
      <c r="J83" s="158"/>
      <c r="K83" s="158"/>
      <c r="L83" s="158"/>
      <c r="M83" s="6"/>
      <c r="N83" s="6"/>
      <c r="O83" s="6"/>
      <c r="P83" s="6"/>
      <c r="Q83" s="6"/>
      <c r="R83" s="6"/>
      <c r="S83" s="6"/>
    </row>
  </sheetData>
  <mergeCells count="1">
    <mergeCell ref="N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Bosch</dc:creator>
  <cp:lastModifiedBy>Roland van der Burgt</cp:lastModifiedBy>
  <cp:lastPrinted>2025-04-11T11:31:37Z</cp:lastPrinted>
  <dcterms:created xsi:type="dcterms:W3CDTF">2025-04-01T07:24:50Z</dcterms:created>
  <dcterms:modified xsi:type="dcterms:W3CDTF">2025-10-21T17:48:35Z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2025-04-01T07:41:55Z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caa1af8e-b35d-4adc-bb17-f209edbf128b</vt:lpwstr>
  </property>
  <property fmtid="{D5CDD505-2E9C-101B-9397-08002B2CF9AE}" pid="8" name="MSIP_Label_9043f10a-881e-4653-a55e-02ca2cc829dc_ContentBits">
    <vt:lpwstr>0</vt:lpwstr>
  </property>
</Properties>
</file>