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old.sharepoint.com/sites/afd-team-inkoop-lopende-projecten/Gedeelde documenten/General/GDD/260014GDD Heraanbesteding Sanitaire voorzieningen Dordthuis/02 Aanbestedingsstukken/Vrijgave 260014GDD/"/>
    </mc:Choice>
  </mc:AlternateContent>
  <xr:revisionPtr revIDLastSave="0" documentId="8_{B611FBDC-7116-4B65-BDEF-BFC01A183C90}" xr6:coauthVersionLast="47" xr6:coauthVersionMax="47" xr10:uidLastSave="{00000000-0000-0000-0000-000000000000}"/>
  <bookViews>
    <workbookView xWindow="28680" yWindow="-120" windowWidth="29040" windowHeight="15720" xr2:uid="{00000000-000D-0000-FFFF-FFFF00000000}"/>
  </bookViews>
  <sheets>
    <sheet name="Invulinstructie" sheetId="5" r:id="rId1"/>
    <sheet name="Dordthuis sanitaire supplies" sheetId="1" r:id="rId2"/>
    <sheet name="Achterom sanitaire supplies " sheetId="3" r:id="rId3"/>
    <sheet name="Totaal" sheetId="6" r:id="rId4"/>
  </sheets>
  <definedNames>
    <definedName name="_xlnm._FilterDatabase" localSheetId="2" hidden="1">'Achterom sanitaire supplies '!$A$2:$Y$59</definedName>
    <definedName name="_xlnm._FilterDatabase" localSheetId="1" hidden="1">'Dordthuis sanitaire supplies'!$A$3:$X$139</definedName>
    <definedName name="_xlnm.Print_Area" localSheetId="1">'Dordthuis sanitaire supplies'!$B$1:$X$164</definedName>
    <definedName name="_xlnm.Print_Area" localSheetId="0">Invulinstructie!$A$1:$I$11</definedName>
    <definedName name="_xlnm.Print_Area" localSheetId="3">Totaal!$A$1:$C$25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7" i="3" l="1"/>
  <c r="N57" i="3"/>
  <c r="N58" i="3" s="1"/>
  <c r="M57" i="3"/>
  <c r="M58" i="3" s="1"/>
  <c r="L57" i="3"/>
  <c r="L58" i="3" s="1"/>
  <c r="K57" i="3"/>
  <c r="K58" i="3" s="1"/>
  <c r="J57" i="3"/>
  <c r="J58" i="3" s="1"/>
  <c r="I57" i="3"/>
  <c r="I58" i="3" s="1"/>
  <c r="H57" i="3"/>
  <c r="H58" i="3" s="1"/>
  <c r="G57" i="3"/>
  <c r="G58" i="3" s="1"/>
  <c r="F57" i="3"/>
  <c r="F58" i="3" s="1"/>
  <c r="W57" i="3"/>
  <c r="W58" i="3" s="1"/>
  <c r="V57" i="3"/>
  <c r="V58" i="3" s="1"/>
  <c r="X57" i="3"/>
  <c r="X58" i="3" s="1"/>
  <c r="Y57" i="3"/>
  <c r="Y58" i="3" s="1"/>
  <c r="U57" i="3"/>
  <c r="U58" i="3" s="1"/>
  <c r="T137" i="1"/>
  <c r="O58" i="3"/>
  <c r="I137" i="1"/>
  <c r="I138" i="1" s="1"/>
  <c r="H137" i="1"/>
  <c r="H138" i="1" s="1"/>
  <c r="W137" i="1" l="1"/>
  <c r="W138" i="1" s="1"/>
  <c r="X137" i="1"/>
  <c r="X138" i="1" s="1"/>
  <c r="R137" i="1"/>
  <c r="R138" i="1" l="1"/>
  <c r="R139" i="1"/>
  <c r="S57" i="3"/>
  <c r="R57" i="3"/>
  <c r="J137" i="1"/>
  <c r="J138" i="1" s="1"/>
  <c r="F137" i="1"/>
  <c r="F138" i="1" s="1"/>
  <c r="V137" i="1"/>
  <c r="V138" i="1" s="1"/>
  <c r="U137" i="1"/>
  <c r="U138" i="1" s="1"/>
  <c r="T138" i="1"/>
  <c r="Q137" i="1"/>
  <c r="N137" i="1"/>
  <c r="N138" i="1" s="1"/>
  <c r="M137" i="1"/>
  <c r="M138" i="1" s="1"/>
  <c r="L137" i="1"/>
  <c r="L138" i="1" s="1"/>
  <c r="K137" i="1"/>
  <c r="K138" i="1" s="1"/>
  <c r="G137" i="1"/>
  <c r="G138" i="1" s="1"/>
  <c r="R58" i="3" l="1"/>
  <c r="R59" i="3"/>
  <c r="S59" i="3"/>
  <c r="S58" i="3"/>
  <c r="Q139" i="1"/>
  <c r="E158" i="1" s="1"/>
  <c r="E162" i="1" s="1"/>
  <c r="C12" i="6" s="1"/>
  <c r="Q138" i="1"/>
  <c r="E150" i="1" s="1"/>
  <c r="E154" i="1" s="1"/>
  <c r="C13" i="6" s="1"/>
  <c r="E78" i="3" l="1"/>
  <c r="E82" i="3" s="1"/>
  <c r="E70" i="3"/>
  <c r="E74" i="3" s="1"/>
  <c r="C15" i="6" s="1"/>
  <c r="C18" i="6" s="1"/>
  <c r="E163" i="1"/>
  <c r="E142" i="1"/>
  <c r="E62" i="3"/>
  <c r="E66" i="3" s="1"/>
  <c r="C6" i="6" s="1"/>
  <c r="E159" i="1"/>
  <c r="E71" i="3" l="1"/>
  <c r="E75" i="3"/>
  <c r="E79" i="3"/>
  <c r="E83" i="3"/>
  <c r="C14" i="6"/>
  <c r="C17" i="6" s="1"/>
  <c r="E155" i="1"/>
  <c r="E151" i="1"/>
  <c r="E146" i="1"/>
  <c r="C5" i="6" s="1"/>
  <c r="C8" i="6" s="1"/>
  <c r="C21" i="6" s="1"/>
  <c r="E143" i="1"/>
  <c r="E147" i="1" s="1"/>
  <c r="E63" i="3"/>
  <c r="E67" i="3" s="1"/>
  <c r="C22" i="6" l="1"/>
</calcChain>
</file>

<file path=xl/sharedStrings.xml><?xml version="1.0" encoding="utf-8"?>
<sst xmlns="http://schemas.openxmlformats.org/spreadsheetml/2006/main" count="1051" uniqueCount="513">
  <si>
    <t>{"UniqueId":"7061fcaa-53e8-4257-9776-3a9878e21b8e","Name":"GUID","OtherParamType":3,"IsType":false,"IsReadOnly":true,"IsShared":false,"SharedGuid":null,"ScheduleId":0,"UsedParams":[],"StartIndex":2,"IsExportedByType":false,"ExportType":0,"ParamStorageType":"String","IsYesNoParam":false}</t>
  </si>
  <si>
    <t>{"UniqueId":"d4aa0927-1f28-4431-a988-87d1a8f9e679","Name":"Element ID","OtherParamType":3,"IsType":false,"IsReadOnly":true,"IsShared":false,"SharedGuid":null,"ScheduleId":0,"UsedParams":[],"StartIndex":2,"IsExportedByType":false,"ExportType":0,"ParamStorageType":"String","IsYesNoParam":false}</t>
  </si>
  <si>
    <t>{"UniqueId":"758a8653-4563-4259-a970-874797594d92","Name":"Level","OtherParamType":1,"IsType":false,"IsReadOnly":true,"IsShared":false,"SharedGuid":null,"ScheduleId":3880997,"UsedParams":[-1006916],"StartIndex":2,"IsExportedByType":false,"ExportType":0,"ParamStorageType":"ElementId","IsYesNoParam":false}</t>
  </si>
  <si>
    <t>{"UniqueId":"55fefbbb-8075-418e-9b53-0841b6cc2d16","Name":"Number","OtherParamType":1,"IsType":false,"IsReadOnly":false,"IsShared":false,"SharedGuid":null,"ScheduleId":3880997,"UsedParams":[-1006901],"StartIndex":2,"IsExportedByType":false,"ExportType":0,"ParamStorageType":"String","IsYesNoParam":false}</t>
  </si>
  <si>
    <t>{"UniqueId":"461ebea8-6d56-4c20-836b-ce4b3e77c0e0","Name":"Name","OtherParamType":1,"IsType":false,"IsReadOnly":false,"IsShared":false,"SharedGuid":null,"ScheduleId":3880997,"UsedParams":[-1006900],"StartIndex":2,"IsExportedByType":false,"ExportType":0,"ParamStorageType":"String","IsYesNoParam":false}</t>
  </si>
  <si>
    <r>
      <rPr>
        <b/>
        <sz val="11"/>
        <color rgb="FF000000"/>
        <rFont val="Calibri"/>
        <family val="2"/>
      </rPr>
      <t>GUID</t>
    </r>
  </si>
  <si>
    <r>
      <rPr>
        <b/>
        <sz val="11"/>
        <color rgb="FF000000"/>
        <rFont val="Calibri"/>
        <family val="2"/>
      </rPr>
      <t>Element ID</t>
    </r>
    <r>
      <rPr>
        <b/>
        <sz val="10"/>
        <color rgb="FFFFFFFF"/>
        <rFont val="Calibri"/>
        <family val="2"/>
      </rPr>
      <t xml:space="preserve">
Custom Parameter</t>
    </r>
  </si>
  <si>
    <t>Verdieping</t>
  </si>
  <si>
    <t>Ruimte</t>
  </si>
  <si>
    <t>Omschrijving</t>
  </si>
  <si>
    <t>Handdroog systeem (250 tot 300 vel)</t>
  </si>
  <si>
    <t xml:space="preserve">Handdroogsysteem ( 750 vel) </t>
  </si>
  <si>
    <t>Afvalbak 20-30 liter</t>
  </si>
  <si>
    <t>Afbalbak 40-85 liter</t>
  </si>
  <si>
    <t>Zeepdispenser 400-600ml</t>
  </si>
  <si>
    <t>Zeepdispenser 800-1200ml</t>
  </si>
  <si>
    <t>Toiletrolhouder</t>
  </si>
  <si>
    <t>Toiletbrilreiniger 400-1000ml</t>
  </si>
  <si>
    <t>Luchtverfrisser</t>
  </si>
  <si>
    <t>DVC</t>
  </si>
  <si>
    <t>Box voor luier- en incontinentiemateriaal</t>
  </si>
  <si>
    <t xml:space="preserve">Papierenvulling handdroog systeem </t>
  </si>
  <si>
    <t>Navulzeep</t>
  </si>
  <si>
    <t>Toiletpapier</t>
  </si>
  <si>
    <t>Vulling luchtverfrisser</t>
  </si>
  <si>
    <t>Toiletbrilreiniger</t>
  </si>
  <si>
    <t>db3718e5-cb55-4822-b264-3a7c69483783-003b0fa7</t>
  </si>
  <si>
    <t>3870631</t>
  </si>
  <si>
    <t>00 begane grond</t>
  </si>
  <si>
    <t>H0.10.2</t>
  </si>
  <si>
    <t>Familiekamer</t>
  </si>
  <si>
    <t>5c371236-3738-4d99-bb32-b596d007e1fa-00418715</t>
  </si>
  <si>
    <t>4308206</t>
  </si>
  <si>
    <t>B0.00.22</t>
  </si>
  <si>
    <t>Kleedkamer</t>
  </si>
  <si>
    <t>5c371236-3738-4d99-bb32-b596d007e1fa-0041871e</t>
  </si>
  <si>
    <t>4308212</t>
  </si>
  <si>
    <t>B0.00.25</t>
  </si>
  <si>
    <t>db3718e5-cb55-4822-b264-3a7c69483783-003b117e</t>
  </si>
  <si>
    <t>3871102</t>
  </si>
  <si>
    <t>H0.07.5</t>
  </si>
  <si>
    <t>Koffiebar</t>
  </si>
  <si>
    <t>db3718e5-cb55-4822-b264-3a7c69483783-003b0ff5</t>
  </si>
  <si>
    <t>3870709</t>
  </si>
  <si>
    <t>H0.03.2</t>
  </si>
  <si>
    <t>MIVA toilet</t>
  </si>
  <si>
    <t>602050bd-fab3-4de6-8cde-6540d72c7fb0-0041448b</t>
  </si>
  <si>
    <t>4277387</t>
  </si>
  <si>
    <t>H0.10.5</t>
  </si>
  <si>
    <t>9406593f-cc93-43fb-9650-5e143fae918d-005e7d41</t>
  </si>
  <si>
    <t>6261512</t>
  </si>
  <si>
    <t>B0.00.29</t>
  </si>
  <si>
    <t>MIVA toilet/douche</t>
  </si>
  <si>
    <t>9406593f-cc93-43fb-9650-5e143fae918d-005e7d43</t>
  </si>
  <si>
    <t>6261513</t>
  </si>
  <si>
    <t>B0.00.30</t>
  </si>
  <si>
    <t>db3718e5-cb55-4822-b264-3a7c69483783-003b11fe</t>
  </si>
  <si>
    <t>3871230</t>
  </si>
  <si>
    <t>B0.00.4</t>
  </si>
  <si>
    <t>Pantry Medewerkers</t>
  </si>
  <si>
    <t>db3718e5-cb55-4822-b264-3a7c69483783-003b0fa5</t>
  </si>
  <si>
    <t>3870629</t>
  </si>
  <si>
    <t>H0.09.6</t>
  </si>
  <si>
    <t>Toilet</t>
  </si>
  <si>
    <t>e2a6d1a0-8771-433d-965e-2534bc4a884c-0040a5b3</t>
  </si>
  <si>
    <t>4236723</t>
  </si>
  <si>
    <t>H0.03.6</t>
  </si>
  <si>
    <t>Toilet (heren)</t>
  </si>
  <si>
    <t>e2a6d1a0-8771-433d-965e-2534bc4a884c-0040a5b6</t>
  </si>
  <si>
    <t>4236726</t>
  </si>
  <si>
    <t>H0.03.7</t>
  </si>
  <si>
    <t>e2a6d1a0-8771-433d-965e-2534bc4a884c-0040a5b8</t>
  </si>
  <si>
    <t>4236728</t>
  </si>
  <si>
    <t>H0.03.8</t>
  </si>
  <si>
    <t>e2a6d1a0-8771-433d-965e-2534bc4a884c-0040a5ba</t>
  </si>
  <si>
    <t>4236730</t>
  </si>
  <si>
    <t>H0.03.9</t>
  </si>
  <si>
    <t>e2a6d1a0-8771-433d-965e-2534bc4a884c-0040a5bc</t>
  </si>
  <si>
    <t>4236732</t>
  </si>
  <si>
    <t>H0.03.10</t>
  </si>
  <si>
    <t>e2a6d1a0-8771-433d-965e-2534bc4a884c-0040a5be</t>
  </si>
  <si>
    <t>4236734</t>
  </si>
  <si>
    <t>H0.03.11</t>
  </si>
  <si>
    <t>602050bd-fab3-4de6-8cde-6540d72c7fb0-00414489</t>
  </si>
  <si>
    <t>4277385</t>
  </si>
  <si>
    <t>H0.10.4</t>
  </si>
  <si>
    <t>9406593f-cc93-43fb-9650-5e143fae918d-005e7d3d</t>
  </si>
  <si>
    <t>6261510</t>
  </si>
  <si>
    <t>B0.00.27</t>
  </si>
  <si>
    <t>9406593f-cc93-43fb-9650-5e143fae918d-005e7d3f</t>
  </si>
  <si>
    <t>6261511</t>
  </si>
  <si>
    <t>B0.00.28</t>
  </si>
  <si>
    <t>9406593f-cc93-43fb-9650-5e143fae918d-005e7d45</t>
  </si>
  <si>
    <t>6261514</t>
  </si>
  <si>
    <t>B0.00.31</t>
  </si>
  <si>
    <t>9406593f-cc93-43fb-9650-5e143fae918d-005e7d47</t>
  </si>
  <si>
    <t>6261515</t>
  </si>
  <si>
    <t>B0.00.32</t>
  </si>
  <si>
    <t>db3718e5-cb55-4822-b264-3a7c69483783-003b1253</t>
  </si>
  <si>
    <t>3871315</t>
  </si>
  <si>
    <t>B0.00.8</t>
  </si>
  <si>
    <t>Werkplaats</t>
  </si>
  <si>
    <t>db3718e5-cb55-4822-b264-3a7c69483783-003b1266</t>
  </si>
  <si>
    <t>3871334</t>
  </si>
  <si>
    <t>B0.00.19</t>
  </si>
  <si>
    <t>db3718e5-cb55-4822-b264-3a7c69483783-003b1187</t>
  </si>
  <si>
    <t>3871111</t>
  </si>
  <si>
    <t>1e verdieping</t>
  </si>
  <si>
    <t>H1.07.3</t>
  </si>
  <si>
    <t>db3718e5-cb55-4822-b264-3a7c69483783-003b0fad</t>
  </si>
  <si>
    <t>3870637</t>
  </si>
  <si>
    <t>H1.09.3</t>
  </si>
  <si>
    <t>db3718e5-cb55-4822-b264-3a7c69483783-003b0fcc</t>
  </si>
  <si>
    <t>3870668</t>
  </si>
  <si>
    <t>H1.03.4</t>
  </si>
  <si>
    <t>db3718e5-cb55-4822-b264-3a7c69483783-003b0f96</t>
  </si>
  <si>
    <t>3870614</t>
  </si>
  <si>
    <t>H1.01.3</t>
  </si>
  <si>
    <t>Pantry MFZ</t>
  </si>
  <si>
    <t>602050bd-fab3-4de6-8cde-6540d72c7fb0-00414494</t>
  </si>
  <si>
    <t>4277396</t>
  </si>
  <si>
    <t>H1.03.8</t>
  </si>
  <si>
    <t>602050bd-fab3-4de6-8cde-6540d72c7fb0-00414496</t>
  </si>
  <si>
    <t>4277398</t>
  </si>
  <si>
    <t>H1.03.9</t>
  </si>
  <si>
    <t>602050bd-fab3-4de6-8cde-6540d72c7fb0-00414498</t>
  </si>
  <si>
    <t>4277400</t>
  </si>
  <si>
    <t>H1.03.10</t>
  </si>
  <si>
    <t>602050bd-fab3-4de6-8cde-6540d72c7fb0-0041449a</t>
  </si>
  <si>
    <t>4277402</t>
  </si>
  <si>
    <t>H1.03.11</t>
  </si>
  <si>
    <t>602050bd-fab3-4de6-8cde-6540d72c7fb0-0041449c</t>
  </si>
  <si>
    <t>4277404</t>
  </si>
  <si>
    <t>H1.03.12</t>
  </si>
  <si>
    <t>602050bd-fab3-4de6-8cde-6540d72c7fb0-0041449e</t>
  </si>
  <si>
    <t>4277406</t>
  </si>
  <si>
    <t>H1.03.13</t>
  </si>
  <si>
    <t>602050bd-fab3-4de6-8cde-6540d72c7fb0-004144b4</t>
  </si>
  <si>
    <t>4277428</t>
  </si>
  <si>
    <t>H1.09.8</t>
  </si>
  <si>
    <t>602050bd-fab3-4de6-8cde-6540d72c7fb0-004144b6</t>
  </si>
  <si>
    <t>4277430</t>
  </si>
  <si>
    <t>H1.10.11</t>
  </si>
  <si>
    <t>602050bd-fab3-4de6-8cde-6540d72c7fb0-004144b8</t>
  </si>
  <si>
    <t>4277432</t>
  </si>
  <si>
    <t>H1.10.12</t>
  </si>
  <si>
    <t>602050bd-fab3-4de6-8cde-6540d72c7fb0-004144ba</t>
  </si>
  <si>
    <t>4277434</t>
  </si>
  <si>
    <t>H1.10.13</t>
  </si>
  <si>
    <t>602050bd-fab3-4de6-8cde-6540d72c7fb0-004144bc</t>
  </si>
  <si>
    <t>4277436</t>
  </si>
  <si>
    <t>H1.10.14</t>
  </si>
  <si>
    <t>db3718e5-cb55-4822-b264-3a7c69483783-003b0fb5</t>
  </si>
  <si>
    <t>3870645</t>
  </si>
  <si>
    <t>2e verdieping</t>
  </si>
  <si>
    <t>H2.09.3</t>
  </si>
  <si>
    <t>db3718e5-cb55-4822-b264-3a7c69483783-003b0fc4</t>
  </si>
  <si>
    <t>3870660</t>
  </si>
  <si>
    <t>H2.03.2</t>
  </si>
  <si>
    <t>db3718e5-cb55-4822-b264-3a7c69483783-003b121c</t>
  </si>
  <si>
    <t>3871260</t>
  </si>
  <si>
    <t>P2.P9.02</t>
  </si>
  <si>
    <t>db3718e5-cb55-4822-b264-3a7c69483783-003b1183</t>
  </si>
  <si>
    <t>3871107</t>
  </si>
  <si>
    <t>H2.04.3</t>
  </si>
  <si>
    <t>Pantry VC</t>
  </si>
  <si>
    <t>b06ea622-7e44-40a9-9789-ba8eea8acb56-005d25ca</t>
  </si>
  <si>
    <t>6104522</t>
  </si>
  <si>
    <t>P2.P7.08</t>
  </si>
  <si>
    <t>Pauzeruimte/ontspanningsruimte</t>
  </si>
  <si>
    <t>602050bd-fab3-4de6-8cde-6540d72c7fb0-004144c1</t>
  </si>
  <si>
    <t>4277441</t>
  </si>
  <si>
    <t>H2.09.8</t>
  </si>
  <si>
    <t>602050bd-fab3-4de6-8cde-6540d72c7fb0-004144c3</t>
  </si>
  <si>
    <t>4277443</t>
  </si>
  <si>
    <t>H2.10.4</t>
  </si>
  <si>
    <t>602050bd-fab3-4de6-8cde-6540d72c7fb0-004144c5</t>
  </si>
  <si>
    <t>4277445</t>
  </si>
  <si>
    <t>H2.10.5</t>
  </si>
  <si>
    <t>602050bd-fab3-4de6-8cde-6540d72c7fb0-004144c7</t>
  </si>
  <si>
    <t>4277447</t>
  </si>
  <si>
    <t>H2.10.6</t>
  </si>
  <si>
    <t>602050bd-fab3-4de6-8cde-6540d72c7fb0-004144c9</t>
  </si>
  <si>
    <t>4277449</t>
  </si>
  <si>
    <t>H2.10.7</t>
  </si>
  <si>
    <t>602050bd-fab3-4de6-8cde-6540d72c7fb0-004144cb</t>
  </si>
  <si>
    <t>4277451</t>
  </si>
  <si>
    <t>H2.10.8</t>
  </si>
  <si>
    <t>602050bd-fab3-4de6-8cde-6540d72c7fb0-004144d0</t>
  </si>
  <si>
    <t>4277456</t>
  </si>
  <si>
    <t>H2.03.7</t>
  </si>
  <si>
    <t>602050bd-fab3-4de6-8cde-6540d72c7fb0-004144d2</t>
  </si>
  <si>
    <t>4277458</t>
  </si>
  <si>
    <t>H2.03.8</t>
  </si>
  <si>
    <t>602050bd-fab3-4de6-8cde-6540d72c7fb0-004144d4</t>
  </si>
  <si>
    <t>4277460</t>
  </si>
  <si>
    <t>H2.03.9</t>
  </si>
  <si>
    <t>602050bd-fab3-4de6-8cde-6540d72c7fb0-004144d6</t>
  </si>
  <si>
    <t>4277462</t>
  </si>
  <si>
    <t>H2.03.10</t>
  </si>
  <si>
    <t>602050bd-fab3-4de6-8cde-6540d72c7fb0-004144d8</t>
  </si>
  <si>
    <t>4277464</t>
  </si>
  <si>
    <t>H2.03.11</t>
  </si>
  <si>
    <t>602050bd-fab3-4de6-8cde-6540d72c7fb0-004144da</t>
  </si>
  <si>
    <t>4277466</t>
  </si>
  <si>
    <t>H2.03.12</t>
  </si>
  <si>
    <t>b06ea622-7e44-40a9-9789-ba8eea8acb56-005d25da</t>
  </si>
  <si>
    <t>6104538</t>
  </si>
  <si>
    <t>P2.P9.08</t>
  </si>
  <si>
    <t>b06ea622-7e44-40a9-9789-ba8eea8acb56-005d25dc</t>
  </si>
  <si>
    <t>6104540</t>
  </si>
  <si>
    <t>P2.P9.07</t>
  </si>
  <si>
    <t>b06ea622-7e44-40a9-9789-ba8eea8acb56-005d25de</t>
  </si>
  <si>
    <t>6104542</t>
  </si>
  <si>
    <t>P2.P9.04</t>
  </si>
  <si>
    <t>b06ea622-7e44-40a9-9789-ba8eea8acb56-005d25e0</t>
  </si>
  <si>
    <t>6104544</t>
  </si>
  <si>
    <t>P2.P9.05</t>
  </si>
  <si>
    <t>b06ea622-7e44-40a9-9789-ba8eea8acb56-005d25e2</t>
  </si>
  <si>
    <t>6104546</t>
  </si>
  <si>
    <t>P2.P7.06</t>
  </si>
  <si>
    <t>b06ea622-7e44-40a9-9789-ba8eea8acb56-005d25e4</t>
  </si>
  <si>
    <t>6104548</t>
  </si>
  <si>
    <t>P2.P7.03</t>
  </si>
  <si>
    <t>db3718e5-cb55-4822-b264-3a7c69483783-003b10f6</t>
  </si>
  <si>
    <t>3870966</t>
  </si>
  <si>
    <t>H2.10.10</t>
  </si>
  <si>
    <t>Uitgifte &amp; Voorbereiding</t>
  </si>
  <si>
    <t>db3718e5-cb55-4822-b264-3a7c69483783-003b1100</t>
  </si>
  <si>
    <t>3870976</t>
  </si>
  <si>
    <t>H2.11.3</t>
  </si>
  <si>
    <t>Vaatspoel</t>
  </si>
  <si>
    <t>db3718e5-cb55-4822-b264-3a7c69483783-003b10ff</t>
  </si>
  <si>
    <t>3870975</t>
  </si>
  <si>
    <t>H2.11.2</t>
  </si>
  <si>
    <t>Voorbereiding</t>
  </si>
  <si>
    <t>db3718e5-cb55-4822-b264-3a7c69483783-003b124d</t>
  </si>
  <si>
    <t>3871309</t>
  </si>
  <si>
    <t>3e verdieping</t>
  </si>
  <si>
    <t>P3.P9.15</t>
  </si>
  <si>
    <t>DM pantry/diversen</t>
  </si>
  <si>
    <t>db3718e5-cb55-4822-b264-3a7c69483783-003b0fe7</t>
  </si>
  <si>
    <t>3870695</t>
  </si>
  <si>
    <t>H3.09.2</t>
  </si>
  <si>
    <t>db3718e5-cb55-4822-b264-3a7c69483783-003b1113</t>
  </si>
  <si>
    <t>3870995</t>
  </si>
  <si>
    <t>H3.03.3</t>
  </si>
  <si>
    <t>db3718e5-cb55-4822-b264-3a7c69483783-003b1226</t>
  </si>
  <si>
    <t>3871270</t>
  </si>
  <si>
    <t>P3.P9.01</t>
  </si>
  <si>
    <t>cde2adf1-bd44-4bb4-ade1-6864d2e9b0c8-005d5e5f</t>
  </si>
  <si>
    <t>6119007</t>
  </si>
  <si>
    <t>P3.P5.02</t>
  </si>
  <si>
    <t>Pantry</t>
  </si>
  <si>
    <t>db3718e5-cb55-4822-b264-3a7c69483783-003b1189</t>
  </si>
  <si>
    <t>3871113</t>
  </si>
  <si>
    <t>H3.04.3</t>
  </si>
  <si>
    <t>Pantry social spot</t>
  </si>
  <si>
    <t>602050bd-fab3-4de6-8cde-6540d72c7fb0-004144df</t>
  </si>
  <si>
    <t>4277471</t>
  </si>
  <si>
    <t>H3.02.5</t>
  </si>
  <si>
    <t>602050bd-fab3-4de6-8cde-6540d72c7fb0-004144e1</t>
  </si>
  <si>
    <t>4277473</t>
  </si>
  <si>
    <t>H3.02.6</t>
  </si>
  <si>
    <t>602050bd-fab3-4de6-8cde-6540d72c7fb0-004144e3</t>
  </si>
  <si>
    <t>4277475</t>
  </si>
  <si>
    <t>H3.03.7</t>
  </si>
  <si>
    <t>602050bd-fab3-4de6-8cde-6540d72c7fb0-004144e8</t>
  </si>
  <si>
    <t>4277480</t>
  </si>
  <si>
    <t>H3.09.11</t>
  </si>
  <si>
    <t>602050bd-fab3-4de6-8cde-6540d72c7fb0-004144ea</t>
  </si>
  <si>
    <t>4277482</t>
  </si>
  <si>
    <t>H3.10.7</t>
  </si>
  <si>
    <t>602050bd-fab3-4de6-8cde-6540d72c7fb0-004144ec</t>
  </si>
  <si>
    <t>4277484</t>
  </si>
  <si>
    <t>H3.10.8</t>
  </si>
  <si>
    <t>b06ea622-7e44-40a9-9789-ba8eea8acb56-005d25a8</t>
  </si>
  <si>
    <t>6104488</t>
  </si>
  <si>
    <t>P3.P9.07</t>
  </si>
  <si>
    <t>b06ea622-7e44-40a9-9789-ba8eea8acb56-005d25aa</t>
  </si>
  <si>
    <t>6104490</t>
  </si>
  <si>
    <t>P3.P9.06</t>
  </si>
  <si>
    <t>b06ea622-7e44-40a9-9789-ba8eea8acb56-005d25ac</t>
  </si>
  <si>
    <t>6104492</t>
  </si>
  <si>
    <t>P3.P9.04</t>
  </si>
  <si>
    <t>b06ea622-7e44-40a9-9789-ba8eea8acb56-005d25b4</t>
  </si>
  <si>
    <t>6104500</t>
  </si>
  <si>
    <t>P3.P9.03</t>
  </si>
  <si>
    <t>437c4560-5c98-42af-9665-36f8f5bcf40e-0092f034</t>
  </si>
  <si>
    <t>9629748</t>
  </si>
  <si>
    <t>4e verdieping</t>
  </si>
  <si>
    <t>H4.03.12</t>
  </si>
  <si>
    <t>Kolfruimte</t>
  </si>
  <si>
    <t>db3718e5-cb55-4822-b264-3a7c69483783-003b0fa3</t>
  </si>
  <si>
    <t>3870627</t>
  </si>
  <si>
    <t>H4.03.2</t>
  </si>
  <si>
    <t>db3718e5-cb55-4822-b264-3a7c69483783-003b1138</t>
  </si>
  <si>
    <t>3871032</t>
  </si>
  <si>
    <t>H4.09.7</t>
  </si>
  <si>
    <t>db3718e5-cb55-4822-b264-3a7c69483783-003b1037</t>
  </si>
  <si>
    <t>3870775</t>
  </si>
  <si>
    <t>H4.08.2</t>
  </si>
  <si>
    <t>db3718e5-cb55-4822-b264-3a7c69483783-003b1111</t>
  </si>
  <si>
    <t>3870993</t>
  </si>
  <si>
    <t>H4.04.2</t>
  </si>
  <si>
    <t>602050bd-fab3-4de6-8cde-6540d72c7fb0-004144f1</t>
  </si>
  <si>
    <t>4277489</t>
  </si>
  <si>
    <t>H4.09.14</t>
  </si>
  <si>
    <t>602050bd-fab3-4de6-8cde-6540d72c7fb0-004144f3</t>
  </si>
  <si>
    <t>4277491</t>
  </si>
  <si>
    <t>H4.10.12</t>
  </si>
  <si>
    <t>602050bd-fab3-4de6-8cde-6540d72c7fb0-004144f5</t>
  </si>
  <si>
    <t>4277493</t>
  </si>
  <si>
    <t>H4.10.13</t>
  </si>
  <si>
    <t>602050bd-fab3-4de6-8cde-6540d72c7fb0-004144fa</t>
  </si>
  <si>
    <t>4277498</t>
  </si>
  <si>
    <t>H4.02.17</t>
  </si>
  <si>
    <t>602050bd-fab3-4de6-8cde-6540d72c7fb0-004144fc</t>
  </si>
  <si>
    <t>4277500</t>
  </si>
  <si>
    <t>H4.02.18</t>
  </si>
  <si>
    <t>602050bd-fab3-4de6-8cde-6540d72c7fb0-004144fe</t>
  </si>
  <si>
    <t>4277502</t>
  </si>
  <si>
    <t>H4.03.11</t>
  </si>
  <si>
    <t>b06ea622-7e44-40a9-9789-ba8eea8acb56-005d256c</t>
  </si>
  <si>
    <t>6104428</t>
  </si>
  <si>
    <t>P4.P9.06</t>
  </si>
  <si>
    <t>b06ea622-7e44-40a9-9789-ba8eea8acb56-005d256e</t>
  </si>
  <si>
    <t>6104430</t>
  </si>
  <si>
    <t>P4.P9.07</t>
  </si>
  <si>
    <t>b06ea622-7e44-40a9-9789-ba8eea8acb56-005d2570</t>
  </si>
  <si>
    <t>6104432</t>
  </si>
  <si>
    <t>P4.P9.03</t>
  </si>
  <si>
    <t>b06ea622-7e44-40a9-9789-ba8eea8acb56-005d2572</t>
  </si>
  <si>
    <t>6104434</t>
  </si>
  <si>
    <t>P4.P9.04</t>
  </si>
  <si>
    <t>db3718e5-cb55-4822-b264-3a7c69483783-003b122f</t>
  </si>
  <si>
    <t>3871279</t>
  </si>
  <si>
    <t>P4.P9.01</t>
  </si>
  <si>
    <t>db3718e5-cb55-4822-b264-3a7c69483783-003b1125</t>
  </si>
  <si>
    <t>3871013</t>
  </si>
  <si>
    <t>5e verdieping</t>
  </si>
  <si>
    <t>H5.03.5</t>
  </si>
  <si>
    <t>db3718e5-cb55-4822-b264-3a7c69483783-003b1144</t>
  </si>
  <si>
    <t>3871044</t>
  </si>
  <si>
    <t>H5.09.7</t>
  </si>
  <si>
    <t>db3718e5-cb55-4822-b264-3a7c69483783-003b118a</t>
  </si>
  <si>
    <t>3871114</t>
  </si>
  <si>
    <t>H5.04.4</t>
  </si>
  <si>
    <t>db3718e5-cb55-4822-b264-3a7c69483783-003b10be</t>
  </si>
  <si>
    <t>3870910</t>
  </si>
  <si>
    <t>H5.08.2</t>
  </si>
  <si>
    <t>602050bd-fab3-4de6-8cde-6540d72c7fb0-00414503</t>
  </si>
  <si>
    <t>4277507</t>
  </si>
  <si>
    <t>H5.09.13</t>
  </si>
  <si>
    <t>602050bd-fab3-4de6-8cde-6540d72c7fb0-00414505</t>
  </si>
  <si>
    <t>4277509</t>
  </si>
  <si>
    <t>H5.10.13</t>
  </si>
  <si>
    <t>602050bd-fab3-4de6-8cde-6540d72c7fb0-00414507</t>
  </si>
  <si>
    <t>4277511</t>
  </si>
  <si>
    <t>H5.10.14</t>
  </si>
  <si>
    <t>602050bd-fab3-4de6-8cde-6540d72c7fb0-0041450c</t>
  </si>
  <si>
    <t>4277516</t>
  </si>
  <si>
    <t>H5.02.9</t>
  </si>
  <si>
    <t>602050bd-fab3-4de6-8cde-6540d72c7fb0-0041450e</t>
  </si>
  <si>
    <t>4277518</t>
  </si>
  <si>
    <t>H5.02.10</t>
  </si>
  <si>
    <t>602050bd-fab3-4de6-8cde-6540d72c7fb0-00414510</t>
  </si>
  <si>
    <t>4277520</t>
  </si>
  <si>
    <t>H5.03.9</t>
  </si>
  <si>
    <t>db3718e5-cb55-4822-b264-3a7c69483783-003b112f</t>
  </si>
  <si>
    <t>3871023</t>
  </si>
  <si>
    <t>6e verdieping</t>
  </si>
  <si>
    <t>H6.03.15</t>
  </si>
  <si>
    <t>db3718e5-cb55-4822-b264-3a7c69483783-003b1150</t>
  </si>
  <si>
    <t>3871056</t>
  </si>
  <si>
    <t>H6.09.8</t>
  </si>
  <si>
    <t>db3718e5-cb55-4822-b264-3a7c69483783-003b1055</t>
  </si>
  <si>
    <t>3870805</t>
  </si>
  <si>
    <t>H6.04.1</t>
  </si>
  <si>
    <t>602050bd-fab3-4de6-8cde-6540d72c7fb0-00414515</t>
  </si>
  <si>
    <t>4277525</t>
  </si>
  <si>
    <t>H6.09.15</t>
  </si>
  <si>
    <t>602050bd-fab3-4de6-8cde-6540d72c7fb0-00414517</t>
  </si>
  <si>
    <t>4277527</t>
  </si>
  <si>
    <t>H6.10.12</t>
  </si>
  <si>
    <t>602050bd-fab3-4de6-8cde-6540d72c7fb0-00414519</t>
  </si>
  <si>
    <t>4277529</t>
  </si>
  <si>
    <t>H6.10.13</t>
  </si>
  <si>
    <t>602050bd-fab3-4de6-8cde-6540d72c7fb0-0041451d</t>
  </si>
  <si>
    <t>4277533</t>
  </si>
  <si>
    <t>H6.02.13</t>
  </si>
  <si>
    <t>602050bd-fab3-4de6-8cde-6540d72c7fb0-0041451f</t>
  </si>
  <si>
    <t>4277535</t>
  </si>
  <si>
    <t>H6.02.14</t>
  </si>
  <si>
    <t>602050bd-fab3-4de6-8cde-6540d72c7fb0-00414521</t>
  </si>
  <si>
    <t>4277537</t>
  </si>
  <si>
    <t>H6.03.19</t>
  </si>
  <si>
    <t>db3718e5-cb55-4822-b264-3a7c69483783-003b0ffb</t>
  </si>
  <si>
    <t>3870715</t>
  </si>
  <si>
    <t>7e verdieping</t>
  </si>
  <si>
    <t>H7.03.2</t>
  </si>
  <si>
    <t>db3718e5-cb55-4822-b264-3a7c69483783-003b107c</t>
  </si>
  <si>
    <t>3870844</t>
  </si>
  <si>
    <t>H7.09.7</t>
  </si>
  <si>
    <t>db3718e5-cb55-4822-b264-3a7c69483783-003b1010</t>
  </si>
  <si>
    <t>3870736</t>
  </si>
  <si>
    <t>H7.04.4</t>
  </si>
  <si>
    <t>602050bd-fab3-4de6-8cde-6540d72c7fb0-00414527</t>
  </si>
  <si>
    <t>4277543</t>
  </si>
  <si>
    <t>H7.02.11</t>
  </si>
  <si>
    <t>602050bd-fab3-4de6-8cde-6540d72c7fb0-00414529</t>
  </si>
  <si>
    <t>4277545</t>
  </si>
  <si>
    <t>H7.02.12</t>
  </si>
  <si>
    <t>602050bd-fab3-4de6-8cde-6540d72c7fb0-0041452b</t>
  </si>
  <si>
    <t>4277547</t>
  </si>
  <si>
    <t>H7.03.13</t>
  </si>
  <si>
    <t>602050bd-fab3-4de6-8cde-6540d72c7fb0-0041452d</t>
  </si>
  <si>
    <t>4277549</t>
  </si>
  <si>
    <t>H7.09.15</t>
  </si>
  <si>
    <t>602050bd-fab3-4de6-8cde-6540d72c7fb0-0041452f</t>
  </si>
  <si>
    <t>4277551</t>
  </si>
  <si>
    <t>H7.10.12</t>
  </si>
  <si>
    <t>602050bd-fab3-4de6-8cde-6540d72c7fb0-00414531</t>
  </si>
  <si>
    <t>4277553</t>
  </si>
  <si>
    <t>H7.10.13</t>
  </si>
  <si>
    <t>TOTAAL AANTALLEN</t>
  </si>
  <si>
    <t>KOSTEN HUUR</t>
  </si>
  <si>
    <t>Maanbedrag bij 2 wisselingen per 4 weken</t>
  </si>
  <si>
    <t>Bedrag per eenheid</t>
  </si>
  <si>
    <t>Maandbedrag bij 1 wisseling per 4 weken</t>
  </si>
  <si>
    <t>Dispensers (Huur) per maand</t>
  </si>
  <si>
    <t>Bedragen exlusief BTW invullen</t>
  </si>
  <si>
    <t>Huur per maand</t>
  </si>
  <si>
    <t>Totale kosten (Excl. BTW)</t>
  </si>
  <si>
    <t>Totale kosten (incl. BTW)</t>
  </si>
  <si>
    <t>Dispensers (Huur) per jaar</t>
  </si>
  <si>
    <t>Toiletborstelset</t>
  </si>
  <si>
    <t>DVC 2 wisselingen per 4 weken</t>
  </si>
  <si>
    <t>DVC 1 wisselingen per 4 weken</t>
  </si>
  <si>
    <t>Box voor luier- en incontinentiemateriaal 2x p 4 wk.</t>
  </si>
  <si>
    <t>Box voor luier- en incontinentiemateriaal 1x p 4 wk.</t>
  </si>
  <si>
    <t>Rechts</t>
  </si>
  <si>
    <t>Links (achter receptie)</t>
  </si>
  <si>
    <t>1.06</t>
  </si>
  <si>
    <t>1.07</t>
  </si>
  <si>
    <t>Voorruimte toilet</t>
  </si>
  <si>
    <t>1.08</t>
  </si>
  <si>
    <t>1.09</t>
  </si>
  <si>
    <t>2.05</t>
  </si>
  <si>
    <t>2.06</t>
  </si>
  <si>
    <t>2.07</t>
  </si>
  <si>
    <t>2.08</t>
  </si>
  <si>
    <t>2.09</t>
  </si>
  <si>
    <t>2.10</t>
  </si>
  <si>
    <t>woonkamer</t>
  </si>
  <si>
    <t>Papierenvulling handdroog systeem (per 100 vel</t>
  </si>
  <si>
    <t>Navulzeep (per ltr.)</t>
  </si>
  <si>
    <t>Toiletpapier (+ 120 mtr.rol, 2-laags per rol)</t>
  </si>
  <si>
    <t>Toiletbrilreiniger (flacon 0,5 ltr.)</t>
  </si>
  <si>
    <t>Familie toilet</t>
  </si>
  <si>
    <t>P4.P5.03</t>
  </si>
  <si>
    <t>Pantry/diversen</t>
  </si>
  <si>
    <t>B0.11.01</t>
  </si>
  <si>
    <t>BHV</t>
  </si>
  <si>
    <t>H0.09.2</t>
  </si>
  <si>
    <t>Dordthlab</t>
  </si>
  <si>
    <t>Mini crea</t>
  </si>
  <si>
    <t>H0.11.03</t>
  </si>
  <si>
    <t>Pegasoosbar</t>
  </si>
  <si>
    <t>H3.08.1</t>
  </si>
  <si>
    <t>H5.09.3</t>
  </si>
  <si>
    <t>Pantry Griffie</t>
  </si>
  <si>
    <t>H7.08.4</t>
  </si>
  <si>
    <t xml:space="preserve">Pantry </t>
  </si>
  <si>
    <t>H0.09.11</t>
  </si>
  <si>
    <t>Voorportaal familietoilet</t>
  </si>
  <si>
    <t>Vul de aantallen voor beiden tabbladen in bij de donkerblauw aangegeven cellen</t>
  </si>
  <si>
    <r>
      <t xml:space="preserve">Hierna verschijnen op tabblad </t>
    </r>
    <r>
      <rPr>
        <b/>
        <sz val="11"/>
        <rFont val="Calibri"/>
        <family val="2"/>
      </rPr>
      <t>Dordthuis sanitaire supplies</t>
    </r>
    <r>
      <rPr>
        <sz val="11"/>
        <rFont val="Calibri"/>
        <family val="2"/>
      </rPr>
      <t xml:space="preserve"> in Kolom E142 t/m E159 de totalen.</t>
    </r>
  </si>
  <si>
    <r>
      <t xml:space="preserve">Op tabblad </t>
    </r>
    <r>
      <rPr>
        <b/>
        <sz val="11"/>
        <rFont val="Calibri"/>
        <family val="2"/>
      </rPr>
      <t>Achterom sanitaire supplies</t>
    </r>
    <r>
      <rPr>
        <sz val="11"/>
        <rFont val="Calibri"/>
        <family val="2"/>
      </rPr>
      <t xml:space="preserve"> verschijnen in Kolom E61 t/m E79 de totalen.</t>
    </r>
  </si>
  <si>
    <r>
      <t xml:space="preserve">Op tabblad </t>
    </r>
    <r>
      <rPr>
        <b/>
        <sz val="11"/>
        <rFont val="Calibri"/>
        <family val="2"/>
      </rPr>
      <t>Voorbeeldartikelen</t>
    </r>
    <r>
      <rPr>
        <sz val="11"/>
        <rFont val="Calibri"/>
        <family val="2"/>
      </rPr>
      <t xml:space="preserve"> kunt u de donkerblauwe cellen invullen om een maandbedrag per product te bepalen. Dit tabblad is niet doorgelinkt naar de totalen op tabblad </t>
    </r>
    <r>
      <rPr>
        <b/>
        <sz val="11"/>
        <rFont val="Calibri"/>
        <family val="2"/>
      </rPr>
      <t>Dordthuis Sanitaire Supplies</t>
    </r>
    <r>
      <rPr>
        <sz val="11"/>
        <rFont val="Calibri"/>
        <family val="2"/>
      </rPr>
      <t xml:space="preserve"> en </t>
    </r>
    <r>
      <rPr>
        <b/>
        <sz val="11"/>
        <rFont val="Calibri"/>
        <family val="2"/>
      </rPr>
      <t>Achterom Sanitaire Supplies</t>
    </r>
    <r>
      <rPr>
        <sz val="11"/>
        <rFont val="Calibri"/>
        <family val="2"/>
      </rPr>
      <t>. En geldt puur ter naslagwerk. We hebben voorbeelden van een aantal productsoorten geplaatst ter beeldvorming.</t>
    </r>
  </si>
  <si>
    <t>Huur</t>
  </si>
  <si>
    <t>Wisselingen</t>
  </si>
  <si>
    <t>Supplies gemiddeld</t>
  </si>
  <si>
    <t>Gelieve de andere cellen niet aan te passen!
Het oneigenlijk aanpassen van het Prijsinvulformulier leidt tot een ongeldige Inschrijving en daarmee tot uitsluiting</t>
  </si>
  <si>
    <t>Let op: Prijs inclusief installatie &amp; vullingen</t>
  </si>
  <si>
    <t>Eenheidsprijs eenmalig</t>
  </si>
  <si>
    <t>Services, 2 wisselingen per 4 weken, prijs per maand</t>
  </si>
  <si>
    <t>Services, 2 wisselingen per 4 weken, 
prijs per maand</t>
  </si>
  <si>
    <t>Services, 2 wisselingen per 4 weken, prijs per jaar</t>
  </si>
  <si>
    <t>Services, 2 wisselingen per 4 weken, 
prijs per jaar</t>
  </si>
  <si>
    <t>Tarievenblad Gemeente Dordrecht</t>
  </si>
  <si>
    <t xml:space="preserve">Inschrijver: </t>
  </si>
  <si>
    <t>Dispensers huur per jaar</t>
  </si>
  <si>
    <t>Locatie</t>
  </si>
  <si>
    <t>Tarief per jaar ex BTW</t>
  </si>
  <si>
    <t>Dordthuis</t>
  </si>
  <si>
    <t>Achterom</t>
  </si>
  <si>
    <t>Subtotaal Dispensers</t>
  </si>
  <si>
    <t>Wisselingen per jaar</t>
  </si>
  <si>
    <t>1 wisseling per 4 weken</t>
  </si>
  <si>
    <t>2 wisselingen per 4 weken</t>
  </si>
  <si>
    <t>Subtotaal Wisselingen</t>
  </si>
  <si>
    <t>TOTALE FICTIEVE INSCHRIJFSOM OBV 2 WISSELINGEN PER 4 WEKEN VOOR DE GEHELE CONTRACTDUUR (4 JAAR EN 3X2 JAAR OPTIONEEL) EX BTW</t>
  </si>
  <si>
    <t>Services, 1 wisselingen per 4 weken, prijs per maand</t>
  </si>
  <si>
    <t>Services, 1 wisselingen per 4 weken, prijs per jaar</t>
  </si>
  <si>
    <t>Services, 1 wisselingen per 4 weken,
prijs per jaar</t>
  </si>
  <si>
    <t>Services, 1 wisselingen per 4 weken, 
prijs per maand</t>
  </si>
  <si>
    <t xml:space="preserve">Totaal Gemeente Dordrecht </t>
  </si>
  <si>
    <t>Totaal per jaar</t>
  </si>
  <si>
    <r>
      <t xml:space="preserve">1 wisseling per 4 weken </t>
    </r>
    <r>
      <rPr>
        <sz val="10"/>
        <color rgb="FFFF0000"/>
        <rFont val="Verdana"/>
        <family val="2"/>
      </rPr>
      <t>*</t>
    </r>
  </si>
  <si>
    <t>Hier volgt een invulinstructie bij Bijlage C4 Prijsinvulformulier Sanitaire Voorzieningen 260014GDD:</t>
  </si>
  <si>
    <t>Bijlage C4 Prijsinvulformulier bij Sanitiaire Voorzieningen Dordthuis en Achterom kenmerk 2600114GDD</t>
  </si>
  <si>
    <t>* Opdrachtgever wil optioneel weten wat de prijs bedraagt voor 1 wisseling per 4 weken.
Deze geeft u op in cellen H153 en H155 van tabblad Dordthuis sanitaire supplies en H73 en H75 van tabblad Achterom sanitaire supplies. De hier opgegeven fictieve som telt niet mee in de beoordeling.
Indien Opdrachtgever door onvoorziene omstandigheden al dan niet tijdelijk moet terugvallen op deze frequentie, wordt de dienst geleverd tegen het hier opgegeven tarief.
Op voorhand is niet zeker of hiervan gebruik gemaakt gaat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</si>
</sst>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0.00_ ;\-#,##0.00\ "/>
    <numFmt numFmtId="166" formatCode="&quot;€&quot;\ #,##0.00"/>
  </numFmts>
  <fonts count="22" x14ac:knownFonts="1">
    <font>
      <sz val="11"/>
      <name val="Calibri"/>
    </font>
    <font>
      <b/>
      <sz val="11"/>
      <name val="Calibri"/>
      <family val="2"/>
    </font>
    <font>
      <sz val="11"/>
      <name val="Calibri"/>
      <family val="2"/>
    </font>
    <font>
      <b/>
      <sz val="11"/>
      <color rgb="FF000000"/>
      <name val="Calibri"/>
      <family val="2"/>
    </font>
    <font>
      <b/>
      <sz val="10"/>
      <color rgb="FFFFFFFF"/>
      <name val="Calibri"/>
      <family val="2"/>
    </font>
    <font>
      <b/>
      <sz val="14"/>
      <name val="Calibri"/>
      <family val="2"/>
    </font>
    <font>
      <b/>
      <sz val="20"/>
      <name val="Calibri"/>
      <family val="2"/>
    </font>
    <font>
      <sz val="11"/>
      <name val="Calibri"/>
      <family val="2"/>
    </font>
    <font>
      <b/>
      <sz val="18"/>
      <color rgb="FFFF0000"/>
      <name val="Calibri"/>
      <family val="2"/>
    </font>
    <font>
      <sz val="11"/>
      <color rgb="FFFF0000"/>
      <name val="Calibri"/>
      <family val="2"/>
    </font>
    <font>
      <b/>
      <sz val="11"/>
      <color theme="0"/>
      <name val="Calibri"/>
      <family val="2"/>
    </font>
    <font>
      <b/>
      <sz val="14"/>
      <color rgb="FF000000"/>
      <name val="Calibri"/>
      <family val="2"/>
    </font>
    <font>
      <b/>
      <sz val="11"/>
      <color rgb="FFFF0000"/>
      <name val="Calibri"/>
      <family val="2"/>
    </font>
    <font>
      <sz val="16"/>
      <color rgb="FF212121"/>
      <name val="Aptos"/>
      <family val="2"/>
    </font>
    <font>
      <sz val="10"/>
      <name val="Verdana"/>
      <family val="2"/>
    </font>
    <font>
      <b/>
      <sz val="10"/>
      <name val="Verdana"/>
      <family val="2"/>
    </font>
    <font>
      <b/>
      <sz val="10"/>
      <color rgb="FF000000"/>
      <name val="Verdana"/>
      <family val="2"/>
    </font>
    <font>
      <sz val="8"/>
      <name val="Calibri"/>
      <family val="2"/>
    </font>
    <font>
      <b/>
      <sz val="10"/>
      <color rgb="FFFFFFFF"/>
      <name val="Verdana"/>
      <family val="2"/>
    </font>
    <font>
      <sz val="10"/>
      <color rgb="FFFFFFFF"/>
      <name val="Verdana"/>
      <family val="2"/>
    </font>
    <font>
      <sz val="10"/>
      <color rgb="FF000000"/>
      <name val="Verdana"/>
      <family val="2"/>
    </font>
    <font>
      <sz val="10"/>
      <color rgb="FFFF0000"/>
      <name val="Verdana"/>
      <family val="2"/>
    </font>
  </fonts>
  <fills count="17">
    <fill>
      <patternFill patternType="none"/>
    </fill>
    <fill>
      <patternFill patternType="gray125"/>
    </fill>
    <fill>
      <patternFill patternType="solid">
        <fgColor rgb="FFFABE00"/>
      </patternFill>
    </fill>
    <fill>
      <patternFill patternType="solid">
        <fgColor rgb="FFE5AF42"/>
      </patternFill>
    </fill>
    <fill>
      <patternFill patternType="solid">
        <fgColor rgb="FFF4F4F4"/>
      </patternFill>
    </fill>
    <fill>
      <patternFill patternType="solid">
        <fgColor rgb="FFFFC1C1"/>
      </patternFill>
    </fill>
    <fill>
      <patternFill patternType="solid">
        <fgColor rgb="FFBFBFBF"/>
      </patternFill>
    </fill>
    <fill>
      <patternFill patternType="solid">
        <fgColor rgb="FFFFE699"/>
      </patternFill>
    </fill>
    <fill>
      <patternFill patternType="solid">
        <fgColor theme="0" tint="-0.34998626667073579"/>
        <bgColor indexed="64"/>
      </patternFill>
    </fill>
    <fill>
      <patternFill patternType="solid">
        <fgColor rgb="FFFFDE9C"/>
        <bgColor indexed="64"/>
      </patternFill>
    </fill>
    <fill>
      <patternFill patternType="solid">
        <fgColor rgb="FF97CFF0"/>
        <bgColor indexed="64"/>
      </patternFill>
    </fill>
    <fill>
      <patternFill patternType="solid">
        <fgColor rgb="FF9AE8B4"/>
        <bgColor indexed="64"/>
      </patternFill>
    </fill>
    <fill>
      <patternFill patternType="solid">
        <fgColor rgb="FF3B1099"/>
        <bgColor indexed="64"/>
      </patternFill>
    </fill>
    <fill>
      <patternFill patternType="solid">
        <fgColor rgb="FFA6A6A6"/>
        <bgColor rgb="FF000000"/>
      </patternFill>
    </fill>
    <fill>
      <patternFill patternType="solid">
        <fgColor rgb="FF97CFF0"/>
        <bgColor rgb="FF000000"/>
      </patternFill>
    </fill>
    <fill>
      <patternFill patternType="solid">
        <fgColor rgb="FFFFDE9C"/>
        <bgColor rgb="FF000000"/>
      </patternFill>
    </fill>
    <fill>
      <patternFill patternType="solid">
        <fgColor rgb="FFE7E6E6"/>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s>
  <cellStyleXfs count="8">
    <xf numFmtId="0" fontId="0" fillId="0" borderId="0"/>
    <xf numFmtId="0" fontId="2" fillId="4" borderId="0"/>
    <xf numFmtId="0" fontId="2" fillId="2" borderId="0"/>
    <xf numFmtId="0" fontId="1" fillId="3" borderId="0"/>
    <xf numFmtId="0" fontId="2" fillId="6" borderId="0"/>
    <xf numFmtId="0" fontId="2" fillId="5" borderId="0"/>
    <xf numFmtId="0" fontId="2" fillId="7" borderId="0"/>
    <xf numFmtId="164" fontId="7" fillId="0" borderId="0" applyFont="0" applyFill="0" applyBorder="0" applyAlignment="0" applyProtection="0"/>
  </cellStyleXfs>
  <cellXfs count="156">
    <xf numFmtId="0" fontId="0" fillId="0" borderId="0" xfId="0"/>
    <xf numFmtId="0" fontId="0" fillId="0" borderId="0" xfId="0" applyAlignment="1">
      <alignment wrapText="1"/>
    </xf>
    <xf numFmtId="49" fontId="0" fillId="0" borderId="0" xfId="0" applyNumberFormat="1" applyAlignment="1">
      <alignment wrapText="1"/>
    </xf>
    <xf numFmtId="0" fontId="1" fillId="0" borderId="0" xfId="3" applyFill="1" applyAlignment="1">
      <alignment wrapText="1"/>
    </xf>
    <xf numFmtId="0" fontId="2" fillId="0" borderId="0" xfId="4" applyFill="1"/>
    <xf numFmtId="0" fontId="2" fillId="0" borderId="0" xfId="1" applyFill="1"/>
    <xf numFmtId="49" fontId="0" fillId="0" borderId="0" xfId="0" applyNumberFormat="1"/>
    <xf numFmtId="2" fontId="0" fillId="0" borderId="0" xfId="0" applyNumberFormat="1"/>
    <xf numFmtId="0" fontId="5" fillId="0" borderId="0" xfId="0" applyFont="1"/>
    <xf numFmtId="49" fontId="0" fillId="0" borderId="1" xfId="0" applyNumberFormat="1" applyBorder="1"/>
    <xf numFmtId="2" fontId="0" fillId="0" borderId="1" xfId="0" applyNumberFormat="1" applyBorder="1"/>
    <xf numFmtId="0" fontId="2" fillId="0" borderId="2" xfId="5" applyFill="1" applyBorder="1"/>
    <xf numFmtId="2" fontId="0" fillId="0" borderId="3" xfId="0" applyNumberFormat="1" applyBorder="1"/>
    <xf numFmtId="0" fontId="2" fillId="0" borderId="4" xfId="5" applyFill="1" applyBorder="1"/>
    <xf numFmtId="2" fontId="0" fillId="0" borderId="5" xfId="0" applyNumberFormat="1" applyBorder="1"/>
    <xf numFmtId="0" fontId="0" fillId="0" borderId="2" xfId="5" applyFont="1" applyFill="1" applyBorder="1"/>
    <xf numFmtId="49" fontId="1" fillId="0" borderId="0" xfId="0" applyNumberFormat="1" applyFont="1"/>
    <xf numFmtId="49" fontId="8" fillId="0" borderId="0" xfId="0" applyNumberFormat="1" applyFont="1"/>
    <xf numFmtId="49" fontId="9" fillId="0" borderId="0" xfId="0" applyNumberFormat="1" applyFont="1"/>
    <xf numFmtId="0" fontId="6" fillId="0" borderId="10" xfId="0" applyFont="1" applyBorder="1"/>
    <xf numFmtId="166" fontId="6" fillId="0" borderId="13" xfId="0" applyNumberFormat="1" applyFont="1" applyBorder="1" applyProtection="1">
      <protection hidden="1"/>
    </xf>
    <xf numFmtId="0" fontId="6" fillId="0" borderId="14" xfId="0" applyFont="1" applyBorder="1"/>
    <xf numFmtId="49" fontId="0" fillId="0" borderId="15" xfId="0" applyNumberFormat="1" applyBorder="1"/>
    <xf numFmtId="166" fontId="6" fillId="0" borderId="16" xfId="0" applyNumberFormat="1" applyFont="1" applyBorder="1" applyProtection="1">
      <protection hidden="1"/>
    </xf>
    <xf numFmtId="2" fontId="0" fillId="0" borderId="14" xfId="0" applyNumberFormat="1" applyBorder="1"/>
    <xf numFmtId="2" fontId="0" fillId="0" borderId="17" xfId="0" applyNumberFormat="1" applyBorder="1"/>
    <xf numFmtId="2" fontId="0" fillId="0" borderId="16" xfId="0" applyNumberFormat="1" applyBorder="1"/>
    <xf numFmtId="2" fontId="0" fillId="0" borderId="19" xfId="0" applyNumberFormat="1" applyBorder="1"/>
    <xf numFmtId="2" fontId="0" fillId="8" borderId="10" xfId="0" applyNumberFormat="1" applyFill="1" applyBorder="1"/>
    <xf numFmtId="2" fontId="0" fillId="8" borderId="13" xfId="0" applyNumberFormat="1" applyFill="1" applyBorder="1"/>
    <xf numFmtId="2" fontId="5" fillId="8" borderId="10" xfId="0" applyNumberFormat="1" applyFont="1" applyFill="1" applyBorder="1"/>
    <xf numFmtId="2" fontId="5" fillId="8" borderId="13" xfId="0" applyNumberFormat="1" applyFont="1" applyFill="1" applyBorder="1"/>
    <xf numFmtId="0" fontId="1" fillId="0" borderId="0" xfId="0" applyFont="1"/>
    <xf numFmtId="49" fontId="12" fillId="0" borderId="0" xfId="0" applyNumberFormat="1" applyFont="1"/>
    <xf numFmtId="49" fontId="12" fillId="0" borderId="0" xfId="0" applyNumberFormat="1" applyFont="1" applyAlignment="1">
      <alignment vertical="center"/>
    </xf>
    <xf numFmtId="49" fontId="1" fillId="0" borderId="0" xfId="0" applyNumberFormat="1" applyFont="1" applyAlignment="1">
      <alignment vertical="center"/>
    </xf>
    <xf numFmtId="49" fontId="3" fillId="8" borderId="11" xfId="3" applyNumberFormat="1" applyFont="1" applyFill="1" applyBorder="1" applyAlignment="1">
      <alignment horizontal="center" wrapText="1"/>
    </xf>
    <xf numFmtId="49" fontId="3" fillId="8" borderId="12" xfId="3" applyNumberFormat="1" applyFont="1" applyFill="1" applyBorder="1" applyAlignment="1">
      <alignment horizontal="center" wrapText="1"/>
    </xf>
    <xf numFmtId="2" fontId="2" fillId="0" borderId="5" xfId="0" applyNumberFormat="1" applyFont="1" applyBorder="1"/>
    <xf numFmtId="2" fontId="2" fillId="0" borderId="1" xfId="0" applyNumberFormat="1" applyFont="1" applyBorder="1"/>
    <xf numFmtId="2" fontId="2" fillId="0" borderId="17" xfId="0" applyNumberFormat="1" applyFont="1" applyBorder="1"/>
    <xf numFmtId="2" fontId="2" fillId="8" borderId="10" xfId="0" applyNumberFormat="1" applyFont="1" applyFill="1" applyBorder="1"/>
    <xf numFmtId="2" fontId="2" fillId="8" borderId="13" xfId="0" applyNumberFormat="1" applyFont="1" applyFill="1" applyBorder="1"/>
    <xf numFmtId="2" fontId="2" fillId="0" borderId="19" xfId="0" applyNumberFormat="1" applyFont="1" applyBorder="1"/>
    <xf numFmtId="49" fontId="2" fillId="0" borderId="0" xfId="0" applyNumberFormat="1" applyFont="1"/>
    <xf numFmtId="166" fontId="2" fillId="0" borderId="0" xfId="0" applyNumberFormat="1" applyFont="1"/>
    <xf numFmtId="2" fontId="2" fillId="0" borderId="6" xfId="0" applyNumberFormat="1" applyFont="1" applyBorder="1"/>
    <xf numFmtId="2" fontId="0" fillId="0" borderId="6" xfId="0" applyNumberFormat="1" applyBorder="1"/>
    <xf numFmtId="2" fontId="5" fillId="0" borderId="20" xfId="0" applyNumberFormat="1" applyFont="1" applyBorder="1"/>
    <xf numFmtId="2" fontId="5" fillId="0" borderId="11" xfId="0" applyNumberFormat="1" applyFont="1" applyBorder="1"/>
    <xf numFmtId="2" fontId="5" fillId="0" borderId="12" xfId="0" applyNumberFormat="1" applyFont="1" applyBorder="1"/>
    <xf numFmtId="164" fontId="2" fillId="8" borderId="1" xfId="7" applyFont="1" applyFill="1" applyBorder="1"/>
    <xf numFmtId="0" fontId="14" fillId="0" borderId="0" xfId="0" applyFont="1"/>
    <xf numFmtId="0" fontId="14" fillId="0" borderId="35" xfId="0" applyFont="1" applyBorder="1"/>
    <xf numFmtId="0" fontId="14" fillId="0" borderId="26" xfId="0" applyFont="1" applyBorder="1"/>
    <xf numFmtId="2" fontId="2" fillId="0" borderId="0" xfId="0" applyNumberFormat="1" applyFont="1"/>
    <xf numFmtId="164" fontId="0" fillId="0" borderId="0" xfId="0" applyNumberFormat="1"/>
    <xf numFmtId="164" fontId="1" fillId="0" borderId="0" xfId="0" applyNumberFormat="1" applyFont="1"/>
    <xf numFmtId="164" fontId="12" fillId="0" borderId="0" xfId="0" applyNumberFormat="1" applyFont="1" applyAlignment="1">
      <alignment vertical="center"/>
    </xf>
    <xf numFmtId="164" fontId="1" fillId="0" borderId="0" xfId="0" applyNumberFormat="1" applyFont="1" applyAlignment="1">
      <alignment vertical="center"/>
    </xf>
    <xf numFmtId="164" fontId="13" fillId="0" borderId="0" xfId="0" applyNumberFormat="1" applyFont="1"/>
    <xf numFmtId="164" fontId="2" fillId="0" borderId="0" xfId="0" applyNumberFormat="1" applyFont="1"/>
    <xf numFmtId="49" fontId="0" fillId="0" borderId="5" xfId="0" applyNumberFormat="1" applyBorder="1"/>
    <xf numFmtId="49" fontId="3" fillId="9" borderId="1" xfId="3" applyNumberFormat="1" applyFont="1" applyFill="1" applyBorder="1" applyAlignment="1">
      <alignment horizontal="center" wrapText="1"/>
    </xf>
    <xf numFmtId="2" fontId="5" fillId="9" borderId="33" xfId="0" applyNumberFormat="1" applyFont="1" applyFill="1" applyBorder="1"/>
    <xf numFmtId="2" fontId="5" fillId="9" borderId="31" xfId="0" applyNumberFormat="1" applyFont="1" applyFill="1" applyBorder="1"/>
    <xf numFmtId="164" fontId="5" fillId="9" borderId="31" xfId="7" applyFont="1" applyFill="1" applyBorder="1"/>
    <xf numFmtId="164" fontId="5" fillId="9" borderId="32" xfId="7" applyFont="1" applyFill="1" applyBorder="1"/>
    <xf numFmtId="165" fontId="5" fillId="9" borderId="25" xfId="0" applyNumberFormat="1" applyFont="1" applyFill="1" applyBorder="1"/>
    <xf numFmtId="165" fontId="5" fillId="9" borderId="28" xfId="0" applyNumberFormat="1" applyFont="1" applyFill="1" applyBorder="1"/>
    <xf numFmtId="164" fontId="5" fillId="9" borderId="27" xfId="7" applyFont="1" applyFill="1" applyBorder="1"/>
    <xf numFmtId="164" fontId="5" fillId="9" borderId="28" xfId="7" applyFont="1" applyFill="1" applyBorder="1"/>
    <xf numFmtId="49" fontId="3" fillId="9" borderId="22" xfId="3" applyNumberFormat="1" applyFont="1" applyFill="1" applyBorder="1" applyAlignment="1">
      <alignment horizontal="center" wrapText="1"/>
    </xf>
    <xf numFmtId="49" fontId="3" fillId="9" borderId="8" xfId="3" applyNumberFormat="1" applyFont="1" applyFill="1" applyBorder="1" applyAlignment="1">
      <alignment horizontal="center" wrapText="1"/>
    </xf>
    <xf numFmtId="0" fontId="3" fillId="10" borderId="7" xfId="3" applyFont="1" applyFill="1" applyBorder="1" applyAlignment="1">
      <alignment wrapText="1"/>
    </xf>
    <xf numFmtId="0" fontId="3" fillId="10" borderId="8" xfId="3" applyFont="1" applyFill="1" applyBorder="1" applyAlignment="1">
      <alignment wrapText="1"/>
    </xf>
    <xf numFmtId="49" fontId="3" fillId="10" borderId="8" xfId="3" applyNumberFormat="1" applyFont="1" applyFill="1" applyBorder="1" applyAlignment="1">
      <alignment horizontal="left" wrapText="1"/>
    </xf>
    <xf numFmtId="49" fontId="3" fillId="10" borderId="8" xfId="3" applyNumberFormat="1" applyFont="1" applyFill="1" applyBorder="1" applyAlignment="1">
      <alignment horizontal="center" wrapText="1"/>
    </xf>
    <xf numFmtId="49" fontId="3" fillId="10" borderId="21" xfId="3" applyNumberFormat="1" applyFont="1" applyFill="1" applyBorder="1" applyAlignment="1">
      <alignment horizontal="center" wrapText="1"/>
    </xf>
    <xf numFmtId="164" fontId="5" fillId="10" borderId="32" xfId="7" applyFont="1" applyFill="1" applyBorder="1"/>
    <xf numFmtId="164" fontId="5" fillId="10" borderId="33" xfId="7" applyFont="1" applyFill="1" applyBorder="1"/>
    <xf numFmtId="49" fontId="3" fillId="10" borderId="1" xfId="3" applyNumberFormat="1" applyFont="1" applyFill="1" applyBorder="1" applyAlignment="1">
      <alignment horizontal="center" wrapText="1"/>
    </xf>
    <xf numFmtId="49" fontId="3" fillId="11" borderId="8" xfId="3" applyNumberFormat="1" applyFont="1" applyFill="1" applyBorder="1" applyAlignment="1">
      <alignment horizontal="center" wrapText="1"/>
    </xf>
    <xf numFmtId="49" fontId="1" fillId="11" borderId="8" xfId="0" applyNumberFormat="1" applyFont="1" applyFill="1" applyBorder="1" applyAlignment="1">
      <alignment horizontal="center"/>
    </xf>
    <xf numFmtId="49" fontId="1" fillId="11" borderId="9" xfId="0" applyNumberFormat="1" applyFont="1" applyFill="1" applyBorder="1" applyAlignment="1">
      <alignment horizontal="center"/>
    </xf>
    <xf numFmtId="164" fontId="5" fillId="11" borderId="32" xfId="7" applyFont="1" applyFill="1" applyBorder="1"/>
    <xf numFmtId="164" fontId="5" fillId="11" borderId="34" xfId="7" applyFont="1" applyFill="1" applyBorder="1"/>
    <xf numFmtId="49" fontId="3" fillId="11" borderId="1" xfId="3" applyNumberFormat="1" applyFont="1" applyFill="1" applyBorder="1" applyAlignment="1">
      <alignment horizontal="center" wrapText="1"/>
    </xf>
    <xf numFmtId="49" fontId="1" fillId="11" borderId="1" xfId="0" applyNumberFormat="1" applyFont="1" applyFill="1" applyBorder="1" applyAlignment="1">
      <alignment horizontal="center"/>
    </xf>
    <xf numFmtId="0" fontId="2" fillId="0" borderId="0" xfId="0" applyFont="1"/>
    <xf numFmtId="164" fontId="6" fillId="8" borderId="1" xfId="7" applyFont="1" applyFill="1" applyBorder="1"/>
    <xf numFmtId="164" fontId="12" fillId="0" borderId="0" xfId="0" applyNumberFormat="1" applyFont="1"/>
    <xf numFmtId="0" fontId="0" fillId="12" borderId="0" xfId="0" applyFill="1"/>
    <xf numFmtId="0" fontId="2" fillId="0" borderId="0" xfId="0" applyFont="1" applyAlignment="1">
      <alignment wrapText="1"/>
    </xf>
    <xf numFmtId="0" fontId="12" fillId="0" borderId="0" xfId="0" applyFont="1" applyAlignment="1">
      <alignment wrapText="1"/>
    </xf>
    <xf numFmtId="0" fontId="12" fillId="0" borderId="0" xfId="0" applyFont="1"/>
    <xf numFmtId="0" fontId="18" fillId="13" borderId="29" xfId="0" applyFont="1" applyFill="1" applyBorder="1"/>
    <xf numFmtId="0" fontId="18" fillId="13" borderId="30" xfId="0" applyFont="1" applyFill="1" applyBorder="1"/>
    <xf numFmtId="0" fontId="19" fillId="13" borderId="31" xfId="0" applyFont="1" applyFill="1" applyBorder="1" applyAlignment="1">
      <alignment horizontal="center"/>
    </xf>
    <xf numFmtId="0" fontId="18" fillId="13" borderId="36" xfId="0" applyFont="1" applyFill="1" applyBorder="1"/>
    <xf numFmtId="0" fontId="18" fillId="13" borderId="32" xfId="0" applyFont="1" applyFill="1" applyBorder="1"/>
    <xf numFmtId="0" fontId="18" fillId="13" borderId="32" xfId="0" applyFont="1" applyFill="1" applyBorder="1" applyAlignment="1">
      <alignment horizontal="right"/>
    </xf>
    <xf numFmtId="0" fontId="20" fillId="0" borderId="4" xfId="0" applyFont="1" applyBorder="1"/>
    <xf numFmtId="0" fontId="20" fillId="0" borderId="37" xfId="0" applyFont="1" applyBorder="1"/>
    <xf numFmtId="0" fontId="20" fillId="0" borderId="2" xfId="0" applyFont="1" applyBorder="1"/>
    <xf numFmtId="0" fontId="20" fillId="0" borderId="1" xfId="0" applyFont="1" applyBorder="1"/>
    <xf numFmtId="0" fontId="16" fillId="0" borderId="39" xfId="0" applyFont="1" applyBorder="1"/>
    <xf numFmtId="0" fontId="16" fillId="0" borderId="40" xfId="0" applyFont="1" applyBorder="1"/>
    <xf numFmtId="0" fontId="16" fillId="0" borderId="26" xfId="0" applyFont="1" applyBorder="1"/>
    <xf numFmtId="0" fontId="18" fillId="13" borderId="41" xfId="0" applyFont="1" applyFill="1" applyBorder="1"/>
    <xf numFmtId="0" fontId="18" fillId="13" borderId="42" xfId="0" applyFont="1" applyFill="1" applyBorder="1"/>
    <xf numFmtId="0" fontId="18" fillId="13" borderId="42" xfId="0" applyFont="1" applyFill="1" applyBorder="1" applyAlignment="1">
      <alignment horizontal="right"/>
    </xf>
    <xf numFmtId="0" fontId="20" fillId="0" borderId="43" xfId="0" applyFont="1" applyBorder="1"/>
    <xf numFmtId="0" fontId="20" fillId="0" borderId="44" xfId="0" applyFont="1" applyBorder="1"/>
    <xf numFmtId="0" fontId="20" fillId="0" borderId="17" xfId="0" applyFont="1" applyBorder="1"/>
    <xf numFmtId="0" fontId="16" fillId="0" borderId="2" xfId="0" applyFont="1" applyBorder="1"/>
    <xf numFmtId="0" fontId="20" fillId="0" borderId="40" xfId="0" applyFont="1" applyBorder="1"/>
    <xf numFmtId="0" fontId="15" fillId="0" borderId="41" xfId="0" applyFont="1" applyBorder="1"/>
    <xf numFmtId="0" fontId="15" fillId="0" borderId="42" xfId="0" applyFont="1" applyBorder="1"/>
    <xf numFmtId="0" fontId="14" fillId="16" borderId="47" xfId="0" applyFont="1" applyFill="1" applyBorder="1"/>
    <xf numFmtId="44" fontId="10" fillId="12" borderId="1" xfId="7" applyNumberFormat="1" applyFont="1" applyFill="1" applyBorder="1"/>
    <xf numFmtId="164" fontId="20" fillId="0" borderId="37" xfId="7" applyFont="1" applyBorder="1"/>
    <xf numFmtId="164" fontId="20" fillId="0" borderId="1" xfId="7" applyFont="1" applyBorder="1"/>
    <xf numFmtId="164" fontId="16" fillId="0" borderId="40" xfId="0" applyNumberFormat="1" applyFont="1" applyBorder="1"/>
    <xf numFmtId="164" fontId="20" fillId="0" borderId="45" xfId="7" applyFont="1" applyBorder="1"/>
    <xf numFmtId="164" fontId="20" fillId="0" borderId="3" xfId="7" applyFont="1" applyBorder="1"/>
    <xf numFmtId="164" fontId="16" fillId="0" borderId="3" xfId="0" applyNumberFormat="1" applyFont="1" applyBorder="1"/>
    <xf numFmtId="164" fontId="16" fillId="0" borderId="46" xfId="0" applyNumberFormat="1" applyFont="1" applyBorder="1"/>
    <xf numFmtId="164" fontId="15" fillId="16" borderId="48" xfId="7" applyFont="1" applyFill="1" applyBorder="1"/>
    <xf numFmtId="164" fontId="15" fillId="0" borderId="42" xfId="0" applyNumberFormat="1" applyFont="1" applyBorder="1" applyAlignment="1">
      <alignment horizontal="center"/>
    </xf>
    <xf numFmtId="0" fontId="9" fillId="0" borderId="0" xfId="0" applyFont="1" applyAlignment="1">
      <alignment wrapText="1"/>
    </xf>
    <xf numFmtId="0" fontId="2" fillId="9" borderId="0" xfId="0" applyFont="1" applyFill="1" applyAlignment="1">
      <alignment horizontal="center"/>
    </xf>
    <xf numFmtId="0" fontId="2" fillId="10" borderId="0" xfId="0" applyFont="1" applyFill="1" applyAlignment="1">
      <alignment horizontal="center"/>
    </xf>
    <xf numFmtId="0" fontId="2" fillId="11" borderId="0" xfId="0" applyFont="1" applyFill="1" applyAlignment="1">
      <alignment horizontal="center"/>
    </xf>
    <xf numFmtId="0" fontId="0" fillId="11" borderId="0" xfId="0" applyFill="1" applyAlignment="1">
      <alignment horizontal="center"/>
    </xf>
    <xf numFmtId="49" fontId="6" fillId="9" borderId="17" xfId="0" applyNumberFormat="1" applyFont="1" applyFill="1" applyBorder="1" applyAlignment="1">
      <alignment horizontal="center" wrapText="1"/>
    </xf>
    <xf numFmtId="49" fontId="6" fillId="9" borderId="18" xfId="0" applyNumberFormat="1" applyFont="1" applyFill="1" applyBorder="1" applyAlignment="1">
      <alignment horizontal="center" wrapText="1"/>
    </xf>
    <xf numFmtId="49" fontId="6" fillId="9" borderId="19" xfId="0" applyNumberFormat="1" applyFont="1" applyFill="1" applyBorder="1" applyAlignment="1">
      <alignment horizontal="center" wrapText="1"/>
    </xf>
    <xf numFmtId="0" fontId="1" fillId="0" borderId="15" xfId="0" applyFont="1" applyBorder="1" applyAlignment="1">
      <alignment horizontal="left" wrapText="1"/>
    </xf>
    <xf numFmtId="0" fontId="5" fillId="0" borderId="23" xfId="5" applyFont="1" applyFill="1" applyBorder="1" applyAlignment="1">
      <alignment horizontal="right"/>
    </xf>
    <xf numFmtId="0" fontId="5" fillId="0" borderId="24" xfId="5" applyFont="1" applyFill="1" applyBorder="1" applyAlignment="1">
      <alignment horizontal="right"/>
    </xf>
    <xf numFmtId="0" fontId="5" fillId="0" borderId="12" xfId="5" applyFont="1" applyFill="1" applyBorder="1" applyAlignment="1">
      <alignment horizontal="right"/>
    </xf>
    <xf numFmtId="0" fontId="11" fillId="10" borderId="29" xfId="3" applyFont="1" applyFill="1" applyBorder="1" applyAlignment="1">
      <alignment horizontal="right" wrapText="1"/>
    </xf>
    <xf numFmtId="0" fontId="11" fillId="10" borderId="30" xfId="3" applyFont="1" applyFill="1" applyBorder="1" applyAlignment="1">
      <alignment horizontal="right" wrapText="1"/>
    </xf>
    <xf numFmtId="0" fontId="11" fillId="10" borderId="31" xfId="3" applyFont="1" applyFill="1" applyBorder="1" applyAlignment="1">
      <alignment horizontal="right" wrapText="1"/>
    </xf>
    <xf numFmtId="49" fontId="6" fillId="10" borderId="17" xfId="0" applyNumberFormat="1" applyFont="1" applyFill="1" applyBorder="1" applyAlignment="1">
      <alignment horizontal="center"/>
    </xf>
    <xf numFmtId="49" fontId="6" fillId="10" borderId="18" xfId="0" applyNumberFormat="1" applyFont="1" applyFill="1" applyBorder="1" applyAlignment="1">
      <alignment horizontal="center"/>
    </xf>
    <xf numFmtId="49" fontId="6" fillId="10" borderId="19" xfId="0" applyNumberFormat="1" applyFont="1" applyFill="1" applyBorder="1" applyAlignment="1">
      <alignment horizontal="center"/>
    </xf>
    <xf numFmtId="0" fontId="15" fillId="14" borderId="29" xfId="0" applyFont="1" applyFill="1" applyBorder="1" applyAlignment="1">
      <alignment horizontal="center"/>
    </xf>
    <xf numFmtId="0" fontId="15" fillId="14" borderId="30" xfId="0" applyFont="1" applyFill="1" applyBorder="1" applyAlignment="1">
      <alignment horizontal="center"/>
    </xf>
    <xf numFmtId="0" fontId="20" fillId="13" borderId="38" xfId="0" applyFont="1" applyFill="1" applyBorder="1" applyAlignment="1">
      <alignment horizontal="center"/>
    </xf>
    <xf numFmtId="0" fontId="20" fillId="13" borderId="18" xfId="0" applyFont="1" applyFill="1" applyBorder="1" applyAlignment="1">
      <alignment horizontal="center"/>
    </xf>
    <xf numFmtId="0" fontId="15" fillId="15" borderId="29" xfId="0" applyFont="1" applyFill="1" applyBorder="1" applyAlignment="1">
      <alignment horizontal="center"/>
    </xf>
    <xf numFmtId="0" fontId="15" fillId="15" borderId="30" xfId="0" applyFont="1" applyFill="1" applyBorder="1" applyAlignment="1">
      <alignment horizontal="center"/>
    </xf>
    <xf numFmtId="0" fontId="18" fillId="13" borderId="29" xfId="0" applyFont="1" applyFill="1" applyBorder="1" applyAlignment="1">
      <alignment horizontal="center"/>
    </xf>
    <xf numFmtId="0" fontId="18" fillId="13" borderId="30" xfId="0" applyFont="1" applyFill="1" applyBorder="1" applyAlignment="1">
      <alignment horizontal="center"/>
    </xf>
  </cellXfs>
  <cellStyles count="8">
    <cellStyle name="DiRootsCustomParamStyle" xfId="1" xr:uid="{00000000-0005-0000-0000-000003000000}"/>
    <cellStyle name="DiRootsFullNameTitleStyle" xfId="2" xr:uid="{00000000-0005-0000-0000-000001000000}"/>
    <cellStyle name="DiRootsHeaderStyle" xfId="3" xr:uid="{00000000-0005-0000-0000-000002000000}"/>
    <cellStyle name="DiRootsParameterNotFound" xfId="4" xr:uid="{00000000-0005-0000-0000-000005000000}"/>
    <cellStyle name="DiRootsReadOnly" xfId="5" xr:uid="{00000000-0005-0000-0000-000004000000}"/>
    <cellStyle name="DiRootsTypeStyle" xfId="6" xr:uid="{00000000-0005-0000-0000-000006000000}"/>
    <cellStyle name="Standaard" xfId="0" builtinId="0"/>
    <cellStyle name="Valuta" xfId="7" builtinId="4"/>
  </cellStyles>
  <dxfs count="0"/>
  <tableStyles count="0" defaultTableStyle="TableStyleMedium2" defaultPivotStyle="PivotStyleLight16"/>
  <colors>
    <mruColors>
      <color rgb="FF9AE8B4"/>
      <color rgb="FFFFDE9C"/>
      <color rgb="FF97CFF0"/>
      <color rgb="FF3B1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C93BF-5739-4393-95E2-71544132A3A5}">
  <dimension ref="A1:D11"/>
  <sheetViews>
    <sheetView tabSelected="1" zoomScaleNormal="100" workbookViewId="0"/>
  </sheetViews>
  <sheetFormatPr defaultColWidth="8.77734375" defaultRowHeight="14.4" x14ac:dyDescent="0.3"/>
  <cols>
    <col min="1" max="1" width="93.109375" customWidth="1"/>
  </cols>
  <sheetData>
    <row r="1" spans="1:4" x14ac:dyDescent="0.3">
      <c r="A1" s="32" t="s">
        <v>510</v>
      </c>
      <c r="B1" s="32"/>
      <c r="C1" s="32"/>
    </row>
    <row r="2" spans="1:4" x14ac:dyDescent="0.3">
      <c r="A2" s="89"/>
    </row>
    <row r="3" spans="1:4" x14ac:dyDescent="0.3">
      <c r="A3" s="89" t="s">
        <v>476</v>
      </c>
      <c r="B3" s="92"/>
      <c r="C3" s="92"/>
    </row>
    <row r="5" spans="1:4" x14ac:dyDescent="0.3">
      <c r="A5" s="89" t="s">
        <v>477</v>
      </c>
      <c r="B5" s="132" t="s">
        <v>480</v>
      </c>
      <c r="C5" s="132"/>
      <c r="D5" s="95" t="s">
        <v>484</v>
      </c>
    </row>
    <row r="6" spans="1:4" x14ac:dyDescent="0.3">
      <c r="A6" s="89" t="s">
        <v>478</v>
      </c>
      <c r="B6" s="131" t="s">
        <v>481</v>
      </c>
      <c r="C6" s="131"/>
    </row>
    <row r="7" spans="1:4" x14ac:dyDescent="0.3">
      <c r="A7" s="89"/>
      <c r="B7" s="133" t="s">
        <v>482</v>
      </c>
      <c r="C7" s="134"/>
    </row>
    <row r="9" spans="1:4" ht="57.6" x14ac:dyDescent="0.3">
      <c r="A9" s="93" t="s">
        <v>479</v>
      </c>
      <c r="B9" s="92"/>
      <c r="C9" s="92"/>
    </row>
    <row r="10" spans="1:4" x14ac:dyDescent="0.3">
      <c r="A10" s="89"/>
    </row>
    <row r="11" spans="1:4" ht="43.2" x14ac:dyDescent="0.3">
      <c r="A11" s="94" t="s">
        <v>483</v>
      </c>
    </row>
  </sheetData>
  <mergeCells count="3">
    <mergeCell ref="B6:C6"/>
    <mergeCell ref="B5:C5"/>
    <mergeCell ref="B7:C7"/>
  </mergeCells>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68"/>
  <sheetViews>
    <sheetView topLeftCell="C2" zoomScale="60" zoomScaleNormal="60" zoomScaleSheetLayoutView="80" workbookViewId="0">
      <pane ySplit="2" topLeftCell="A4" activePane="bottomLeft" state="frozen"/>
      <selection pane="bottomLeft" activeCell="C2" sqref="C2:F2"/>
    </sheetView>
  </sheetViews>
  <sheetFormatPr defaultColWidth="9.109375" defaultRowHeight="14.4" x14ac:dyDescent="0.3"/>
  <cols>
    <col min="1" max="1" width="9.109375" hidden="1" customWidth="1"/>
    <col min="2" max="2" width="20.44140625" hidden="1" customWidth="1"/>
    <col min="3" max="3" width="18.44140625" customWidth="1"/>
    <col min="4" max="4" width="26.77734375" customWidth="1"/>
    <col min="5" max="5" width="24.77734375" style="6" customWidth="1"/>
    <col min="6" max="6" width="34.77734375" style="6" customWidth="1"/>
    <col min="7" max="7" width="54.33203125" style="6" customWidth="1"/>
    <col min="8" max="9" width="43.6640625" style="6" customWidth="1"/>
    <col min="10" max="10" width="26.6640625" style="6" customWidth="1"/>
    <col min="11" max="11" width="27.6640625" style="6" customWidth="1"/>
    <col min="12" max="12" width="18.44140625" style="6" customWidth="1"/>
    <col min="13" max="13" width="29.6640625" style="6" customWidth="1"/>
    <col min="14" max="15" width="17.6640625" style="6" customWidth="1"/>
    <col min="16" max="16" width="27" style="6" customWidth="1"/>
    <col min="17" max="17" width="13.33203125" style="6" customWidth="1"/>
    <col min="18" max="18" width="24.33203125" style="6" bestFit="1" customWidth="1"/>
    <col min="19" max="19" width="21.77734375" style="6" customWidth="1"/>
    <col min="20" max="20" width="27.33203125" style="6" bestFit="1" customWidth="1"/>
    <col min="21" max="21" width="14.109375" style="6" bestFit="1" customWidth="1"/>
    <col min="22" max="22" width="15.6640625" style="6" bestFit="1" customWidth="1"/>
    <col min="23" max="23" width="23.33203125" style="6" bestFit="1" customWidth="1"/>
    <col min="24" max="24" width="19.44140625" style="6" bestFit="1" customWidth="1"/>
  </cols>
  <sheetData>
    <row r="1" spans="1:24" ht="409.6" hidden="1" x14ac:dyDescent="0.3">
      <c r="A1" s="1" t="s">
        <v>0</v>
      </c>
      <c r="B1" s="1" t="s">
        <v>1</v>
      </c>
      <c r="C1" s="1" t="s">
        <v>2</v>
      </c>
      <c r="D1" s="1"/>
      <c r="E1" s="2" t="s">
        <v>3</v>
      </c>
      <c r="F1" s="2"/>
      <c r="G1" s="2"/>
      <c r="H1" s="2"/>
      <c r="I1" s="2"/>
      <c r="J1" s="2"/>
      <c r="K1" s="2"/>
      <c r="L1" s="2"/>
      <c r="M1" s="2"/>
      <c r="N1" s="2"/>
      <c r="O1" s="2"/>
      <c r="P1" s="2"/>
      <c r="Q1" s="2"/>
      <c r="R1" s="2"/>
      <c r="S1" s="2"/>
      <c r="T1" s="2"/>
      <c r="U1" s="2"/>
      <c r="V1" s="2"/>
      <c r="W1" s="2"/>
      <c r="X1" s="2" t="s">
        <v>4</v>
      </c>
    </row>
    <row r="2" spans="1:24" ht="33.75" customHeight="1" x14ac:dyDescent="0.3">
      <c r="A2" s="1"/>
      <c r="B2" s="1"/>
      <c r="C2" s="138" t="s">
        <v>511</v>
      </c>
      <c r="D2" s="138"/>
      <c r="E2" s="138"/>
      <c r="F2" s="138"/>
      <c r="G2" s="2"/>
      <c r="H2" s="2"/>
      <c r="I2" s="2"/>
      <c r="J2" s="2"/>
      <c r="K2" s="2"/>
      <c r="L2" s="2"/>
      <c r="M2" s="2"/>
      <c r="N2" s="2"/>
      <c r="O2" s="2"/>
      <c r="P2" s="2"/>
      <c r="Q2" s="2"/>
      <c r="R2" s="2"/>
      <c r="S2" s="2"/>
      <c r="T2" s="2"/>
      <c r="U2" s="2"/>
      <c r="V2" s="2"/>
      <c r="W2" s="2"/>
      <c r="X2" s="2"/>
    </row>
    <row r="3" spans="1:24" ht="73.5" customHeight="1" thickBot="1" x14ac:dyDescent="0.35">
      <c r="A3" s="3" t="s">
        <v>5</v>
      </c>
      <c r="B3" s="3" t="s">
        <v>6</v>
      </c>
      <c r="C3" s="74" t="s">
        <v>7</v>
      </c>
      <c r="D3" s="75" t="s">
        <v>8</v>
      </c>
      <c r="E3" s="76" t="s">
        <v>9</v>
      </c>
      <c r="F3" s="77" t="s">
        <v>10</v>
      </c>
      <c r="G3" s="77" t="s">
        <v>11</v>
      </c>
      <c r="H3" s="77" t="s">
        <v>12</v>
      </c>
      <c r="I3" s="77" t="s">
        <v>13</v>
      </c>
      <c r="J3" s="77" t="s">
        <v>14</v>
      </c>
      <c r="K3" s="77" t="s">
        <v>15</v>
      </c>
      <c r="L3" s="77" t="s">
        <v>16</v>
      </c>
      <c r="M3" s="77" t="s">
        <v>17</v>
      </c>
      <c r="N3" s="78" t="s">
        <v>18</v>
      </c>
      <c r="O3" s="36"/>
      <c r="P3" s="37"/>
      <c r="Q3" s="72" t="s">
        <v>19</v>
      </c>
      <c r="R3" s="73" t="s">
        <v>20</v>
      </c>
      <c r="S3" s="37"/>
      <c r="T3" s="82" t="s">
        <v>21</v>
      </c>
      <c r="U3" s="82" t="s">
        <v>22</v>
      </c>
      <c r="V3" s="82" t="s">
        <v>23</v>
      </c>
      <c r="W3" s="83" t="s">
        <v>24</v>
      </c>
      <c r="X3" s="84" t="s">
        <v>25</v>
      </c>
    </row>
    <row r="4" spans="1:24" ht="15" thickTop="1" x14ac:dyDescent="0.3">
      <c r="A4" s="4" t="s">
        <v>26</v>
      </c>
      <c r="B4" s="5" t="s">
        <v>27</v>
      </c>
      <c r="C4" s="13" t="s">
        <v>28</v>
      </c>
      <c r="D4" s="62" t="s">
        <v>29</v>
      </c>
      <c r="E4" s="62" t="s">
        <v>30</v>
      </c>
      <c r="F4" s="38"/>
      <c r="G4" s="14"/>
      <c r="H4" s="38"/>
      <c r="I4" s="14"/>
      <c r="J4" s="38"/>
      <c r="K4" s="14"/>
      <c r="L4" s="14"/>
      <c r="M4" s="14"/>
      <c r="N4" s="24"/>
      <c r="O4" s="28"/>
      <c r="P4" s="29"/>
      <c r="Q4" s="26"/>
      <c r="R4" s="14"/>
      <c r="S4" s="29"/>
      <c r="T4" s="14">
        <v>1</v>
      </c>
      <c r="U4" s="14">
        <v>1</v>
      </c>
      <c r="V4" s="14">
        <v>1</v>
      </c>
      <c r="W4" s="38">
        <v>1</v>
      </c>
      <c r="X4" s="46">
        <v>1</v>
      </c>
    </row>
    <row r="5" spans="1:24" x14ac:dyDescent="0.3">
      <c r="A5" s="4" t="s">
        <v>31</v>
      </c>
      <c r="B5" s="5" t="s">
        <v>32</v>
      </c>
      <c r="C5" s="11" t="s">
        <v>28</v>
      </c>
      <c r="D5" s="9" t="s">
        <v>33</v>
      </c>
      <c r="E5" s="9" t="s">
        <v>34</v>
      </c>
      <c r="F5" s="10">
        <v>2</v>
      </c>
      <c r="G5" s="10"/>
      <c r="H5" s="10">
        <v>2</v>
      </c>
      <c r="I5" s="10"/>
      <c r="J5" s="10">
        <v>2</v>
      </c>
      <c r="K5" s="10"/>
      <c r="L5" s="10"/>
      <c r="M5" s="10"/>
      <c r="N5" s="25"/>
      <c r="O5" s="28"/>
      <c r="P5" s="29"/>
      <c r="Q5" s="27"/>
      <c r="R5" s="10"/>
      <c r="S5" s="29"/>
      <c r="T5" s="10"/>
      <c r="U5" s="10"/>
      <c r="V5" s="10"/>
      <c r="W5" s="10"/>
      <c r="X5" s="12"/>
    </row>
    <row r="6" spans="1:24" x14ac:dyDescent="0.3">
      <c r="A6" s="4" t="s">
        <v>35</v>
      </c>
      <c r="B6" s="5" t="s">
        <v>36</v>
      </c>
      <c r="C6" s="11" t="s">
        <v>28</v>
      </c>
      <c r="D6" s="9" t="s">
        <v>37</v>
      </c>
      <c r="E6" s="9" t="s">
        <v>34</v>
      </c>
      <c r="F6" s="10">
        <v>2</v>
      </c>
      <c r="G6" s="10"/>
      <c r="H6" s="10">
        <v>2</v>
      </c>
      <c r="I6" s="10"/>
      <c r="J6" s="10">
        <v>2</v>
      </c>
      <c r="K6" s="10"/>
      <c r="L6" s="10"/>
      <c r="M6" s="10"/>
      <c r="N6" s="25"/>
      <c r="O6" s="28"/>
      <c r="P6" s="29"/>
      <c r="Q6" s="27"/>
      <c r="R6" s="9"/>
      <c r="S6" s="29"/>
      <c r="T6" s="10"/>
      <c r="U6" s="10"/>
      <c r="V6" s="10"/>
      <c r="W6" s="10"/>
      <c r="X6" s="12"/>
    </row>
    <row r="7" spans="1:24" x14ac:dyDescent="0.3">
      <c r="A7" s="4"/>
      <c r="B7" s="5"/>
      <c r="C7" s="11" t="s">
        <v>28</v>
      </c>
      <c r="D7" s="9" t="s">
        <v>462</v>
      </c>
      <c r="E7" s="9" t="s">
        <v>463</v>
      </c>
      <c r="F7" s="10">
        <v>1</v>
      </c>
      <c r="G7" s="10"/>
      <c r="H7" s="10">
        <v>1</v>
      </c>
      <c r="I7" s="10"/>
      <c r="J7" s="10">
        <v>1</v>
      </c>
      <c r="K7" s="10"/>
      <c r="L7" s="10"/>
      <c r="M7" s="10"/>
      <c r="N7" s="25"/>
      <c r="O7" s="28"/>
      <c r="P7" s="29"/>
      <c r="Q7" s="27"/>
      <c r="R7" s="9"/>
      <c r="S7" s="29"/>
      <c r="T7" s="10"/>
      <c r="U7" s="10"/>
      <c r="V7" s="10"/>
      <c r="W7" s="10"/>
      <c r="X7" s="12"/>
    </row>
    <row r="8" spans="1:24" x14ac:dyDescent="0.3">
      <c r="A8" s="4" t="s">
        <v>38</v>
      </c>
      <c r="B8" s="5" t="s">
        <v>39</v>
      </c>
      <c r="C8" s="11" t="s">
        <v>28</v>
      </c>
      <c r="D8" s="9" t="s">
        <v>40</v>
      </c>
      <c r="E8" s="9" t="s">
        <v>41</v>
      </c>
      <c r="F8" s="10">
        <v>1</v>
      </c>
      <c r="G8" s="10"/>
      <c r="H8" s="10"/>
      <c r="I8" s="10"/>
      <c r="J8" s="10">
        <v>1</v>
      </c>
      <c r="K8" s="10"/>
      <c r="L8" s="10"/>
      <c r="M8" s="10"/>
      <c r="N8" s="25"/>
      <c r="O8" s="28"/>
      <c r="P8" s="29"/>
      <c r="Q8" s="27"/>
      <c r="R8" s="10"/>
      <c r="S8" s="29"/>
      <c r="T8" s="10"/>
      <c r="U8" s="10"/>
      <c r="V8" s="10"/>
      <c r="W8" s="10"/>
      <c r="X8" s="12"/>
    </row>
    <row r="9" spans="1:24" x14ac:dyDescent="0.3">
      <c r="A9" s="4" t="s">
        <v>42</v>
      </c>
      <c r="B9" s="5" t="s">
        <v>43</v>
      </c>
      <c r="C9" s="11" t="s">
        <v>28</v>
      </c>
      <c r="D9" s="9" t="s">
        <v>44</v>
      </c>
      <c r="E9" s="9" t="s">
        <v>45</v>
      </c>
      <c r="F9" s="10"/>
      <c r="G9" s="39">
        <v>1</v>
      </c>
      <c r="H9" s="10"/>
      <c r="I9" s="39">
        <v>1</v>
      </c>
      <c r="J9" s="10"/>
      <c r="K9" s="39">
        <v>1</v>
      </c>
      <c r="L9" s="39">
        <v>1</v>
      </c>
      <c r="M9" s="39">
        <v>1</v>
      </c>
      <c r="N9" s="40">
        <v>1</v>
      </c>
      <c r="O9" s="41"/>
      <c r="P9" s="42"/>
      <c r="Q9" s="43">
        <v>1</v>
      </c>
      <c r="R9" s="39">
        <v>1</v>
      </c>
      <c r="S9" s="42"/>
      <c r="T9" s="10"/>
      <c r="U9" s="10"/>
      <c r="V9" s="10"/>
      <c r="W9" s="10"/>
      <c r="X9" s="12"/>
    </row>
    <row r="10" spans="1:24" x14ac:dyDescent="0.3">
      <c r="A10" s="4" t="s">
        <v>46</v>
      </c>
      <c r="B10" s="5" t="s">
        <v>47</v>
      </c>
      <c r="C10" s="11" t="s">
        <v>28</v>
      </c>
      <c r="D10" s="9" t="s">
        <v>48</v>
      </c>
      <c r="E10" s="9" t="s">
        <v>45</v>
      </c>
      <c r="F10" s="10"/>
      <c r="G10" s="10">
        <v>1</v>
      </c>
      <c r="H10" s="10"/>
      <c r="I10" s="10">
        <v>1</v>
      </c>
      <c r="J10" s="10"/>
      <c r="K10" s="10">
        <v>1</v>
      </c>
      <c r="L10" s="10">
        <v>1</v>
      </c>
      <c r="M10" s="10">
        <v>1</v>
      </c>
      <c r="N10" s="25">
        <v>1</v>
      </c>
      <c r="O10" s="28"/>
      <c r="P10" s="29"/>
      <c r="Q10" s="27">
        <v>1</v>
      </c>
      <c r="R10" s="10">
        <v>1</v>
      </c>
      <c r="S10" s="29"/>
      <c r="T10" s="10"/>
      <c r="U10" s="10"/>
      <c r="V10" s="10"/>
      <c r="W10" s="10"/>
      <c r="X10" s="12"/>
    </row>
    <row r="11" spans="1:24" x14ac:dyDescent="0.3">
      <c r="A11" s="4" t="s">
        <v>49</v>
      </c>
      <c r="B11" s="5" t="s">
        <v>50</v>
      </c>
      <c r="C11" s="11" t="s">
        <v>28</v>
      </c>
      <c r="D11" s="9" t="s">
        <v>51</v>
      </c>
      <c r="E11" s="9" t="s">
        <v>52</v>
      </c>
      <c r="F11" s="10"/>
      <c r="G11" s="10">
        <v>1</v>
      </c>
      <c r="H11" s="10"/>
      <c r="I11" s="10">
        <v>1</v>
      </c>
      <c r="J11" s="10"/>
      <c r="K11" s="10">
        <v>1</v>
      </c>
      <c r="L11" s="10">
        <v>1</v>
      </c>
      <c r="M11" s="10">
        <v>1</v>
      </c>
      <c r="N11" s="25">
        <v>1</v>
      </c>
      <c r="O11" s="28"/>
      <c r="P11" s="29"/>
      <c r="Q11" s="27">
        <v>1</v>
      </c>
      <c r="R11" s="10">
        <v>1</v>
      </c>
      <c r="S11" s="29"/>
      <c r="T11" s="10"/>
      <c r="U11" s="10"/>
      <c r="V11" s="10"/>
      <c r="W11" s="10"/>
      <c r="X11" s="12"/>
    </row>
    <row r="12" spans="1:24" x14ac:dyDescent="0.3">
      <c r="A12" s="4" t="s">
        <v>53</v>
      </c>
      <c r="B12" s="5" t="s">
        <v>54</v>
      </c>
      <c r="C12" s="11" t="s">
        <v>28</v>
      </c>
      <c r="D12" s="9" t="s">
        <v>55</v>
      </c>
      <c r="E12" s="9" t="s">
        <v>52</v>
      </c>
      <c r="F12" s="10"/>
      <c r="G12" s="10">
        <v>1</v>
      </c>
      <c r="H12" s="10"/>
      <c r="I12" s="10">
        <v>1</v>
      </c>
      <c r="J12" s="10"/>
      <c r="K12" s="10">
        <v>1</v>
      </c>
      <c r="L12" s="10">
        <v>1</v>
      </c>
      <c r="M12" s="10">
        <v>1</v>
      </c>
      <c r="N12" s="25">
        <v>1</v>
      </c>
      <c r="O12" s="28"/>
      <c r="P12" s="29"/>
      <c r="Q12" s="27">
        <v>1</v>
      </c>
      <c r="R12" s="10">
        <v>1</v>
      </c>
      <c r="S12" s="29"/>
      <c r="T12" s="10"/>
      <c r="U12" s="10"/>
      <c r="V12" s="10"/>
      <c r="W12" s="10"/>
      <c r="X12" s="12"/>
    </row>
    <row r="13" spans="1:24" x14ac:dyDescent="0.3">
      <c r="A13" s="4" t="s">
        <v>56</v>
      </c>
      <c r="B13" s="5" t="s">
        <v>57</v>
      </c>
      <c r="C13" s="11" t="s">
        <v>28</v>
      </c>
      <c r="D13" s="9" t="s">
        <v>58</v>
      </c>
      <c r="E13" s="9" t="s">
        <v>59</v>
      </c>
      <c r="F13" s="10">
        <v>1</v>
      </c>
      <c r="G13" s="10"/>
      <c r="H13" s="10"/>
      <c r="I13" s="10"/>
      <c r="J13" s="10">
        <v>1</v>
      </c>
      <c r="K13" s="10"/>
      <c r="L13" s="10"/>
      <c r="M13" s="10"/>
      <c r="N13" s="25"/>
      <c r="O13" s="28"/>
      <c r="P13" s="29"/>
      <c r="Q13" s="27"/>
      <c r="R13" s="10"/>
      <c r="S13" s="29"/>
      <c r="T13" s="10"/>
      <c r="U13" s="10"/>
      <c r="V13" s="10"/>
      <c r="W13" s="10"/>
      <c r="X13" s="12"/>
    </row>
    <row r="14" spans="1:24" x14ac:dyDescent="0.3">
      <c r="A14" s="4"/>
      <c r="B14" s="5"/>
      <c r="C14" s="11" t="s">
        <v>28</v>
      </c>
      <c r="D14" s="9" t="s">
        <v>474</v>
      </c>
      <c r="E14" s="9" t="s">
        <v>475</v>
      </c>
      <c r="F14" s="10">
        <v>2</v>
      </c>
      <c r="G14" s="10"/>
      <c r="H14" s="10">
        <v>2</v>
      </c>
      <c r="I14" s="10"/>
      <c r="J14" s="10">
        <v>2</v>
      </c>
      <c r="K14" s="10"/>
      <c r="L14" s="10"/>
      <c r="M14" s="10"/>
      <c r="N14" s="25"/>
      <c r="O14" s="28"/>
      <c r="P14" s="29"/>
      <c r="Q14" s="27"/>
      <c r="R14" s="10"/>
      <c r="S14" s="29"/>
      <c r="T14" s="10"/>
      <c r="U14" s="10"/>
      <c r="V14" s="10"/>
      <c r="W14" s="10"/>
      <c r="X14" s="12"/>
    </row>
    <row r="15" spans="1:24" x14ac:dyDescent="0.3">
      <c r="A15" s="4" t="s">
        <v>60</v>
      </c>
      <c r="B15" s="5" t="s">
        <v>61</v>
      </c>
      <c r="C15" s="11" t="s">
        <v>28</v>
      </c>
      <c r="D15" s="9" t="s">
        <v>62</v>
      </c>
      <c r="E15" s="9" t="s">
        <v>459</v>
      </c>
      <c r="F15" s="10">
        <v>2</v>
      </c>
      <c r="G15" s="10"/>
      <c r="H15" s="10">
        <v>2</v>
      </c>
      <c r="I15" s="10"/>
      <c r="J15" s="10">
        <v>2</v>
      </c>
      <c r="K15" s="10"/>
      <c r="L15" s="10">
        <v>1</v>
      </c>
      <c r="M15" s="10">
        <v>1</v>
      </c>
      <c r="N15" s="25">
        <v>1</v>
      </c>
      <c r="O15" s="28"/>
      <c r="P15" s="29"/>
      <c r="Q15" s="27">
        <v>1</v>
      </c>
      <c r="R15" s="10">
        <v>1</v>
      </c>
      <c r="S15" s="29"/>
      <c r="T15" s="10"/>
      <c r="U15" s="10"/>
      <c r="V15" s="10"/>
      <c r="W15" s="10"/>
      <c r="X15" s="12"/>
    </row>
    <row r="16" spans="1:24" x14ac:dyDescent="0.3">
      <c r="A16" s="4" t="s">
        <v>64</v>
      </c>
      <c r="B16" s="5" t="s">
        <v>65</v>
      </c>
      <c r="C16" s="11" t="s">
        <v>28</v>
      </c>
      <c r="D16" s="9" t="s">
        <v>66</v>
      </c>
      <c r="E16" s="9" t="s">
        <v>67</v>
      </c>
      <c r="F16" s="10">
        <v>1</v>
      </c>
      <c r="G16" s="10"/>
      <c r="H16" s="10">
        <v>1</v>
      </c>
      <c r="I16" s="10"/>
      <c r="J16" s="10">
        <v>1</v>
      </c>
      <c r="K16" s="10"/>
      <c r="L16" s="10">
        <v>1</v>
      </c>
      <c r="M16" s="10">
        <v>1</v>
      </c>
      <c r="N16" s="25">
        <v>1</v>
      </c>
      <c r="O16" s="28"/>
      <c r="P16" s="29"/>
      <c r="Q16" s="27"/>
      <c r="R16" s="10"/>
      <c r="S16" s="29"/>
      <c r="T16" s="10"/>
      <c r="U16" s="10"/>
      <c r="V16" s="10"/>
      <c r="W16" s="10"/>
      <c r="X16" s="12"/>
    </row>
    <row r="17" spans="1:24" x14ac:dyDescent="0.3">
      <c r="A17" s="4" t="s">
        <v>68</v>
      </c>
      <c r="B17" s="5" t="s">
        <v>69</v>
      </c>
      <c r="C17" s="11" t="s">
        <v>28</v>
      </c>
      <c r="D17" s="9" t="s">
        <v>70</v>
      </c>
      <c r="E17" s="9" t="s">
        <v>67</v>
      </c>
      <c r="F17" s="10">
        <v>1</v>
      </c>
      <c r="G17" s="10"/>
      <c r="H17" s="10">
        <v>1</v>
      </c>
      <c r="I17" s="10"/>
      <c r="J17" s="10">
        <v>1</v>
      </c>
      <c r="K17" s="10"/>
      <c r="L17" s="10">
        <v>1</v>
      </c>
      <c r="M17" s="10">
        <v>1</v>
      </c>
      <c r="N17" s="25">
        <v>1</v>
      </c>
      <c r="O17" s="28"/>
      <c r="P17" s="29"/>
      <c r="Q17" s="27"/>
      <c r="R17" s="10"/>
      <c r="S17" s="29"/>
      <c r="T17" s="10"/>
      <c r="U17" s="10"/>
      <c r="V17" s="10"/>
      <c r="W17" s="10"/>
      <c r="X17" s="12"/>
    </row>
    <row r="18" spans="1:24" x14ac:dyDescent="0.3">
      <c r="A18" s="4" t="s">
        <v>71</v>
      </c>
      <c r="B18" s="5" t="s">
        <v>72</v>
      </c>
      <c r="C18" s="11" t="s">
        <v>28</v>
      </c>
      <c r="D18" s="9" t="s">
        <v>73</v>
      </c>
      <c r="E18" s="9" t="s">
        <v>63</v>
      </c>
      <c r="F18" s="10">
        <v>1</v>
      </c>
      <c r="G18" s="10"/>
      <c r="H18" s="10">
        <v>1</v>
      </c>
      <c r="I18" s="10"/>
      <c r="J18" s="10">
        <v>1</v>
      </c>
      <c r="K18" s="10"/>
      <c r="L18" s="10">
        <v>1</v>
      </c>
      <c r="M18" s="10">
        <v>1</v>
      </c>
      <c r="N18" s="25">
        <v>1</v>
      </c>
      <c r="O18" s="28"/>
      <c r="P18" s="29"/>
      <c r="Q18" s="27">
        <v>1</v>
      </c>
      <c r="R18" s="10"/>
      <c r="S18" s="29"/>
      <c r="T18" s="10"/>
      <c r="U18" s="10"/>
      <c r="V18" s="10"/>
      <c r="W18" s="10"/>
      <c r="X18" s="12"/>
    </row>
    <row r="19" spans="1:24" x14ac:dyDescent="0.3">
      <c r="A19" s="4" t="s">
        <v>74</v>
      </c>
      <c r="B19" s="5" t="s">
        <v>75</v>
      </c>
      <c r="C19" s="11" t="s">
        <v>28</v>
      </c>
      <c r="D19" s="9" t="s">
        <v>76</v>
      </c>
      <c r="E19" s="9" t="s">
        <v>63</v>
      </c>
      <c r="F19" s="10">
        <v>1</v>
      </c>
      <c r="G19" s="10"/>
      <c r="H19" s="10">
        <v>1</v>
      </c>
      <c r="I19" s="10"/>
      <c r="J19" s="10">
        <v>1</v>
      </c>
      <c r="K19" s="10"/>
      <c r="L19" s="10">
        <v>1</v>
      </c>
      <c r="M19" s="10">
        <v>1</v>
      </c>
      <c r="N19" s="25">
        <v>1</v>
      </c>
      <c r="O19" s="28"/>
      <c r="P19" s="29"/>
      <c r="Q19" s="27">
        <v>1</v>
      </c>
      <c r="R19" s="10"/>
      <c r="S19" s="29"/>
      <c r="T19" s="10"/>
      <c r="U19" s="10"/>
      <c r="V19" s="10"/>
      <c r="W19" s="10"/>
      <c r="X19" s="12"/>
    </row>
    <row r="20" spans="1:24" x14ac:dyDescent="0.3">
      <c r="A20" s="4" t="s">
        <v>77</v>
      </c>
      <c r="B20" s="5" t="s">
        <v>78</v>
      </c>
      <c r="C20" s="11" t="s">
        <v>28</v>
      </c>
      <c r="D20" s="9" t="s">
        <v>79</v>
      </c>
      <c r="E20" s="9" t="s">
        <v>63</v>
      </c>
      <c r="F20" s="10">
        <v>1</v>
      </c>
      <c r="G20" s="10"/>
      <c r="H20" s="10">
        <v>1</v>
      </c>
      <c r="I20" s="10"/>
      <c r="J20" s="10">
        <v>1</v>
      </c>
      <c r="K20" s="10"/>
      <c r="L20" s="10">
        <v>1</v>
      </c>
      <c r="M20" s="10">
        <v>1</v>
      </c>
      <c r="N20" s="25">
        <v>1</v>
      </c>
      <c r="O20" s="28"/>
      <c r="P20" s="29"/>
      <c r="Q20" s="27">
        <v>1</v>
      </c>
      <c r="R20" s="10"/>
      <c r="S20" s="29"/>
      <c r="T20" s="10"/>
      <c r="U20" s="10"/>
      <c r="V20" s="10"/>
      <c r="W20" s="10"/>
      <c r="X20" s="12"/>
    </row>
    <row r="21" spans="1:24" x14ac:dyDescent="0.3">
      <c r="A21" s="4" t="s">
        <v>80</v>
      </c>
      <c r="B21" s="5" t="s">
        <v>81</v>
      </c>
      <c r="C21" s="11" t="s">
        <v>28</v>
      </c>
      <c r="D21" s="9" t="s">
        <v>82</v>
      </c>
      <c r="E21" s="9" t="s">
        <v>63</v>
      </c>
      <c r="F21" s="10">
        <v>1</v>
      </c>
      <c r="G21" s="10"/>
      <c r="H21" s="10">
        <v>1</v>
      </c>
      <c r="I21" s="10"/>
      <c r="J21" s="10">
        <v>1</v>
      </c>
      <c r="K21" s="10"/>
      <c r="L21" s="10">
        <v>1</v>
      </c>
      <c r="M21" s="10">
        <v>1</v>
      </c>
      <c r="N21" s="25">
        <v>1</v>
      </c>
      <c r="O21" s="28"/>
      <c r="P21" s="29"/>
      <c r="Q21" s="27">
        <v>1</v>
      </c>
      <c r="R21" s="10"/>
      <c r="S21" s="29"/>
      <c r="T21" s="10"/>
      <c r="U21" s="10"/>
      <c r="V21" s="10"/>
      <c r="W21" s="10"/>
      <c r="X21" s="12"/>
    </row>
    <row r="22" spans="1:24" x14ac:dyDescent="0.3">
      <c r="A22" s="4" t="s">
        <v>83</v>
      </c>
      <c r="B22" s="5" t="s">
        <v>84</v>
      </c>
      <c r="C22" s="11" t="s">
        <v>28</v>
      </c>
      <c r="D22" s="9" t="s">
        <v>85</v>
      </c>
      <c r="E22" s="9" t="s">
        <v>63</v>
      </c>
      <c r="F22" s="10">
        <v>1</v>
      </c>
      <c r="G22" s="10"/>
      <c r="H22" s="10">
        <v>1</v>
      </c>
      <c r="I22" s="10"/>
      <c r="J22" s="10">
        <v>1</v>
      </c>
      <c r="K22" s="10"/>
      <c r="L22" s="10">
        <v>1</v>
      </c>
      <c r="M22" s="10">
        <v>1</v>
      </c>
      <c r="N22" s="25">
        <v>1</v>
      </c>
      <c r="O22" s="28"/>
      <c r="P22" s="29"/>
      <c r="Q22" s="27">
        <v>1</v>
      </c>
      <c r="R22" s="10"/>
      <c r="S22" s="29"/>
      <c r="T22" s="10"/>
      <c r="U22" s="10"/>
      <c r="V22" s="10"/>
      <c r="W22" s="10"/>
      <c r="X22" s="12"/>
    </row>
    <row r="23" spans="1:24" x14ac:dyDescent="0.3">
      <c r="A23" s="4" t="s">
        <v>86</v>
      </c>
      <c r="B23" s="5" t="s">
        <v>87</v>
      </c>
      <c r="C23" s="11" t="s">
        <v>28</v>
      </c>
      <c r="D23" s="9" t="s">
        <v>88</v>
      </c>
      <c r="E23" s="9" t="s">
        <v>67</v>
      </c>
      <c r="F23" s="10">
        <v>1</v>
      </c>
      <c r="G23" s="10"/>
      <c r="H23" s="10">
        <v>1</v>
      </c>
      <c r="I23" s="10"/>
      <c r="J23" s="10">
        <v>1</v>
      </c>
      <c r="K23" s="10"/>
      <c r="L23" s="10">
        <v>1</v>
      </c>
      <c r="M23" s="10">
        <v>1</v>
      </c>
      <c r="N23" s="25">
        <v>1</v>
      </c>
      <c r="O23" s="28"/>
      <c r="P23" s="29"/>
      <c r="Q23" s="27"/>
      <c r="R23" s="10"/>
      <c r="S23" s="29"/>
      <c r="T23" s="10"/>
      <c r="U23" s="10"/>
      <c r="V23" s="10"/>
      <c r="W23" s="10"/>
      <c r="X23" s="12"/>
    </row>
    <row r="24" spans="1:24" x14ac:dyDescent="0.3">
      <c r="A24" s="4" t="s">
        <v>89</v>
      </c>
      <c r="B24" s="5" t="s">
        <v>90</v>
      </c>
      <c r="C24" s="11" t="s">
        <v>28</v>
      </c>
      <c r="D24" s="9" t="s">
        <v>91</v>
      </c>
      <c r="E24" s="9" t="s">
        <v>67</v>
      </c>
      <c r="F24" s="10">
        <v>1</v>
      </c>
      <c r="G24" s="10"/>
      <c r="H24" s="10">
        <v>1</v>
      </c>
      <c r="I24" s="10"/>
      <c r="J24" s="10">
        <v>1</v>
      </c>
      <c r="K24" s="10"/>
      <c r="L24" s="10">
        <v>1</v>
      </c>
      <c r="M24" s="10">
        <v>1</v>
      </c>
      <c r="N24" s="25">
        <v>1</v>
      </c>
      <c r="O24" s="28"/>
      <c r="P24" s="29"/>
      <c r="Q24" s="27"/>
      <c r="R24" s="10"/>
      <c r="S24" s="29"/>
      <c r="T24" s="10"/>
      <c r="U24" s="10"/>
      <c r="V24" s="10"/>
      <c r="W24" s="10"/>
      <c r="X24" s="12"/>
    </row>
    <row r="25" spans="1:24" x14ac:dyDescent="0.3">
      <c r="A25" s="4" t="s">
        <v>92</v>
      </c>
      <c r="B25" s="5" t="s">
        <v>93</v>
      </c>
      <c r="C25" s="11" t="s">
        <v>28</v>
      </c>
      <c r="D25" s="9" t="s">
        <v>94</v>
      </c>
      <c r="E25" s="9" t="s">
        <v>63</v>
      </c>
      <c r="F25" s="10">
        <v>1</v>
      </c>
      <c r="G25" s="10"/>
      <c r="H25" s="10">
        <v>1</v>
      </c>
      <c r="I25" s="10"/>
      <c r="J25" s="10">
        <v>1</v>
      </c>
      <c r="K25" s="10"/>
      <c r="L25" s="10">
        <v>1</v>
      </c>
      <c r="M25" s="10">
        <v>1</v>
      </c>
      <c r="N25" s="25">
        <v>1</v>
      </c>
      <c r="O25" s="28"/>
      <c r="P25" s="29"/>
      <c r="Q25" s="27">
        <v>1</v>
      </c>
      <c r="R25" s="10"/>
      <c r="S25" s="29"/>
      <c r="T25" s="10"/>
      <c r="U25" s="10"/>
      <c r="V25" s="10"/>
      <c r="W25" s="10"/>
      <c r="X25" s="12"/>
    </row>
    <row r="26" spans="1:24" x14ac:dyDescent="0.3">
      <c r="A26" s="4" t="s">
        <v>95</v>
      </c>
      <c r="B26" s="5" t="s">
        <v>96</v>
      </c>
      <c r="C26" s="11" t="s">
        <v>28</v>
      </c>
      <c r="D26" s="9" t="s">
        <v>97</v>
      </c>
      <c r="E26" s="9" t="s">
        <v>63</v>
      </c>
      <c r="F26" s="10">
        <v>1</v>
      </c>
      <c r="G26" s="10"/>
      <c r="H26" s="10">
        <v>1</v>
      </c>
      <c r="I26" s="10"/>
      <c r="J26" s="10">
        <v>1</v>
      </c>
      <c r="K26" s="10"/>
      <c r="L26" s="10">
        <v>1</v>
      </c>
      <c r="M26" s="10">
        <v>1</v>
      </c>
      <c r="N26" s="25">
        <v>1</v>
      </c>
      <c r="O26" s="28"/>
      <c r="P26" s="29"/>
      <c r="Q26" s="27">
        <v>1</v>
      </c>
      <c r="R26" s="10"/>
      <c r="S26" s="29"/>
      <c r="T26" s="10"/>
      <c r="U26" s="10"/>
      <c r="V26" s="10"/>
      <c r="W26" s="10"/>
      <c r="X26" s="12"/>
    </row>
    <row r="27" spans="1:24" x14ac:dyDescent="0.3">
      <c r="A27" s="4"/>
      <c r="B27" s="5"/>
      <c r="C27" s="11" t="s">
        <v>28</v>
      </c>
      <c r="D27" s="9" t="s">
        <v>464</v>
      </c>
      <c r="E27" s="9" t="s">
        <v>465</v>
      </c>
      <c r="F27" s="10">
        <v>1</v>
      </c>
      <c r="G27" s="10"/>
      <c r="H27" s="10">
        <v>1</v>
      </c>
      <c r="I27" s="10"/>
      <c r="J27" s="10">
        <v>1</v>
      </c>
      <c r="K27" s="10"/>
      <c r="L27" s="10"/>
      <c r="M27" s="10"/>
      <c r="N27" s="25"/>
      <c r="O27" s="28"/>
      <c r="P27" s="29"/>
      <c r="Q27" s="27"/>
      <c r="R27" s="10"/>
      <c r="S27" s="29"/>
      <c r="T27" s="10"/>
      <c r="U27" s="10"/>
      <c r="V27" s="10"/>
      <c r="W27" s="10"/>
      <c r="X27" s="12"/>
    </row>
    <row r="28" spans="1:24" x14ac:dyDescent="0.3">
      <c r="A28" s="4"/>
      <c r="B28" s="5"/>
      <c r="C28" s="11" t="s">
        <v>28</v>
      </c>
      <c r="D28" s="9" t="s">
        <v>467</v>
      </c>
      <c r="E28" s="9" t="s">
        <v>466</v>
      </c>
      <c r="F28" s="10">
        <v>1</v>
      </c>
      <c r="G28" s="10"/>
      <c r="H28" s="10">
        <v>1</v>
      </c>
      <c r="I28" s="10"/>
      <c r="J28" s="10">
        <v>1</v>
      </c>
      <c r="K28" s="10"/>
      <c r="L28" s="10"/>
      <c r="M28" s="10"/>
      <c r="N28" s="25"/>
      <c r="O28" s="28"/>
      <c r="P28" s="29"/>
      <c r="Q28" s="27"/>
      <c r="R28" s="10"/>
      <c r="S28" s="29"/>
      <c r="T28" s="10"/>
      <c r="U28" s="10"/>
      <c r="V28" s="10"/>
      <c r="W28" s="10"/>
      <c r="X28" s="12"/>
    </row>
    <row r="29" spans="1:24" x14ac:dyDescent="0.3">
      <c r="A29" s="4" t="s">
        <v>98</v>
      </c>
      <c r="B29" s="5" t="s">
        <v>99</v>
      </c>
      <c r="C29" s="11" t="s">
        <v>28</v>
      </c>
      <c r="D29" s="9" t="s">
        <v>100</v>
      </c>
      <c r="E29" s="9" t="s">
        <v>101</v>
      </c>
      <c r="F29" s="10"/>
      <c r="G29" s="10">
        <v>1</v>
      </c>
      <c r="H29" s="10"/>
      <c r="I29" s="10">
        <v>1</v>
      </c>
      <c r="J29" s="10"/>
      <c r="K29" s="10">
        <v>1</v>
      </c>
      <c r="L29" s="10"/>
      <c r="M29" s="10"/>
      <c r="N29" s="25"/>
      <c r="O29" s="28"/>
      <c r="P29" s="29"/>
      <c r="Q29" s="27"/>
      <c r="R29" s="10"/>
      <c r="S29" s="29"/>
      <c r="T29" s="10"/>
      <c r="U29" s="10"/>
      <c r="V29" s="10"/>
      <c r="W29" s="10"/>
      <c r="X29" s="12"/>
    </row>
    <row r="30" spans="1:24" x14ac:dyDescent="0.3">
      <c r="A30" s="4" t="s">
        <v>102</v>
      </c>
      <c r="B30" s="5" t="s">
        <v>103</v>
      </c>
      <c r="C30" s="11" t="s">
        <v>28</v>
      </c>
      <c r="D30" s="9" t="s">
        <v>104</v>
      </c>
      <c r="E30" s="9" t="s">
        <v>101</v>
      </c>
      <c r="F30" s="10"/>
      <c r="G30" s="10">
        <v>1</v>
      </c>
      <c r="H30" s="10"/>
      <c r="I30" s="10">
        <v>1</v>
      </c>
      <c r="J30" s="10"/>
      <c r="K30" s="10">
        <v>1</v>
      </c>
      <c r="L30" s="10"/>
      <c r="M30" s="10"/>
      <c r="N30" s="25"/>
      <c r="O30" s="28"/>
      <c r="P30" s="29"/>
      <c r="Q30" s="27"/>
      <c r="R30" s="10"/>
      <c r="S30" s="29"/>
      <c r="T30" s="10"/>
      <c r="U30" s="10"/>
      <c r="V30" s="10"/>
      <c r="W30" s="10"/>
      <c r="X30" s="12"/>
    </row>
    <row r="31" spans="1:24" x14ac:dyDescent="0.3">
      <c r="A31" s="4" t="s">
        <v>105</v>
      </c>
      <c r="B31" s="5" t="s">
        <v>106</v>
      </c>
      <c r="C31" s="11" t="s">
        <v>107</v>
      </c>
      <c r="D31" s="9" t="s">
        <v>108</v>
      </c>
      <c r="E31" s="9" t="s">
        <v>41</v>
      </c>
      <c r="F31" s="10">
        <v>1</v>
      </c>
      <c r="G31" s="10"/>
      <c r="H31" s="10"/>
      <c r="I31" s="10"/>
      <c r="J31" s="10">
        <v>1</v>
      </c>
      <c r="K31" s="10"/>
      <c r="L31" s="10"/>
      <c r="M31" s="10"/>
      <c r="N31" s="25"/>
      <c r="O31" s="28"/>
      <c r="P31" s="29"/>
      <c r="Q31" s="27"/>
      <c r="R31" s="10"/>
      <c r="S31" s="29"/>
      <c r="T31" s="10"/>
      <c r="U31" s="10"/>
      <c r="V31" s="10"/>
      <c r="W31" s="10"/>
      <c r="X31" s="12"/>
    </row>
    <row r="32" spans="1:24" x14ac:dyDescent="0.3">
      <c r="A32" s="4" t="s">
        <v>109</v>
      </c>
      <c r="B32" s="5" t="s">
        <v>110</v>
      </c>
      <c r="C32" s="11" t="s">
        <v>107</v>
      </c>
      <c r="D32" s="9" t="s">
        <v>111</v>
      </c>
      <c r="E32" s="9" t="s">
        <v>45</v>
      </c>
      <c r="F32" s="10"/>
      <c r="G32" s="10">
        <v>1</v>
      </c>
      <c r="H32" s="10"/>
      <c r="I32" s="10">
        <v>1</v>
      </c>
      <c r="J32" s="10"/>
      <c r="K32" s="10">
        <v>1</v>
      </c>
      <c r="L32" s="10">
        <v>1</v>
      </c>
      <c r="M32" s="10">
        <v>1</v>
      </c>
      <c r="N32" s="25">
        <v>1</v>
      </c>
      <c r="O32" s="28"/>
      <c r="P32" s="29"/>
      <c r="Q32" s="27">
        <v>1</v>
      </c>
      <c r="R32" s="10">
        <v>1</v>
      </c>
      <c r="S32" s="29"/>
      <c r="T32" s="10"/>
      <c r="U32" s="10"/>
      <c r="V32" s="10"/>
      <c r="W32" s="10"/>
      <c r="X32" s="12"/>
    </row>
    <row r="33" spans="1:24" x14ac:dyDescent="0.3">
      <c r="A33" s="4" t="s">
        <v>112</v>
      </c>
      <c r="B33" s="5" t="s">
        <v>113</v>
      </c>
      <c r="C33" s="11" t="s">
        <v>107</v>
      </c>
      <c r="D33" s="9" t="s">
        <v>114</v>
      </c>
      <c r="E33" s="9" t="s">
        <v>45</v>
      </c>
      <c r="F33" s="10"/>
      <c r="G33" s="10">
        <v>1</v>
      </c>
      <c r="H33" s="10"/>
      <c r="I33" s="10">
        <v>1</v>
      </c>
      <c r="J33" s="10"/>
      <c r="K33" s="10">
        <v>1</v>
      </c>
      <c r="L33" s="10">
        <v>1</v>
      </c>
      <c r="M33" s="10">
        <v>1</v>
      </c>
      <c r="N33" s="25">
        <v>1</v>
      </c>
      <c r="O33" s="28"/>
      <c r="P33" s="29"/>
      <c r="Q33" s="27">
        <v>1</v>
      </c>
      <c r="R33" s="10">
        <v>1</v>
      </c>
      <c r="S33" s="29"/>
      <c r="T33" s="10"/>
      <c r="U33" s="10"/>
      <c r="V33" s="10"/>
      <c r="W33" s="10"/>
      <c r="X33" s="12"/>
    </row>
    <row r="34" spans="1:24" x14ac:dyDescent="0.3">
      <c r="A34" s="4" t="s">
        <v>115</v>
      </c>
      <c r="B34" s="5" t="s">
        <v>116</v>
      </c>
      <c r="C34" s="11" t="s">
        <v>107</v>
      </c>
      <c r="D34" s="9" t="s">
        <v>117</v>
      </c>
      <c r="E34" s="9" t="s">
        <v>118</v>
      </c>
      <c r="F34" s="10">
        <v>1</v>
      </c>
      <c r="G34" s="10"/>
      <c r="H34" s="10"/>
      <c r="I34" s="10"/>
      <c r="J34" s="10">
        <v>1</v>
      </c>
      <c r="K34" s="10"/>
      <c r="L34" s="10"/>
      <c r="M34" s="10"/>
      <c r="N34" s="25"/>
      <c r="O34" s="28"/>
      <c r="P34" s="29"/>
      <c r="Q34" s="27"/>
      <c r="R34" s="10"/>
      <c r="S34" s="29"/>
      <c r="T34" s="10"/>
      <c r="U34" s="10"/>
      <c r="V34" s="10"/>
      <c r="W34" s="10"/>
      <c r="X34" s="12"/>
    </row>
    <row r="35" spans="1:24" x14ac:dyDescent="0.3">
      <c r="A35" s="4" t="s">
        <v>119</v>
      </c>
      <c r="B35" s="5" t="s">
        <v>120</v>
      </c>
      <c r="C35" s="11" t="s">
        <v>107</v>
      </c>
      <c r="D35" s="9" t="s">
        <v>121</v>
      </c>
      <c r="E35" s="9" t="s">
        <v>67</v>
      </c>
      <c r="F35" s="10">
        <v>1</v>
      </c>
      <c r="G35" s="10"/>
      <c r="H35" s="10">
        <v>1</v>
      </c>
      <c r="I35" s="10"/>
      <c r="J35" s="10">
        <v>1</v>
      </c>
      <c r="K35" s="10"/>
      <c r="L35" s="10">
        <v>1</v>
      </c>
      <c r="M35" s="10">
        <v>1</v>
      </c>
      <c r="N35" s="25">
        <v>1</v>
      </c>
      <c r="O35" s="28"/>
      <c r="P35" s="29"/>
      <c r="Q35" s="27"/>
      <c r="R35" s="10"/>
      <c r="S35" s="29"/>
      <c r="T35" s="10"/>
      <c r="U35" s="10"/>
      <c r="V35" s="10"/>
      <c r="W35" s="10"/>
      <c r="X35" s="12"/>
    </row>
    <row r="36" spans="1:24" x14ac:dyDescent="0.3">
      <c r="A36" s="4" t="s">
        <v>122</v>
      </c>
      <c r="B36" s="5" t="s">
        <v>123</v>
      </c>
      <c r="C36" s="11" t="s">
        <v>107</v>
      </c>
      <c r="D36" s="9" t="s">
        <v>124</v>
      </c>
      <c r="E36" s="9" t="s">
        <v>67</v>
      </c>
      <c r="F36" s="10">
        <v>1</v>
      </c>
      <c r="G36" s="10"/>
      <c r="H36" s="10">
        <v>1</v>
      </c>
      <c r="I36" s="10"/>
      <c r="J36" s="10">
        <v>1</v>
      </c>
      <c r="K36" s="10"/>
      <c r="L36" s="10">
        <v>1</v>
      </c>
      <c r="M36" s="10">
        <v>1</v>
      </c>
      <c r="N36" s="25">
        <v>1</v>
      </c>
      <c r="O36" s="28"/>
      <c r="P36" s="29"/>
      <c r="Q36" s="27"/>
      <c r="R36" s="10"/>
      <c r="S36" s="29"/>
      <c r="T36" s="10"/>
      <c r="U36" s="10"/>
      <c r="V36" s="10"/>
      <c r="W36" s="10"/>
      <c r="X36" s="12"/>
    </row>
    <row r="37" spans="1:24" x14ac:dyDescent="0.3">
      <c r="A37" s="4" t="s">
        <v>125</v>
      </c>
      <c r="B37" s="5" t="s">
        <v>126</v>
      </c>
      <c r="C37" s="11" t="s">
        <v>107</v>
      </c>
      <c r="D37" s="9" t="s">
        <v>127</v>
      </c>
      <c r="E37" s="9" t="s">
        <v>63</v>
      </c>
      <c r="F37" s="10">
        <v>1</v>
      </c>
      <c r="G37" s="10"/>
      <c r="H37" s="10">
        <v>1</v>
      </c>
      <c r="I37" s="10"/>
      <c r="J37" s="10">
        <v>1</v>
      </c>
      <c r="K37" s="10"/>
      <c r="L37" s="10">
        <v>1</v>
      </c>
      <c r="M37" s="10">
        <v>1</v>
      </c>
      <c r="N37" s="25">
        <v>1</v>
      </c>
      <c r="O37" s="28"/>
      <c r="P37" s="29"/>
      <c r="Q37" s="27">
        <v>1</v>
      </c>
      <c r="R37" s="10"/>
      <c r="S37" s="29"/>
      <c r="T37" s="10"/>
      <c r="U37" s="10"/>
      <c r="V37" s="10"/>
      <c r="W37" s="10"/>
      <c r="X37" s="12"/>
    </row>
    <row r="38" spans="1:24" x14ac:dyDescent="0.3">
      <c r="A38" s="4" t="s">
        <v>128</v>
      </c>
      <c r="B38" s="5" t="s">
        <v>129</v>
      </c>
      <c r="C38" s="11" t="s">
        <v>107</v>
      </c>
      <c r="D38" s="9" t="s">
        <v>130</v>
      </c>
      <c r="E38" s="9" t="s">
        <v>63</v>
      </c>
      <c r="F38" s="10">
        <v>1</v>
      </c>
      <c r="G38" s="10"/>
      <c r="H38" s="10">
        <v>1</v>
      </c>
      <c r="I38" s="10"/>
      <c r="J38" s="10">
        <v>1</v>
      </c>
      <c r="K38" s="10"/>
      <c r="L38" s="10">
        <v>1</v>
      </c>
      <c r="M38" s="10">
        <v>1</v>
      </c>
      <c r="N38" s="25">
        <v>1</v>
      </c>
      <c r="O38" s="28"/>
      <c r="P38" s="29"/>
      <c r="Q38" s="27">
        <v>1</v>
      </c>
      <c r="R38" s="10"/>
      <c r="S38" s="29"/>
      <c r="T38" s="10"/>
      <c r="U38" s="10"/>
      <c r="V38" s="10"/>
      <c r="W38" s="10"/>
      <c r="X38" s="12"/>
    </row>
    <row r="39" spans="1:24" x14ac:dyDescent="0.3">
      <c r="A39" s="4" t="s">
        <v>131</v>
      </c>
      <c r="B39" s="5" t="s">
        <v>132</v>
      </c>
      <c r="C39" s="11" t="s">
        <v>107</v>
      </c>
      <c r="D39" s="9" t="s">
        <v>133</v>
      </c>
      <c r="E39" s="9" t="s">
        <v>63</v>
      </c>
      <c r="F39" s="10">
        <v>1</v>
      </c>
      <c r="G39" s="10"/>
      <c r="H39" s="10">
        <v>1</v>
      </c>
      <c r="I39" s="10"/>
      <c r="J39" s="10">
        <v>1</v>
      </c>
      <c r="K39" s="10"/>
      <c r="L39" s="10">
        <v>1</v>
      </c>
      <c r="M39" s="10">
        <v>1</v>
      </c>
      <c r="N39" s="25">
        <v>1</v>
      </c>
      <c r="O39" s="28"/>
      <c r="P39" s="29"/>
      <c r="Q39" s="27">
        <v>1</v>
      </c>
      <c r="R39" s="10"/>
      <c r="S39" s="29"/>
      <c r="T39" s="10"/>
      <c r="U39" s="10"/>
      <c r="V39" s="10"/>
      <c r="W39" s="10"/>
      <c r="X39" s="12"/>
    </row>
    <row r="40" spans="1:24" x14ac:dyDescent="0.3">
      <c r="A40" s="4" t="s">
        <v>134</v>
      </c>
      <c r="B40" s="5" t="s">
        <v>135</v>
      </c>
      <c r="C40" s="11" t="s">
        <v>107</v>
      </c>
      <c r="D40" s="9" t="s">
        <v>136</v>
      </c>
      <c r="E40" s="9" t="s">
        <v>63</v>
      </c>
      <c r="F40" s="10">
        <v>1</v>
      </c>
      <c r="G40" s="10"/>
      <c r="H40" s="10">
        <v>1</v>
      </c>
      <c r="I40" s="10"/>
      <c r="J40" s="10">
        <v>1</v>
      </c>
      <c r="K40" s="10"/>
      <c r="L40" s="10">
        <v>1</v>
      </c>
      <c r="M40" s="10">
        <v>1</v>
      </c>
      <c r="N40" s="25">
        <v>1</v>
      </c>
      <c r="O40" s="28"/>
      <c r="P40" s="29"/>
      <c r="Q40" s="27">
        <v>1</v>
      </c>
      <c r="R40" s="10"/>
      <c r="S40" s="29"/>
      <c r="T40" s="10"/>
      <c r="U40" s="10"/>
      <c r="V40" s="10"/>
      <c r="W40" s="10"/>
      <c r="X40" s="12"/>
    </row>
    <row r="41" spans="1:24" x14ac:dyDescent="0.3">
      <c r="A41" s="4" t="s">
        <v>137</v>
      </c>
      <c r="B41" s="5" t="s">
        <v>138</v>
      </c>
      <c r="C41" s="11" t="s">
        <v>107</v>
      </c>
      <c r="D41" s="9" t="s">
        <v>139</v>
      </c>
      <c r="E41" s="9" t="s">
        <v>63</v>
      </c>
      <c r="F41" s="10">
        <v>1</v>
      </c>
      <c r="G41" s="10"/>
      <c r="H41" s="10">
        <v>1</v>
      </c>
      <c r="I41" s="10"/>
      <c r="J41" s="10">
        <v>1</v>
      </c>
      <c r="K41" s="10"/>
      <c r="L41" s="10">
        <v>1</v>
      </c>
      <c r="M41" s="10">
        <v>1</v>
      </c>
      <c r="N41" s="25">
        <v>1</v>
      </c>
      <c r="O41" s="28"/>
      <c r="P41" s="29"/>
      <c r="Q41" s="27">
        <v>1</v>
      </c>
      <c r="R41" s="10"/>
      <c r="S41" s="29"/>
      <c r="T41" s="10"/>
      <c r="U41" s="10"/>
      <c r="V41" s="10"/>
      <c r="W41" s="10"/>
      <c r="X41" s="12"/>
    </row>
    <row r="42" spans="1:24" x14ac:dyDescent="0.3">
      <c r="A42" s="4" t="s">
        <v>140</v>
      </c>
      <c r="B42" s="5" t="s">
        <v>141</v>
      </c>
      <c r="C42" s="11" t="s">
        <v>107</v>
      </c>
      <c r="D42" s="9" t="s">
        <v>142</v>
      </c>
      <c r="E42" s="9" t="s">
        <v>63</v>
      </c>
      <c r="F42" s="10">
        <v>1</v>
      </c>
      <c r="G42" s="10"/>
      <c r="H42" s="10">
        <v>1</v>
      </c>
      <c r="I42" s="10"/>
      <c r="J42" s="10">
        <v>1</v>
      </c>
      <c r="K42" s="10"/>
      <c r="L42" s="10">
        <v>1</v>
      </c>
      <c r="M42" s="10">
        <v>1</v>
      </c>
      <c r="N42" s="25">
        <v>1</v>
      </c>
      <c r="O42" s="28"/>
      <c r="P42" s="29"/>
      <c r="Q42" s="27">
        <v>1</v>
      </c>
      <c r="R42" s="10"/>
      <c r="S42" s="29"/>
      <c r="T42" s="10"/>
      <c r="U42" s="10"/>
      <c r="V42" s="10"/>
      <c r="W42" s="10"/>
      <c r="X42" s="12"/>
    </row>
    <row r="43" spans="1:24" x14ac:dyDescent="0.3">
      <c r="A43" s="4" t="s">
        <v>143</v>
      </c>
      <c r="B43" s="5" t="s">
        <v>144</v>
      </c>
      <c r="C43" s="11" t="s">
        <v>107</v>
      </c>
      <c r="D43" s="9" t="s">
        <v>145</v>
      </c>
      <c r="E43" s="9" t="s">
        <v>63</v>
      </c>
      <c r="F43" s="10">
        <v>1</v>
      </c>
      <c r="G43" s="10"/>
      <c r="H43" s="10">
        <v>1</v>
      </c>
      <c r="I43" s="10"/>
      <c r="J43" s="10">
        <v>1</v>
      </c>
      <c r="K43" s="10"/>
      <c r="L43" s="10">
        <v>1</v>
      </c>
      <c r="M43" s="10">
        <v>1</v>
      </c>
      <c r="N43" s="25">
        <v>1</v>
      </c>
      <c r="O43" s="28"/>
      <c r="P43" s="29"/>
      <c r="Q43" s="27">
        <v>1</v>
      </c>
      <c r="R43" s="10"/>
      <c r="S43" s="29"/>
      <c r="T43" s="10"/>
      <c r="U43" s="10"/>
      <c r="V43" s="10"/>
      <c r="W43" s="10"/>
      <c r="X43" s="12"/>
    </row>
    <row r="44" spans="1:24" x14ac:dyDescent="0.3">
      <c r="A44" s="4" t="s">
        <v>146</v>
      </c>
      <c r="B44" s="5" t="s">
        <v>147</v>
      </c>
      <c r="C44" s="11" t="s">
        <v>107</v>
      </c>
      <c r="D44" s="9" t="s">
        <v>148</v>
      </c>
      <c r="E44" s="9" t="s">
        <v>67</v>
      </c>
      <c r="F44" s="10">
        <v>1</v>
      </c>
      <c r="G44" s="10"/>
      <c r="H44" s="10">
        <v>1</v>
      </c>
      <c r="I44" s="10"/>
      <c r="J44" s="10">
        <v>1</v>
      </c>
      <c r="K44" s="10"/>
      <c r="L44" s="10">
        <v>1</v>
      </c>
      <c r="M44" s="10">
        <v>1</v>
      </c>
      <c r="N44" s="25">
        <v>1</v>
      </c>
      <c r="O44" s="28"/>
      <c r="P44" s="29"/>
      <c r="Q44" s="27"/>
      <c r="R44" s="10"/>
      <c r="S44" s="29"/>
      <c r="T44" s="10"/>
      <c r="U44" s="10"/>
      <c r="V44" s="10"/>
      <c r="W44" s="10"/>
      <c r="X44" s="12"/>
    </row>
    <row r="45" spans="1:24" x14ac:dyDescent="0.3">
      <c r="A45" s="4" t="s">
        <v>149</v>
      </c>
      <c r="B45" s="5" t="s">
        <v>150</v>
      </c>
      <c r="C45" s="11" t="s">
        <v>107</v>
      </c>
      <c r="D45" s="9" t="s">
        <v>151</v>
      </c>
      <c r="E45" s="9" t="s">
        <v>67</v>
      </c>
      <c r="F45" s="10">
        <v>1</v>
      </c>
      <c r="G45" s="10"/>
      <c r="H45" s="10">
        <v>1</v>
      </c>
      <c r="I45" s="10"/>
      <c r="J45" s="10">
        <v>1</v>
      </c>
      <c r="K45" s="10"/>
      <c r="L45" s="10">
        <v>1</v>
      </c>
      <c r="M45" s="10">
        <v>1</v>
      </c>
      <c r="N45" s="25">
        <v>1</v>
      </c>
      <c r="O45" s="28"/>
      <c r="P45" s="29"/>
      <c r="Q45" s="27"/>
      <c r="R45" s="10"/>
      <c r="S45" s="29"/>
      <c r="T45" s="10"/>
      <c r="U45" s="10"/>
      <c r="V45" s="10"/>
      <c r="W45" s="10"/>
      <c r="X45" s="12"/>
    </row>
    <row r="46" spans="1:24" x14ac:dyDescent="0.3">
      <c r="A46" s="4" t="s">
        <v>152</v>
      </c>
      <c r="B46" s="5" t="s">
        <v>153</v>
      </c>
      <c r="C46" s="11" t="s">
        <v>154</v>
      </c>
      <c r="D46" s="9" t="s">
        <v>155</v>
      </c>
      <c r="E46" s="9" t="s">
        <v>45</v>
      </c>
      <c r="F46" s="10"/>
      <c r="G46" s="10">
        <v>1</v>
      </c>
      <c r="H46" s="10"/>
      <c r="I46" s="10">
        <v>1</v>
      </c>
      <c r="J46" s="10"/>
      <c r="K46" s="10">
        <v>1</v>
      </c>
      <c r="L46" s="10">
        <v>1</v>
      </c>
      <c r="M46" s="10">
        <v>1</v>
      </c>
      <c r="N46" s="25">
        <v>1</v>
      </c>
      <c r="O46" s="28"/>
      <c r="P46" s="29"/>
      <c r="Q46" s="27">
        <v>1</v>
      </c>
      <c r="R46" s="10">
        <v>1</v>
      </c>
      <c r="S46" s="29"/>
      <c r="T46" s="10"/>
      <c r="U46" s="10"/>
      <c r="V46" s="10"/>
      <c r="W46" s="10"/>
      <c r="X46" s="12"/>
    </row>
    <row r="47" spans="1:24" x14ac:dyDescent="0.3">
      <c r="A47" s="4" t="s">
        <v>156</v>
      </c>
      <c r="B47" s="5" t="s">
        <v>157</v>
      </c>
      <c r="C47" s="11" t="s">
        <v>154</v>
      </c>
      <c r="D47" s="9" t="s">
        <v>158</v>
      </c>
      <c r="E47" s="9" t="s">
        <v>45</v>
      </c>
      <c r="F47" s="10"/>
      <c r="G47" s="10">
        <v>1</v>
      </c>
      <c r="H47" s="10"/>
      <c r="I47" s="10">
        <v>1</v>
      </c>
      <c r="J47" s="10"/>
      <c r="K47" s="10">
        <v>1</v>
      </c>
      <c r="L47" s="10">
        <v>1</v>
      </c>
      <c r="M47" s="10">
        <v>1</v>
      </c>
      <c r="N47" s="25">
        <v>1</v>
      </c>
      <c r="O47" s="28"/>
      <c r="P47" s="29"/>
      <c r="Q47" s="27">
        <v>1</v>
      </c>
      <c r="R47" s="10">
        <v>1</v>
      </c>
      <c r="S47" s="29"/>
      <c r="T47" s="10"/>
      <c r="U47" s="10"/>
      <c r="V47" s="10"/>
      <c r="W47" s="10"/>
      <c r="X47" s="12"/>
    </row>
    <row r="48" spans="1:24" x14ac:dyDescent="0.3">
      <c r="A48" s="4" t="s">
        <v>159</v>
      </c>
      <c r="B48" s="5" t="s">
        <v>160</v>
      </c>
      <c r="C48" s="11" t="s">
        <v>154</v>
      </c>
      <c r="D48" s="9" t="s">
        <v>161</v>
      </c>
      <c r="E48" s="9" t="s">
        <v>45</v>
      </c>
      <c r="F48" s="10"/>
      <c r="G48" s="10">
        <v>1</v>
      </c>
      <c r="H48" s="10"/>
      <c r="I48" s="10">
        <v>1</v>
      </c>
      <c r="J48" s="10"/>
      <c r="K48" s="10">
        <v>1</v>
      </c>
      <c r="L48" s="10">
        <v>1</v>
      </c>
      <c r="M48" s="10">
        <v>1</v>
      </c>
      <c r="N48" s="25">
        <v>1</v>
      </c>
      <c r="O48" s="28"/>
      <c r="P48" s="29"/>
      <c r="Q48" s="27">
        <v>1</v>
      </c>
      <c r="R48" s="10">
        <v>1</v>
      </c>
      <c r="S48" s="29"/>
      <c r="T48" s="10"/>
      <c r="U48" s="10"/>
      <c r="V48" s="10"/>
      <c r="W48" s="10"/>
      <c r="X48" s="12"/>
    </row>
    <row r="49" spans="1:24" x14ac:dyDescent="0.3">
      <c r="A49" s="4" t="s">
        <v>162</v>
      </c>
      <c r="B49" s="5" t="s">
        <v>163</v>
      </c>
      <c r="C49" s="11" t="s">
        <v>154</v>
      </c>
      <c r="D49" s="9" t="s">
        <v>164</v>
      </c>
      <c r="E49" s="9" t="s">
        <v>165</v>
      </c>
      <c r="F49" s="10">
        <v>1</v>
      </c>
      <c r="G49" s="10"/>
      <c r="H49" s="10"/>
      <c r="I49" s="10"/>
      <c r="J49" s="10">
        <v>1</v>
      </c>
      <c r="K49" s="10"/>
      <c r="L49" s="10"/>
      <c r="M49" s="10"/>
      <c r="N49" s="25"/>
      <c r="O49" s="28"/>
      <c r="P49" s="29"/>
      <c r="Q49" s="27"/>
      <c r="R49" s="10"/>
      <c r="S49" s="29"/>
      <c r="T49" s="10"/>
      <c r="U49" s="10"/>
      <c r="V49" s="10"/>
      <c r="W49" s="10"/>
      <c r="X49" s="12"/>
    </row>
    <row r="50" spans="1:24" x14ac:dyDescent="0.3">
      <c r="A50" s="4" t="s">
        <v>166</v>
      </c>
      <c r="B50" s="5" t="s">
        <v>167</v>
      </c>
      <c r="C50" s="11" t="s">
        <v>154</v>
      </c>
      <c r="D50" s="9" t="s">
        <v>168</v>
      </c>
      <c r="E50" s="9" t="s">
        <v>169</v>
      </c>
      <c r="F50" s="10">
        <v>1</v>
      </c>
      <c r="G50" s="10"/>
      <c r="H50" s="10"/>
      <c r="I50" s="10"/>
      <c r="J50" s="10">
        <v>1</v>
      </c>
      <c r="K50" s="10"/>
      <c r="L50" s="10"/>
      <c r="M50" s="10"/>
      <c r="N50" s="25"/>
      <c r="O50" s="28"/>
      <c r="P50" s="29"/>
      <c r="Q50" s="27"/>
      <c r="R50" s="10"/>
      <c r="S50" s="29"/>
      <c r="T50" s="10"/>
      <c r="U50" s="10"/>
      <c r="V50" s="10"/>
      <c r="W50" s="10"/>
      <c r="X50" s="12"/>
    </row>
    <row r="51" spans="1:24" x14ac:dyDescent="0.3">
      <c r="A51" s="4" t="s">
        <v>170</v>
      </c>
      <c r="B51" s="5" t="s">
        <v>171</v>
      </c>
      <c r="C51" s="11" t="s">
        <v>154</v>
      </c>
      <c r="D51" s="9" t="s">
        <v>172</v>
      </c>
      <c r="E51" s="9" t="s">
        <v>63</v>
      </c>
      <c r="F51" s="10">
        <v>1</v>
      </c>
      <c r="G51" s="10"/>
      <c r="H51" s="10">
        <v>1</v>
      </c>
      <c r="I51" s="10"/>
      <c r="J51" s="10">
        <v>1</v>
      </c>
      <c r="K51" s="10"/>
      <c r="L51" s="10">
        <v>1</v>
      </c>
      <c r="M51" s="10">
        <v>1</v>
      </c>
      <c r="N51" s="25">
        <v>1</v>
      </c>
      <c r="O51" s="28"/>
      <c r="P51" s="29"/>
      <c r="Q51" s="27">
        <v>1</v>
      </c>
      <c r="R51" s="10"/>
      <c r="S51" s="29"/>
      <c r="T51" s="10"/>
      <c r="U51" s="10"/>
      <c r="V51" s="10"/>
      <c r="W51" s="10"/>
      <c r="X51" s="12"/>
    </row>
    <row r="52" spans="1:24" x14ac:dyDescent="0.3">
      <c r="A52" s="4" t="s">
        <v>173</v>
      </c>
      <c r="B52" s="5" t="s">
        <v>174</v>
      </c>
      <c r="C52" s="11" t="s">
        <v>154</v>
      </c>
      <c r="D52" s="9" t="s">
        <v>175</v>
      </c>
      <c r="E52" s="9" t="s">
        <v>63</v>
      </c>
      <c r="F52" s="10">
        <v>1</v>
      </c>
      <c r="G52" s="10"/>
      <c r="H52" s="10">
        <v>1</v>
      </c>
      <c r="I52" s="10"/>
      <c r="J52" s="10">
        <v>1</v>
      </c>
      <c r="K52" s="10"/>
      <c r="L52" s="10">
        <v>1</v>
      </c>
      <c r="M52" s="10">
        <v>1</v>
      </c>
      <c r="N52" s="25">
        <v>1</v>
      </c>
      <c r="O52" s="28"/>
      <c r="P52" s="29"/>
      <c r="Q52" s="27">
        <v>1</v>
      </c>
      <c r="R52" s="10"/>
      <c r="S52" s="29"/>
      <c r="T52" s="10"/>
      <c r="U52" s="10"/>
      <c r="V52" s="10"/>
      <c r="W52" s="10"/>
      <c r="X52" s="12"/>
    </row>
    <row r="53" spans="1:24" x14ac:dyDescent="0.3">
      <c r="A53" s="4" t="s">
        <v>176</v>
      </c>
      <c r="B53" s="5" t="s">
        <v>177</v>
      </c>
      <c r="C53" s="11" t="s">
        <v>154</v>
      </c>
      <c r="D53" s="9" t="s">
        <v>178</v>
      </c>
      <c r="E53" s="9" t="s">
        <v>63</v>
      </c>
      <c r="F53" s="10">
        <v>1</v>
      </c>
      <c r="G53" s="10"/>
      <c r="H53" s="10">
        <v>1</v>
      </c>
      <c r="I53" s="10"/>
      <c r="J53" s="10">
        <v>1</v>
      </c>
      <c r="K53" s="10"/>
      <c r="L53" s="10">
        <v>1</v>
      </c>
      <c r="M53" s="10">
        <v>1</v>
      </c>
      <c r="N53" s="25">
        <v>1</v>
      </c>
      <c r="O53" s="28"/>
      <c r="P53" s="29"/>
      <c r="Q53" s="27">
        <v>1</v>
      </c>
      <c r="R53" s="10"/>
      <c r="S53" s="29"/>
      <c r="T53" s="10"/>
      <c r="U53" s="10"/>
      <c r="V53" s="10"/>
      <c r="W53" s="10"/>
      <c r="X53" s="12"/>
    </row>
    <row r="54" spans="1:24" x14ac:dyDescent="0.3">
      <c r="A54" s="4" t="s">
        <v>179</v>
      </c>
      <c r="B54" s="5" t="s">
        <v>180</v>
      </c>
      <c r="C54" s="11" t="s">
        <v>154</v>
      </c>
      <c r="D54" s="9" t="s">
        <v>181</v>
      </c>
      <c r="E54" s="9" t="s">
        <v>63</v>
      </c>
      <c r="F54" s="10">
        <v>1</v>
      </c>
      <c r="G54" s="10"/>
      <c r="H54" s="10">
        <v>1</v>
      </c>
      <c r="I54" s="10"/>
      <c r="J54" s="10">
        <v>1</v>
      </c>
      <c r="K54" s="10"/>
      <c r="L54" s="10">
        <v>1</v>
      </c>
      <c r="M54" s="10">
        <v>1</v>
      </c>
      <c r="N54" s="25">
        <v>1</v>
      </c>
      <c r="O54" s="28"/>
      <c r="P54" s="29"/>
      <c r="Q54" s="27">
        <v>1</v>
      </c>
      <c r="R54" s="10"/>
      <c r="S54" s="29"/>
      <c r="T54" s="10"/>
      <c r="U54" s="10"/>
      <c r="V54" s="10"/>
      <c r="W54" s="10"/>
      <c r="X54" s="12"/>
    </row>
    <row r="55" spans="1:24" x14ac:dyDescent="0.3">
      <c r="A55" s="4" t="s">
        <v>182</v>
      </c>
      <c r="B55" s="5" t="s">
        <v>183</v>
      </c>
      <c r="C55" s="11" t="s">
        <v>154</v>
      </c>
      <c r="D55" s="9" t="s">
        <v>184</v>
      </c>
      <c r="E55" s="9" t="s">
        <v>67</v>
      </c>
      <c r="F55" s="10">
        <v>1</v>
      </c>
      <c r="G55" s="10"/>
      <c r="H55" s="10">
        <v>1</v>
      </c>
      <c r="I55" s="10"/>
      <c r="J55" s="10">
        <v>1</v>
      </c>
      <c r="K55" s="10"/>
      <c r="L55" s="10">
        <v>1</v>
      </c>
      <c r="M55" s="10">
        <v>1</v>
      </c>
      <c r="N55" s="25">
        <v>1</v>
      </c>
      <c r="O55" s="28"/>
      <c r="P55" s="29"/>
      <c r="Q55" s="27"/>
      <c r="R55" s="10"/>
      <c r="S55" s="29"/>
      <c r="T55" s="10"/>
      <c r="U55" s="10"/>
      <c r="V55" s="10"/>
      <c r="W55" s="10"/>
      <c r="X55" s="12"/>
    </row>
    <row r="56" spans="1:24" x14ac:dyDescent="0.3">
      <c r="A56" s="4" t="s">
        <v>185</v>
      </c>
      <c r="B56" s="5" t="s">
        <v>186</v>
      </c>
      <c r="C56" s="11" t="s">
        <v>154</v>
      </c>
      <c r="D56" s="9" t="s">
        <v>187</v>
      </c>
      <c r="E56" s="9" t="s">
        <v>67</v>
      </c>
      <c r="F56" s="10">
        <v>1</v>
      </c>
      <c r="G56" s="10"/>
      <c r="H56" s="10">
        <v>1</v>
      </c>
      <c r="I56" s="10"/>
      <c r="J56" s="10">
        <v>1</v>
      </c>
      <c r="K56" s="10"/>
      <c r="L56" s="10">
        <v>1</v>
      </c>
      <c r="M56" s="10">
        <v>1</v>
      </c>
      <c r="N56" s="25">
        <v>1</v>
      </c>
      <c r="O56" s="28"/>
      <c r="P56" s="29"/>
      <c r="Q56" s="27"/>
      <c r="R56" s="10"/>
      <c r="S56" s="29"/>
      <c r="T56" s="10"/>
      <c r="U56" s="10"/>
      <c r="V56" s="10"/>
      <c r="W56" s="10"/>
      <c r="X56" s="12"/>
    </row>
    <row r="57" spans="1:24" x14ac:dyDescent="0.3">
      <c r="A57" s="4" t="s">
        <v>188</v>
      </c>
      <c r="B57" s="5" t="s">
        <v>189</v>
      </c>
      <c r="C57" s="11" t="s">
        <v>154</v>
      </c>
      <c r="D57" s="9" t="s">
        <v>190</v>
      </c>
      <c r="E57" s="9" t="s">
        <v>67</v>
      </c>
      <c r="F57" s="10">
        <v>1</v>
      </c>
      <c r="G57" s="10"/>
      <c r="H57" s="10">
        <v>1</v>
      </c>
      <c r="I57" s="10"/>
      <c r="J57" s="10">
        <v>1</v>
      </c>
      <c r="K57" s="10"/>
      <c r="L57" s="10">
        <v>1</v>
      </c>
      <c r="M57" s="10">
        <v>1</v>
      </c>
      <c r="N57" s="25">
        <v>1</v>
      </c>
      <c r="O57" s="28"/>
      <c r="P57" s="29"/>
      <c r="Q57" s="27"/>
      <c r="R57" s="10"/>
      <c r="S57" s="29"/>
      <c r="T57" s="10"/>
      <c r="U57" s="10"/>
      <c r="V57" s="10"/>
      <c r="W57" s="10"/>
      <c r="X57" s="12"/>
    </row>
    <row r="58" spans="1:24" x14ac:dyDescent="0.3">
      <c r="A58" s="4" t="s">
        <v>191</v>
      </c>
      <c r="B58" s="5" t="s">
        <v>192</v>
      </c>
      <c r="C58" s="11" t="s">
        <v>154</v>
      </c>
      <c r="D58" s="9" t="s">
        <v>193</v>
      </c>
      <c r="E58" s="9" t="s">
        <v>67</v>
      </c>
      <c r="F58" s="10">
        <v>1</v>
      </c>
      <c r="G58" s="10"/>
      <c r="H58" s="10">
        <v>1</v>
      </c>
      <c r="I58" s="10"/>
      <c r="J58" s="10">
        <v>1</v>
      </c>
      <c r="K58" s="10"/>
      <c r="L58" s="10">
        <v>1</v>
      </c>
      <c r="M58" s="10">
        <v>1</v>
      </c>
      <c r="N58" s="25">
        <v>1</v>
      </c>
      <c r="O58" s="28"/>
      <c r="P58" s="29"/>
      <c r="Q58" s="27"/>
      <c r="R58" s="10"/>
      <c r="S58" s="29"/>
      <c r="T58" s="10"/>
      <c r="U58" s="10"/>
      <c r="V58" s="10"/>
      <c r="W58" s="10"/>
      <c r="X58" s="12"/>
    </row>
    <row r="59" spans="1:24" x14ac:dyDescent="0.3">
      <c r="A59" s="4" t="s">
        <v>194</v>
      </c>
      <c r="B59" s="5" t="s">
        <v>195</v>
      </c>
      <c r="C59" s="11" t="s">
        <v>154</v>
      </c>
      <c r="D59" s="9" t="s">
        <v>196</v>
      </c>
      <c r="E59" s="9" t="s">
        <v>63</v>
      </c>
      <c r="F59" s="10">
        <v>1</v>
      </c>
      <c r="G59" s="10"/>
      <c r="H59" s="10">
        <v>1</v>
      </c>
      <c r="I59" s="10"/>
      <c r="J59" s="10">
        <v>1</v>
      </c>
      <c r="K59" s="10"/>
      <c r="L59" s="10">
        <v>1</v>
      </c>
      <c r="M59" s="10">
        <v>1</v>
      </c>
      <c r="N59" s="25">
        <v>1</v>
      </c>
      <c r="O59" s="28"/>
      <c r="P59" s="29"/>
      <c r="Q59" s="27">
        <v>1</v>
      </c>
      <c r="R59" s="10"/>
      <c r="S59" s="29"/>
      <c r="T59" s="10"/>
      <c r="U59" s="10"/>
      <c r="V59" s="10"/>
      <c r="W59" s="10"/>
      <c r="X59" s="12"/>
    </row>
    <row r="60" spans="1:24" x14ac:dyDescent="0.3">
      <c r="A60" s="4" t="s">
        <v>197</v>
      </c>
      <c r="B60" s="5" t="s">
        <v>198</v>
      </c>
      <c r="C60" s="11" t="s">
        <v>154</v>
      </c>
      <c r="D60" s="9" t="s">
        <v>199</v>
      </c>
      <c r="E60" s="9" t="s">
        <v>63</v>
      </c>
      <c r="F60" s="10">
        <v>1</v>
      </c>
      <c r="G60" s="10"/>
      <c r="H60" s="10">
        <v>1</v>
      </c>
      <c r="I60" s="10"/>
      <c r="J60" s="10">
        <v>1</v>
      </c>
      <c r="K60" s="10"/>
      <c r="L60" s="10">
        <v>1</v>
      </c>
      <c r="M60" s="10">
        <v>1</v>
      </c>
      <c r="N60" s="25">
        <v>1</v>
      </c>
      <c r="O60" s="28"/>
      <c r="P60" s="29"/>
      <c r="Q60" s="27">
        <v>1</v>
      </c>
      <c r="R60" s="10"/>
      <c r="S60" s="29"/>
      <c r="T60" s="10"/>
      <c r="U60" s="10"/>
      <c r="V60" s="10"/>
      <c r="W60" s="10"/>
      <c r="X60" s="12"/>
    </row>
    <row r="61" spans="1:24" x14ac:dyDescent="0.3">
      <c r="A61" s="4" t="s">
        <v>200</v>
      </c>
      <c r="B61" s="5" t="s">
        <v>201</v>
      </c>
      <c r="C61" s="11" t="s">
        <v>154</v>
      </c>
      <c r="D61" s="9" t="s">
        <v>202</v>
      </c>
      <c r="E61" s="9" t="s">
        <v>63</v>
      </c>
      <c r="F61" s="10">
        <v>1</v>
      </c>
      <c r="G61" s="10"/>
      <c r="H61" s="10">
        <v>1</v>
      </c>
      <c r="I61" s="10"/>
      <c r="J61" s="10">
        <v>1</v>
      </c>
      <c r="K61" s="10"/>
      <c r="L61" s="10">
        <v>1</v>
      </c>
      <c r="M61" s="10">
        <v>1</v>
      </c>
      <c r="N61" s="25">
        <v>1</v>
      </c>
      <c r="O61" s="28"/>
      <c r="P61" s="29"/>
      <c r="Q61" s="27">
        <v>1</v>
      </c>
      <c r="R61" s="10"/>
      <c r="S61" s="29"/>
      <c r="T61" s="10"/>
      <c r="U61" s="10"/>
      <c r="V61" s="10"/>
      <c r="W61" s="10"/>
      <c r="X61" s="12"/>
    </row>
    <row r="62" spans="1:24" x14ac:dyDescent="0.3">
      <c r="A62" s="4" t="s">
        <v>203</v>
      </c>
      <c r="B62" s="5" t="s">
        <v>204</v>
      </c>
      <c r="C62" s="11" t="s">
        <v>154</v>
      </c>
      <c r="D62" s="9" t="s">
        <v>205</v>
      </c>
      <c r="E62" s="9" t="s">
        <v>63</v>
      </c>
      <c r="F62" s="10">
        <v>1</v>
      </c>
      <c r="G62" s="10"/>
      <c r="H62" s="10">
        <v>1</v>
      </c>
      <c r="I62" s="10"/>
      <c r="J62" s="10">
        <v>1</v>
      </c>
      <c r="K62" s="10"/>
      <c r="L62" s="10">
        <v>1</v>
      </c>
      <c r="M62" s="10">
        <v>1</v>
      </c>
      <c r="N62" s="25">
        <v>1</v>
      </c>
      <c r="O62" s="28"/>
      <c r="P62" s="29"/>
      <c r="Q62" s="27">
        <v>1</v>
      </c>
      <c r="R62" s="10"/>
      <c r="S62" s="29"/>
      <c r="T62" s="10"/>
      <c r="U62" s="10"/>
      <c r="V62" s="10"/>
      <c r="W62" s="10"/>
      <c r="X62" s="12"/>
    </row>
    <row r="63" spans="1:24" x14ac:dyDescent="0.3">
      <c r="A63" s="4" t="s">
        <v>206</v>
      </c>
      <c r="B63" s="5" t="s">
        <v>207</v>
      </c>
      <c r="C63" s="11" t="s">
        <v>154</v>
      </c>
      <c r="D63" s="9" t="s">
        <v>208</v>
      </c>
      <c r="E63" s="9" t="s">
        <v>63</v>
      </c>
      <c r="F63" s="10">
        <v>1</v>
      </c>
      <c r="G63" s="10"/>
      <c r="H63" s="10">
        <v>1</v>
      </c>
      <c r="I63" s="10"/>
      <c r="J63" s="10">
        <v>1</v>
      </c>
      <c r="K63" s="10"/>
      <c r="L63" s="10">
        <v>1</v>
      </c>
      <c r="M63" s="10">
        <v>1</v>
      </c>
      <c r="N63" s="25">
        <v>1</v>
      </c>
      <c r="O63" s="28"/>
      <c r="P63" s="29"/>
      <c r="Q63" s="27">
        <v>1</v>
      </c>
      <c r="R63" s="10"/>
      <c r="S63" s="29"/>
      <c r="T63" s="10"/>
      <c r="U63" s="10"/>
      <c r="V63" s="10"/>
      <c r="W63" s="10"/>
      <c r="X63" s="12"/>
    </row>
    <row r="64" spans="1:24" x14ac:dyDescent="0.3">
      <c r="A64" s="4" t="s">
        <v>209</v>
      </c>
      <c r="B64" s="5" t="s">
        <v>210</v>
      </c>
      <c r="C64" s="11" t="s">
        <v>154</v>
      </c>
      <c r="D64" s="9" t="s">
        <v>211</v>
      </c>
      <c r="E64" s="9" t="s">
        <v>63</v>
      </c>
      <c r="F64" s="10">
        <v>1</v>
      </c>
      <c r="G64" s="10"/>
      <c r="H64" s="10">
        <v>1</v>
      </c>
      <c r="I64" s="10"/>
      <c r="J64" s="10">
        <v>1</v>
      </c>
      <c r="K64" s="10"/>
      <c r="L64" s="10">
        <v>1</v>
      </c>
      <c r="M64" s="10">
        <v>1</v>
      </c>
      <c r="N64" s="25">
        <v>1</v>
      </c>
      <c r="O64" s="28"/>
      <c r="P64" s="29"/>
      <c r="Q64" s="27">
        <v>1</v>
      </c>
      <c r="R64" s="10"/>
      <c r="S64" s="29"/>
      <c r="T64" s="10"/>
      <c r="U64" s="10"/>
      <c r="V64" s="10"/>
      <c r="W64" s="10"/>
      <c r="X64" s="12"/>
    </row>
    <row r="65" spans="1:24" x14ac:dyDescent="0.3">
      <c r="A65" s="4" t="s">
        <v>212</v>
      </c>
      <c r="B65" s="5" t="s">
        <v>213</v>
      </c>
      <c r="C65" s="11" t="s">
        <v>154</v>
      </c>
      <c r="D65" s="9" t="s">
        <v>214</v>
      </c>
      <c r="E65" s="9" t="s">
        <v>67</v>
      </c>
      <c r="F65" s="10">
        <v>1</v>
      </c>
      <c r="G65" s="10"/>
      <c r="H65" s="10">
        <v>1</v>
      </c>
      <c r="I65" s="10"/>
      <c r="J65" s="10">
        <v>1</v>
      </c>
      <c r="K65" s="10"/>
      <c r="L65" s="10">
        <v>1</v>
      </c>
      <c r="M65" s="10">
        <v>1</v>
      </c>
      <c r="N65" s="25">
        <v>1</v>
      </c>
      <c r="O65" s="28"/>
      <c r="P65" s="29"/>
      <c r="Q65" s="27"/>
      <c r="R65" s="10"/>
      <c r="S65" s="29"/>
      <c r="T65" s="10"/>
      <c r="U65" s="10"/>
      <c r="V65" s="10"/>
      <c r="W65" s="10"/>
      <c r="X65" s="12"/>
    </row>
    <row r="66" spans="1:24" x14ac:dyDescent="0.3">
      <c r="A66" s="4" t="s">
        <v>215</v>
      </c>
      <c r="B66" s="5" t="s">
        <v>216</v>
      </c>
      <c r="C66" s="11" t="s">
        <v>154</v>
      </c>
      <c r="D66" s="9" t="s">
        <v>217</v>
      </c>
      <c r="E66" s="9" t="s">
        <v>63</v>
      </c>
      <c r="F66" s="10">
        <v>1</v>
      </c>
      <c r="G66" s="10"/>
      <c r="H66" s="10">
        <v>1</v>
      </c>
      <c r="I66" s="10"/>
      <c r="J66" s="10">
        <v>1</v>
      </c>
      <c r="K66" s="10"/>
      <c r="L66" s="10">
        <v>1</v>
      </c>
      <c r="M66" s="10">
        <v>1</v>
      </c>
      <c r="N66" s="25">
        <v>1</v>
      </c>
      <c r="O66" s="28"/>
      <c r="P66" s="29"/>
      <c r="Q66" s="27">
        <v>1</v>
      </c>
      <c r="R66" s="10"/>
      <c r="S66" s="29"/>
      <c r="T66" s="10"/>
      <c r="U66" s="10"/>
      <c r="V66" s="10"/>
      <c r="W66" s="10"/>
      <c r="X66" s="12"/>
    </row>
    <row r="67" spans="1:24" x14ac:dyDescent="0.3">
      <c r="A67" s="4" t="s">
        <v>218</v>
      </c>
      <c r="B67" s="5" t="s">
        <v>219</v>
      </c>
      <c r="C67" s="11" t="s">
        <v>154</v>
      </c>
      <c r="D67" s="9" t="s">
        <v>220</v>
      </c>
      <c r="E67" s="9" t="s">
        <v>67</v>
      </c>
      <c r="F67" s="10">
        <v>1</v>
      </c>
      <c r="G67" s="10"/>
      <c r="H67" s="10">
        <v>1</v>
      </c>
      <c r="I67" s="10"/>
      <c r="J67" s="10">
        <v>1</v>
      </c>
      <c r="K67" s="10"/>
      <c r="L67" s="10">
        <v>1</v>
      </c>
      <c r="M67" s="10">
        <v>1</v>
      </c>
      <c r="N67" s="25">
        <v>1</v>
      </c>
      <c r="O67" s="28"/>
      <c r="P67" s="29"/>
      <c r="Q67" s="27"/>
      <c r="R67" s="10"/>
      <c r="S67" s="29"/>
      <c r="T67" s="10"/>
      <c r="U67" s="10"/>
      <c r="V67" s="10"/>
      <c r="W67" s="10"/>
      <c r="X67" s="12"/>
    </row>
    <row r="68" spans="1:24" x14ac:dyDescent="0.3">
      <c r="A68" s="4" t="s">
        <v>221</v>
      </c>
      <c r="B68" s="5" t="s">
        <v>222</v>
      </c>
      <c r="C68" s="11" t="s">
        <v>154</v>
      </c>
      <c r="D68" s="9" t="s">
        <v>223</v>
      </c>
      <c r="E68" s="9" t="s">
        <v>63</v>
      </c>
      <c r="F68" s="10">
        <v>1</v>
      </c>
      <c r="G68" s="10"/>
      <c r="H68" s="10">
        <v>1</v>
      </c>
      <c r="I68" s="10"/>
      <c r="J68" s="10">
        <v>1</v>
      </c>
      <c r="K68" s="10"/>
      <c r="L68" s="10">
        <v>1</v>
      </c>
      <c r="M68" s="10">
        <v>1</v>
      </c>
      <c r="N68" s="25">
        <v>1</v>
      </c>
      <c r="O68" s="28"/>
      <c r="P68" s="29"/>
      <c r="Q68" s="27">
        <v>1</v>
      </c>
      <c r="R68" s="10"/>
      <c r="S68" s="29"/>
      <c r="T68" s="10"/>
      <c r="U68" s="10"/>
      <c r="V68" s="10"/>
      <c r="W68" s="10"/>
      <c r="X68" s="12"/>
    </row>
    <row r="69" spans="1:24" x14ac:dyDescent="0.3">
      <c r="A69" s="4" t="s">
        <v>224</v>
      </c>
      <c r="B69" s="5" t="s">
        <v>225</v>
      </c>
      <c r="C69" s="11" t="s">
        <v>154</v>
      </c>
      <c r="D69" s="9" t="s">
        <v>226</v>
      </c>
      <c r="E69" s="9" t="s">
        <v>227</v>
      </c>
      <c r="F69" s="10">
        <v>1</v>
      </c>
      <c r="G69" s="10"/>
      <c r="H69" s="10">
        <v>1</v>
      </c>
      <c r="I69" s="10"/>
      <c r="J69" s="10">
        <v>1</v>
      </c>
      <c r="K69" s="10"/>
      <c r="L69" s="10"/>
      <c r="M69" s="10"/>
      <c r="N69" s="25"/>
      <c r="O69" s="28"/>
      <c r="P69" s="29"/>
      <c r="Q69" s="27"/>
      <c r="R69" s="10"/>
      <c r="S69" s="29"/>
      <c r="T69" s="10"/>
      <c r="U69" s="10"/>
      <c r="V69" s="10"/>
      <c r="W69" s="10"/>
      <c r="X69" s="12"/>
    </row>
    <row r="70" spans="1:24" x14ac:dyDescent="0.3">
      <c r="A70" s="4" t="s">
        <v>228</v>
      </c>
      <c r="B70" s="5" t="s">
        <v>229</v>
      </c>
      <c r="C70" s="11" t="s">
        <v>154</v>
      </c>
      <c r="D70" s="9" t="s">
        <v>230</v>
      </c>
      <c r="E70" s="9" t="s">
        <v>231</v>
      </c>
      <c r="F70" s="10">
        <v>1</v>
      </c>
      <c r="G70" s="10"/>
      <c r="H70" s="10">
        <v>1</v>
      </c>
      <c r="I70" s="10"/>
      <c r="J70" s="10">
        <v>1</v>
      </c>
      <c r="K70" s="10"/>
      <c r="L70" s="10"/>
      <c r="M70" s="10"/>
      <c r="N70" s="25"/>
      <c r="O70" s="28"/>
      <c r="P70" s="29"/>
      <c r="Q70" s="27"/>
      <c r="R70" s="10"/>
      <c r="S70" s="29"/>
      <c r="T70" s="10"/>
      <c r="U70" s="10"/>
      <c r="V70" s="10"/>
      <c r="W70" s="10"/>
      <c r="X70" s="12"/>
    </row>
    <row r="71" spans="1:24" x14ac:dyDescent="0.3">
      <c r="A71" s="4" t="s">
        <v>232</v>
      </c>
      <c r="B71" s="5" t="s">
        <v>233</v>
      </c>
      <c r="C71" s="11" t="s">
        <v>154</v>
      </c>
      <c r="D71" s="9" t="s">
        <v>234</v>
      </c>
      <c r="E71" s="9" t="s">
        <v>235</v>
      </c>
      <c r="F71" s="10">
        <v>1</v>
      </c>
      <c r="G71" s="10"/>
      <c r="H71" s="10">
        <v>1</v>
      </c>
      <c r="I71" s="10"/>
      <c r="J71" s="10">
        <v>1</v>
      </c>
      <c r="K71" s="10"/>
      <c r="L71" s="10"/>
      <c r="M71" s="10"/>
      <c r="N71" s="25"/>
      <c r="O71" s="28"/>
      <c r="P71" s="29"/>
      <c r="Q71" s="27"/>
      <c r="R71" s="10"/>
      <c r="S71" s="29"/>
      <c r="T71" s="10"/>
      <c r="U71" s="10"/>
      <c r="V71" s="10"/>
      <c r="W71" s="10"/>
      <c r="X71" s="12"/>
    </row>
    <row r="72" spans="1:24" x14ac:dyDescent="0.3">
      <c r="A72" s="4" t="s">
        <v>236</v>
      </c>
      <c r="B72" s="5" t="s">
        <v>237</v>
      </c>
      <c r="C72" s="11" t="s">
        <v>238</v>
      </c>
      <c r="D72" s="9" t="s">
        <v>239</v>
      </c>
      <c r="E72" s="9" t="s">
        <v>240</v>
      </c>
      <c r="F72" s="10"/>
      <c r="G72" s="39">
        <v>1</v>
      </c>
      <c r="H72" s="10"/>
      <c r="I72" s="39"/>
      <c r="J72" s="10"/>
      <c r="K72" s="39">
        <v>1</v>
      </c>
      <c r="L72" s="10"/>
      <c r="M72" s="10"/>
      <c r="N72" s="25"/>
      <c r="O72" s="28"/>
      <c r="P72" s="29"/>
      <c r="Q72" s="27"/>
      <c r="R72" s="10"/>
      <c r="S72" s="29"/>
      <c r="T72" s="10"/>
      <c r="U72" s="10"/>
      <c r="V72" s="10"/>
      <c r="W72" s="10"/>
      <c r="X72" s="12"/>
    </row>
    <row r="73" spans="1:24" x14ac:dyDescent="0.3">
      <c r="A73" s="4" t="s">
        <v>241</v>
      </c>
      <c r="B73" s="5" t="s">
        <v>242</v>
      </c>
      <c r="C73" s="11" t="s">
        <v>238</v>
      </c>
      <c r="D73" s="9" t="s">
        <v>243</v>
      </c>
      <c r="E73" s="9" t="s">
        <v>45</v>
      </c>
      <c r="F73" s="10"/>
      <c r="G73" s="10">
        <v>1</v>
      </c>
      <c r="H73" s="10"/>
      <c r="I73" s="10">
        <v>1</v>
      </c>
      <c r="J73" s="10"/>
      <c r="K73" s="10">
        <v>1</v>
      </c>
      <c r="L73" s="10">
        <v>1</v>
      </c>
      <c r="M73" s="10">
        <v>1</v>
      </c>
      <c r="N73" s="25">
        <v>1</v>
      </c>
      <c r="O73" s="28"/>
      <c r="P73" s="29"/>
      <c r="Q73" s="27">
        <v>1</v>
      </c>
      <c r="R73" s="10">
        <v>1</v>
      </c>
      <c r="S73" s="29"/>
      <c r="T73" s="10"/>
      <c r="U73" s="10"/>
      <c r="V73" s="10"/>
      <c r="W73" s="10"/>
      <c r="X73" s="12"/>
    </row>
    <row r="74" spans="1:24" x14ac:dyDescent="0.3">
      <c r="A74" s="4" t="s">
        <v>244</v>
      </c>
      <c r="B74" s="5" t="s">
        <v>245</v>
      </c>
      <c r="C74" s="11" t="s">
        <v>238</v>
      </c>
      <c r="D74" s="9" t="s">
        <v>246</v>
      </c>
      <c r="E74" s="9" t="s">
        <v>45</v>
      </c>
      <c r="F74" s="10"/>
      <c r="G74" s="10">
        <v>1</v>
      </c>
      <c r="H74" s="10"/>
      <c r="I74" s="10">
        <v>1</v>
      </c>
      <c r="J74" s="10"/>
      <c r="K74" s="10">
        <v>1</v>
      </c>
      <c r="L74" s="10">
        <v>1</v>
      </c>
      <c r="M74" s="10">
        <v>1</v>
      </c>
      <c r="N74" s="25">
        <v>1</v>
      </c>
      <c r="O74" s="28"/>
      <c r="P74" s="29"/>
      <c r="Q74" s="27">
        <v>1</v>
      </c>
      <c r="R74" s="10">
        <v>1</v>
      </c>
      <c r="S74" s="29"/>
      <c r="T74" s="10"/>
      <c r="U74" s="10"/>
      <c r="V74" s="10"/>
      <c r="W74" s="10"/>
      <c r="X74" s="12"/>
    </row>
    <row r="75" spans="1:24" x14ac:dyDescent="0.3">
      <c r="A75" s="4" t="s">
        <v>247</v>
      </c>
      <c r="B75" s="5" t="s">
        <v>248</v>
      </c>
      <c r="C75" s="11" t="s">
        <v>238</v>
      </c>
      <c r="D75" s="9" t="s">
        <v>249</v>
      </c>
      <c r="E75" s="9" t="s">
        <v>45</v>
      </c>
      <c r="F75" s="10"/>
      <c r="G75" s="10">
        <v>1</v>
      </c>
      <c r="H75" s="10"/>
      <c r="I75" s="10">
        <v>1</v>
      </c>
      <c r="J75" s="10"/>
      <c r="K75" s="10">
        <v>1</v>
      </c>
      <c r="L75" s="10">
        <v>1</v>
      </c>
      <c r="M75" s="10">
        <v>1</v>
      </c>
      <c r="N75" s="25">
        <v>1</v>
      </c>
      <c r="O75" s="28"/>
      <c r="P75" s="29"/>
      <c r="Q75" s="27">
        <v>1</v>
      </c>
      <c r="R75" s="10">
        <v>1</v>
      </c>
      <c r="S75" s="29"/>
      <c r="T75" s="10"/>
      <c r="U75" s="10"/>
      <c r="V75" s="10"/>
      <c r="W75" s="10"/>
      <c r="X75" s="12"/>
    </row>
    <row r="76" spans="1:24" x14ac:dyDescent="0.3">
      <c r="A76" s="4" t="s">
        <v>250</v>
      </c>
      <c r="B76" s="5" t="s">
        <v>251</v>
      </c>
      <c r="C76" s="11" t="s">
        <v>238</v>
      </c>
      <c r="D76" s="9" t="s">
        <v>252</v>
      </c>
      <c r="E76" s="9" t="s">
        <v>253</v>
      </c>
      <c r="F76" s="10"/>
      <c r="G76" s="10">
        <v>1</v>
      </c>
      <c r="H76" s="10"/>
      <c r="I76" s="10"/>
      <c r="J76" s="10"/>
      <c r="K76" s="10">
        <v>1</v>
      </c>
      <c r="L76" s="10"/>
      <c r="M76" s="10"/>
      <c r="N76" s="25"/>
      <c r="O76" s="28"/>
      <c r="P76" s="29"/>
      <c r="Q76" s="27"/>
      <c r="R76" s="10"/>
      <c r="S76" s="29"/>
      <c r="T76" s="10"/>
      <c r="U76" s="10"/>
      <c r="V76" s="10"/>
      <c r="W76" s="10"/>
      <c r="X76" s="12"/>
    </row>
    <row r="77" spans="1:24" x14ac:dyDescent="0.3">
      <c r="A77" s="4" t="s">
        <v>254</v>
      </c>
      <c r="B77" s="5" t="s">
        <v>255</v>
      </c>
      <c r="C77" s="11" t="s">
        <v>238</v>
      </c>
      <c r="D77" s="9" t="s">
        <v>256</v>
      </c>
      <c r="E77" s="9" t="s">
        <v>257</v>
      </c>
      <c r="F77" s="10"/>
      <c r="G77" s="10">
        <v>1</v>
      </c>
      <c r="H77" s="10"/>
      <c r="I77" s="10"/>
      <c r="J77" s="10"/>
      <c r="K77" s="10">
        <v>1</v>
      </c>
      <c r="L77" s="10"/>
      <c r="M77" s="10"/>
      <c r="N77" s="25"/>
      <c r="O77" s="28"/>
      <c r="P77" s="29"/>
      <c r="Q77" s="27"/>
      <c r="R77" s="10"/>
      <c r="S77" s="29"/>
      <c r="T77" s="10"/>
      <c r="U77" s="10"/>
      <c r="V77" s="10"/>
      <c r="W77" s="10"/>
      <c r="X77" s="12"/>
    </row>
    <row r="78" spans="1:24" x14ac:dyDescent="0.3">
      <c r="A78" s="4" t="s">
        <v>258</v>
      </c>
      <c r="B78" s="5" t="s">
        <v>259</v>
      </c>
      <c r="C78" s="11" t="s">
        <v>238</v>
      </c>
      <c r="D78" s="9" t="s">
        <v>260</v>
      </c>
      <c r="E78" s="9" t="s">
        <v>67</v>
      </c>
      <c r="F78" s="10">
        <v>1</v>
      </c>
      <c r="G78" s="10"/>
      <c r="H78" s="10">
        <v>1</v>
      </c>
      <c r="I78" s="10"/>
      <c r="J78" s="10">
        <v>1</v>
      </c>
      <c r="K78" s="10"/>
      <c r="L78" s="10">
        <v>1</v>
      </c>
      <c r="M78" s="10">
        <v>1</v>
      </c>
      <c r="N78" s="25">
        <v>1</v>
      </c>
      <c r="O78" s="28"/>
      <c r="P78" s="29"/>
      <c r="Q78" s="27"/>
      <c r="R78" s="10"/>
      <c r="S78" s="29"/>
      <c r="T78" s="10"/>
      <c r="U78" s="10"/>
      <c r="V78" s="10"/>
      <c r="W78" s="10"/>
      <c r="X78" s="12"/>
    </row>
    <row r="79" spans="1:24" x14ac:dyDescent="0.3">
      <c r="A79" s="4" t="s">
        <v>261</v>
      </c>
      <c r="B79" s="5" t="s">
        <v>262</v>
      </c>
      <c r="C79" s="11" t="s">
        <v>238</v>
      </c>
      <c r="D79" s="9" t="s">
        <v>263</v>
      </c>
      <c r="E79" s="9" t="s">
        <v>63</v>
      </c>
      <c r="F79" s="10">
        <v>1</v>
      </c>
      <c r="G79" s="10"/>
      <c r="H79" s="10">
        <v>1</v>
      </c>
      <c r="I79" s="10"/>
      <c r="J79" s="10">
        <v>1</v>
      </c>
      <c r="K79" s="10"/>
      <c r="L79" s="10">
        <v>1</v>
      </c>
      <c r="M79" s="10">
        <v>1</v>
      </c>
      <c r="N79" s="25">
        <v>1</v>
      </c>
      <c r="O79" s="28"/>
      <c r="P79" s="29"/>
      <c r="Q79" s="27">
        <v>1</v>
      </c>
      <c r="R79" s="10"/>
      <c r="S79" s="29"/>
      <c r="T79" s="10"/>
      <c r="U79" s="10"/>
      <c r="V79" s="10"/>
      <c r="W79" s="10"/>
      <c r="X79" s="12"/>
    </row>
    <row r="80" spans="1:24" x14ac:dyDescent="0.3">
      <c r="A80" s="4" t="s">
        <v>264</v>
      </c>
      <c r="B80" s="5" t="s">
        <v>265</v>
      </c>
      <c r="C80" s="11" t="s">
        <v>238</v>
      </c>
      <c r="D80" s="9" t="s">
        <v>266</v>
      </c>
      <c r="E80" s="9" t="s">
        <v>63</v>
      </c>
      <c r="F80" s="10">
        <v>1</v>
      </c>
      <c r="G80" s="10"/>
      <c r="H80" s="10">
        <v>1</v>
      </c>
      <c r="I80" s="10"/>
      <c r="J80" s="10">
        <v>1</v>
      </c>
      <c r="K80" s="10"/>
      <c r="L80" s="10">
        <v>1</v>
      </c>
      <c r="M80" s="10">
        <v>1</v>
      </c>
      <c r="N80" s="25">
        <v>1</v>
      </c>
      <c r="O80" s="28"/>
      <c r="P80" s="29"/>
      <c r="Q80" s="27">
        <v>1</v>
      </c>
      <c r="R80" s="10"/>
      <c r="S80" s="29"/>
      <c r="T80" s="10"/>
      <c r="U80" s="10"/>
      <c r="V80" s="10"/>
      <c r="W80" s="10"/>
      <c r="X80" s="12"/>
    </row>
    <row r="81" spans="1:24" x14ac:dyDescent="0.3">
      <c r="A81" s="4" t="s">
        <v>267</v>
      </c>
      <c r="B81" s="5" t="s">
        <v>268</v>
      </c>
      <c r="C81" s="11" t="s">
        <v>238</v>
      </c>
      <c r="D81" s="9" t="s">
        <v>269</v>
      </c>
      <c r="E81" s="9" t="s">
        <v>63</v>
      </c>
      <c r="F81" s="10">
        <v>1</v>
      </c>
      <c r="G81" s="10"/>
      <c r="H81" s="10">
        <v>1</v>
      </c>
      <c r="I81" s="10"/>
      <c r="J81" s="10">
        <v>1</v>
      </c>
      <c r="K81" s="10"/>
      <c r="L81" s="10">
        <v>1</v>
      </c>
      <c r="M81" s="10">
        <v>1</v>
      </c>
      <c r="N81" s="25">
        <v>1</v>
      </c>
      <c r="O81" s="28"/>
      <c r="P81" s="29"/>
      <c r="Q81" s="27">
        <v>1</v>
      </c>
      <c r="R81" s="10"/>
      <c r="S81" s="29"/>
      <c r="T81" s="10"/>
      <c r="U81" s="10"/>
      <c r="V81" s="10"/>
      <c r="W81" s="10"/>
      <c r="X81" s="12"/>
    </row>
    <row r="82" spans="1:24" x14ac:dyDescent="0.3">
      <c r="A82" s="4" t="s">
        <v>270</v>
      </c>
      <c r="B82" s="5" t="s">
        <v>271</v>
      </c>
      <c r="C82" s="11" t="s">
        <v>238</v>
      </c>
      <c r="D82" s="9" t="s">
        <v>272</v>
      </c>
      <c r="E82" s="9" t="s">
        <v>63</v>
      </c>
      <c r="F82" s="10">
        <v>1</v>
      </c>
      <c r="G82" s="10"/>
      <c r="H82" s="10">
        <v>1</v>
      </c>
      <c r="I82" s="10"/>
      <c r="J82" s="10">
        <v>1</v>
      </c>
      <c r="K82" s="10"/>
      <c r="L82" s="10">
        <v>1</v>
      </c>
      <c r="M82" s="10">
        <v>1</v>
      </c>
      <c r="N82" s="25">
        <v>1</v>
      </c>
      <c r="O82" s="28"/>
      <c r="P82" s="29"/>
      <c r="Q82" s="27">
        <v>1</v>
      </c>
      <c r="R82" s="10"/>
      <c r="S82" s="29"/>
      <c r="T82" s="10"/>
      <c r="U82" s="10"/>
      <c r="V82" s="10"/>
      <c r="W82" s="10"/>
      <c r="X82" s="12"/>
    </row>
    <row r="83" spans="1:24" x14ac:dyDescent="0.3">
      <c r="A83" s="4" t="s">
        <v>273</v>
      </c>
      <c r="B83" s="5" t="s">
        <v>274</v>
      </c>
      <c r="C83" s="11" t="s">
        <v>238</v>
      </c>
      <c r="D83" s="9" t="s">
        <v>275</v>
      </c>
      <c r="E83" s="9" t="s">
        <v>67</v>
      </c>
      <c r="F83" s="10">
        <v>1</v>
      </c>
      <c r="G83" s="10"/>
      <c r="H83" s="10">
        <v>1</v>
      </c>
      <c r="I83" s="10"/>
      <c r="J83" s="10">
        <v>1</v>
      </c>
      <c r="K83" s="10"/>
      <c r="L83" s="10">
        <v>1</v>
      </c>
      <c r="M83" s="10">
        <v>1</v>
      </c>
      <c r="N83" s="25">
        <v>1</v>
      </c>
      <c r="O83" s="28"/>
      <c r="P83" s="29"/>
      <c r="Q83" s="27"/>
      <c r="R83" s="10"/>
      <c r="S83" s="29"/>
      <c r="T83" s="10"/>
      <c r="U83" s="10"/>
      <c r="V83" s="10"/>
      <c r="W83" s="10"/>
      <c r="X83" s="12"/>
    </row>
    <row r="84" spans="1:24" x14ac:dyDescent="0.3">
      <c r="A84" s="4" t="s">
        <v>276</v>
      </c>
      <c r="B84" s="5" t="s">
        <v>277</v>
      </c>
      <c r="C84" s="11" t="s">
        <v>238</v>
      </c>
      <c r="D84" s="9" t="s">
        <v>278</v>
      </c>
      <c r="E84" s="9" t="s">
        <v>63</v>
      </c>
      <c r="F84" s="10">
        <v>1</v>
      </c>
      <c r="G84" s="10"/>
      <c r="H84" s="10">
        <v>1</v>
      </c>
      <c r="I84" s="10"/>
      <c r="J84" s="10">
        <v>1</v>
      </c>
      <c r="K84" s="10"/>
      <c r="L84" s="10">
        <v>1</v>
      </c>
      <c r="M84" s="10">
        <v>1</v>
      </c>
      <c r="N84" s="25">
        <v>1</v>
      </c>
      <c r="O84" s="28"/>
      <c r="P84" s="29"/>
      <c r="Q84" s="27">
        <v>1</v>
      </c>
      <c r="R84" s="10"/>
      <c r="S84" s="29"/>
      <c r="T84" s="10"/>
      <c r="U84" s="10"/>
      <c r="V84" s="10"/>
      <c r="W84" s="10"/>
      <c r="X84" s="12"/>
    </row>
    <row r="85" spans="1:24" x14ac:dyDescent="0.3">
      <c r="A85" s="4" t="s">
        <v>279</v>
      </c>
      <c r="B85" s="5" t="s">
        <v>280</v>
      </c>
      <c r="C85" s="11" t="s">
        <v>238</v>
      </c>
      <c r="D85" s="9" t="s">
        <v>281</v>
      </c>
      <c r="E85" s="9" t="s">
        <v>63</v>
      </c>
      <c r="F85" s="10">
        <v>1</v>
      </c>
      <c r="G85" s="10"/>
      <c r="H85" s="10">
        <v>1</v>
      </c>
      <c r="I85" s="10"/>
      <c r="J85" s="10">
        <v>1</v>
      </c>
      <c r="K85" s="10"/>
      <c r="L85" s="10">
        <v>1</v>
      </c>
      <c r="M85" s="10">
        <v>1</v>
      </c>
      <c r="N85" s="25">
        <v>1</v>
      </c>
      <c r="O85" s="28"/>
      <c r="P85" s="29"/>
      <c r="Q85" s="27">
        <v>1</v>
      </c>
      <c r="R85" s="10"/>
      <c r="S85" s="29"/>
      <c r="T85" s="10"/>
      <c r="U85" s="10"/>
      <c r="V85" s="10"/>
      <c r="W85" s="10"/>
      <c r="X85" s="12"/>
    </row>
    <row r="86" spans="1:24" x14ac:dyDescent="0.3">
      <c r="A86" s="4" t="s">
        <v>282</v>
      </c>
      <c r="B86" s="5" t="s">
        <v>283</v>
      </c>
      <c r="C86" s="11" t="s">
        <v>238</v>
      </c>
      <c r="D86" s="9" t="s">
        <v>284</v>
      </c>
      <c r="E86" s="9" t="s">
        <v>63</v>
      </c>
      <c r="F86" s="10">
        <v>1</v>
      </c>
      <c r="G86" s="10"/>
      <c r="H86" s="10">
        <v>1</v>
      </c>
      <c r="I86" s="10"/>
      <c r="J86" s="10">
        <v>1</v>
      </c>
      <c r="K86" s="10"/>
      <c r="L86" s="10">
        <v>1</v>
      </c>
      <c r="M86" s="10">
        <v>1</v>
      </c>
      <c r="N86" s="25">
        <v>1</v>
      </c>
      <c r="O86" s="28"/>
      <c r="P86" s="29"/>
      <c r="Q86" s="27">
        <v>1</v>
      </c>
      <c r="R86" s="10"/>
      <c r="S86" s="29"/>
      <c r="T86" s="10"/>
      <c r="U86" s="10"/>
      <c r="V86" s="10"/>
      <c r="W86" s="10"/>
      <c r="X86" s="12"/>
    </row>
    <row r="87" spans="1:24" x14ac:dyDescent="0.3">
      <c r="A87" s="4" t="s">
        <v>285</v>
      </c>
      <c r="B87" s="5" t="s">
        <v>286</v>
      </c>
      <c r="C87" s="11" t="s">
        <v>238</v>
      </c>
      <c r="D87" s="9" t="s">
        <v>287</v>
      </c>
      <c r="E87" s="9" t="s">
        <v>67</v>
      </c>
      <c r="F87" s="10">
        <v>1</v>
      </c>
      <c r="G87" s="10"/>
      <c r="H87" s="10">
        <v>1</v>
      </c>
      <c r="I87" s="10"/>
      <c r="J87" s="10">
        <v>1</v>
      </c>
      <c r="K87" s="10"/>
      <c r="L87" s="10">
        <v>1</v>
      </c>
      <c r="M87" s="10">
        <v>1</v>
      </c>
      <c r="N87" s="25">
        <v>1</v>
      </c>
      <c r="O87" s="28"/>
      <c r="P87" s="29"/>
      <c r="Q87" s="27"/>
      <c r="R87" s="10"/>
      <c r="S87" s="29"/>
      <c r="T87" s="10"/>
      <c r="U87" s="10"/>
      <c r="V87" s="10"/>
      <c r="W87" s="10"/>
      <c r="X87" s="12"/>
    </row>
    <row r="88" spans="1:24" x14ac:dyDescent="0.3">
      <c r="A88" s="4"/>
      <c r="B88" s="5"/>
      <c r="C88" s="11" t="s">
        <v>238</v>
      </c>
      <c r="D88" s="9" t="s">
        <v>469</v>
      </c>
      <c r="E88" s="9" t="s">
        <v>253</v>
      </c>
      <c r="F88" s="10"/>
      <c r="G88" s="10">
        <v>1</v>
      </c>
      <c r="H88" s="10"/>
      <c r="I88" s="10"/>
      <c r="J88" s="10"/>
      <c r="K88" s="10">
        <v>1</v>
      </c>
      <c r="L88" s="10"/>
      <c r="M88" s="10"/>
      <c r="N88" s="25"/>
      <c r="O88" s="28"/>
      <c r="P88" s="29"/>
      <c r="Q88" s="27"/>
      <c r="R88" s="10"/>
      <c r="S88" s="29"/>
      <c r="T88" s="10"/>
      <c r="U88" s="10"/>
      <c r="V88" s="10"/>
      <c r="W88" s="10"/>
      <c r="X88" s="12"/>
    </row>
    <row r="89" spans="1:24" x14ac:dyDescent="0.3">
      <c r="A89" s="4" t="s">
        <v>288</v>
      </c>
      <c r="B89" s="5" t="s">
        <v>289</v>
      </c>
      <c r="C89" s="11" t="s">
        <v>290</v>
      </c>
      <c r="D89" s="9" t="s">
        <v>291</v>
      </c>
      <c r="E89" s="9" t="s">
        <v>292</v>
      </c>
      <c r="F89" s="10">
        <v>1</v>
      </c>
      <c r="G89" s="10"/>
      <c r="H89" s="10">
        <v>1</v>
      </c>
      <c r="I89" s="10"/>
      <c r="J89" s="10">
        <v>1</v>
      </c>
      <c r="K89" s="10"/>
      <c r="L89" s="10"/>
      <c r="M89" s="10"/>
      <c r="N89" s="25"/>
      <c r="O89" s="28"/>
      <c r="P89" s="29"/>
      <c r="Q89" s="27"/>
      <c r="R89" s="10"/>
      <c r="S89" s="29"/>
      <c r="T89" s="10"/>
      <c r="U89" s="10"/>
      <c r="V89" s="10"/>
      <c r="W89" s="10"/>
      <c r="X89" s="12"/>
    </row>
    <row r="90" spans="1:24" x14ac:dyDescent="0.3">
      <c r="A90" s="4" t="s">
        <v>293</v>
      </c>
      <c r="B90" s="5" t="s">
        <v>294</v>
      </c>
      <c r="C90" s="11" t="s">
        <v>290</v>
      </c>
      <c r="D90" s="9" t="s">
        <v>295</v>
      </c>
      <c r="E90" s="9" t="s">
        <v>45</v>
      </c>
      <c r="F90" s="10"/>
      <c r="G90" s="10">
        <v>1</v>
      </c>
      <c r="H90" s="10"/>
      <c r="I90" s="10">
        <v>1</v>
      </c>
      <c r="J90" s="10"/>
      <c r="K90" s="10">
        <v>1</v>
      </c>
      <c r="L90" s="10">
        <v>1</v>
      </c>
      <c r="M90" s="10">
        <v>1</v>
      </c>
      <c r="N90" s="25">
        <v>1</v>
      </c>
      <c r="O90" s="28"/>
      <c r="P90" s="29"/>
      <c r="Q90" s="27">
        <v>1</v>
      </c>
      <c r="R90" s="10">
        <v>1</v>
      </c>
      <c r="S90" s="29"/>
      <c r="T90" s="10"/>
      <c r="U90" s="10"/>
      <c r="V90" s="10"/>
      <c r="W90" s="10"/>
      <c r="X90" s="12"/>
    </row>
    <row r="91" spans="1:24" x14ac:dyDescent="0.3">
      <c r="A91" s="4" t="s">
        <v>296</v>
      </c>
      <c r="B91" s="5" t="s">
        <v>297</v>
      </c>
      <c r="C91" s="11" t="s">
        <v>290</v>
      </c>
      <c r="D91" s="9" t="s">
        <v>298</v>
      </c>
      <c r="E91" s="9" t="s">
        <v>45</v>
      </c>
      <c r="F91" s="10"/>
      <c r="G91" s="10">
        <v>1</v>
      </c>
      <c r="H91" s="10"/>
      <c r="I91" s="10">
        <v>1</v>
      </c>
      <c r="J91" s="10"/>
      <c r="K91" s="10">
        <v>1</v>
      </c>
      <c r="L91" s="10">
        <v>1</v>
      </c>
      <c r="M91" s="10">
        <v>1</v>
      </c>
      <c r="N91" s="25">
        <v>1</v>
      </c>
      <c r="O91" s="28"/>
      <c r="P91" s="29"/>
      <c r="Q91" s="27">
        <v>1</v>
      </c>
      <c r="R91" s="10">
        <v>1</v>
      </c>
      <c r="S91" s="29"/>
      <c r="T91" s="10"/>
      <c r="U91" s="10"/>
      <c r="V91" s="10"/>
      <c r="W91" s="10"/>
      <c r="X91" s="12"/>
    </row>
    <row r="92" spans="1:24" x14ac:dyDescent="0.3">
      <c r="A92" s="4" t="s">
        <v>299</v>
      </c>
      <c r="B92" s="5" t="s">
        <v>300</v>
      </c>
      <c r="C92" s="11" t="s">
        <v>290</v>
      </c>
      <c r="D92" s="9" t="s">
        <v>301</v>
      </c>
      <c r="E92" s="9" t="s">
        <v>253</v>
      </c>
      <c r="F92" s="10"/>
      <c r="G92" s="10">
        <v>1</v>
      </c>
      <c r="H92" s="10"/>
      <c r="I92" s="10"/>
      <c r="J92" s="10"/>
      <c r="K92" s="10">
        <v>1</v>
      </c>
      <c r="L92" s="10"/>
      <c r="M92" s="10"/>
      <c r="N92" s="25"/>
      <c r="O92" s="28"/>
      <c r="P92" s="29"/>
      <c r="Q92" s="27"/>
      <c r="R92" s="10"/>
      <c r="S92" s="29"/>
      <c r="T92" s="10"/>
      <c r="U92" s="10"/>
      <c r="V92" s="10"/>
      <c r="W92" s="10"/>
      <c r="X92" s="12"/>
    </row>
    <row r="93" spans="1:24" x14ac:dyDescent="0.3">
      <c r="A93" s="4" t="s">
        <v>302</v>
      </c>
      <c r="B93" s="5" t="s">
        <v>303</v>
      </c>
      <c r="C93" s="11" t="s">
        <v>290</v>
      </c>
      <c r="D93" s="9" t="s">
        <v>304</v>
      </c>
      <c r="E93" s="9" t="s">
        <v>257</v>
      </c>
      <c r="F93" s="10"/>
      <c r="G93" s="10">
        <v>1</v>
      </c>
      <c r="H93" s="10"/>
      <c r="I93" s="10"/>
      <c r="J93" s="10"/>
      <c r="K93" s="10">
        <v>1</v>
      </c>
      <c r="L93" s="10"/>
      <c r="M93" s="10"/>
      <c r="N93" s="25"/>
      <c r="O93" s="28"/>
      <c r="P93" s="29"/>
      <c r="Q93" s="27"/>
      <c r="R93" s="10"/>
      <c r="S93" s="29"/>
      <c r="T93" s="10"/>
      <c r="U93" s="10"/>
      <c r="V93" s="10"/>
      <c r="W93" s="10"/>
      <c r="X93" s="12"/>
    </row>
    <row r="94" spans="1:24" x14ac:dyDescent="0.3">
      <c r="A94" s="4" t="s">
        <v>305</v>
      </c>
      <c r="B94" s="5" t="s">
        <v>306</v>
      </c>
      <c r="C94" s="11" t="s">
        <v>290</v>
      </c>
      <c r="D94" s="9" t="s">
        <v>307</v>
      </c>
      <c r="E94" s="9" t="s">
        <v>63</v>
      </c>
      <c r="F94" s="10">
        <v>1</v>
      </c>
      <c r="G94" s="10"/>
      <c r="H94" s="10">
        <v>1</v>
      </c>
      <c r="I94" s="10"/>
      <c r="J94" s="10">
        <v>1</v>
      </c>
      <c r="K94" s="10"/>
      <c r="L94" s="10">
        <v>1</v>
      </c>
      <c r="M94" s="10">
        <v>1</v>
      </c>
      <c r="N94" s="25">
        <v>1</v>
      </c>
      <c r="O94" s="28"/>
      <c r="P94" s="29"/>
      <c r="Q94" s="27">
        <v>1</v>
      </c>
      <c r="R94" s="10"/>
      <c r="S94" s="29"/>
      <c r="T94" s="10"/>
      <c r="U94" s="10"/>
      <c r="V94" s="10"/>
      <c r="W94" s="10"/>
      <c r="X94" s="12"/>
    </row>
    <row r="95" spans="1:24" x14ac:dyDescent="0.3">
      <c r="A95" s="4" t="s">
        <v>308</v>
      </c>
      <c r="B95" s="5" t="s">
        <v>309</v>
      </c>
      <c r="C95" s="11" t="s">
        <v>290</v>
      </c>
      <c r="D95" s="9" t="s">
        <v>310</v>
      </c>
      <c r="E95" s="9" t="s">
        <v>63</v>
      </c>
      <c r="F95" s="10">
        <v>1</v>
      </c>
      <c r="G95" s="10"/>
      <c r="H95" s="10">
        <v>1</v>
      </c>
      <c r="I95" s="10"/>
      <c r="J95" s="10">
        <v>1</v>
      </c>
      <c r="K95" s="10"/>
      <c r="L95" s="10">
        <v>1</v>
      </c>
      <c r="M95" s="10">
        <v>1</v>
      </c>
      <c r="N95" s="25">
        <v>1</v>
      </c>
      <c r="O95" s="28"/>
      <c r="P95" s="29"/>
      <c r="Q95" s="27">
        <v>1</v>
      </c>
      <c r="R95" s="10"/>
      <c r="S95" s="29"/>
      <c r="T95" s="10"/>
      <c r="U95" s="10"/>
      <c r="V95" s="10"/>
      <c r="W95" s="10"/>
      <c r="X95" s="12"/>
    </row>
    <row r="96" spans="1:24" x14ac:dyDescent="0.3">
      <c r="A96" s="4" t="s">
        <v>311</v>
      </c>
      <c r="B96" s="5" t="s">
        <v>312</v>
      </c>
      <c r="C96" s="11" t="s">
        <v>290</v>
      </c>
      <c r="D96" s="9" t="s">
        <v>313</v>
      </c>
      <c r="E96" s="9" t="s">
        <v>67</v>
      </c>
      <c r="F96" s="10">
        <v>1</v>
      </c>
      <c r="G96" s="10"/>
      <c r="H96" s="10">
        <v>1</v>
      </c>
      <c r="I96" s="10"/>
      <c r="J96" s="10">
        <v>1</v>
      </c>
      <c r="K96" s="10"/>
      <c r="L96" s="10">
        <v>1</v>
      </c>
      <c r="M96" s="10">
        <v>1</v>
      </c>
      <c r="N96" s="25">
        <v>1</v>
      </c>
      <c r="O96" s="28"/>
      <c r="P96" s="29"/>
      <c r="Q96" s="27"/>
      <c r="R96" s="10"/>
      <c r="S96" s="29"/>
      <c r="T96" s="10"/>
      <c r="U96" s="10"/>
      <c r="V96" s="10"/>
      <c r="W96" s="10"/>
      <c r="X96" s="12"/>
    </row>
    <row r="97" spans="1:24" x14ac:dyDescent="0.3">
      <c r="A97" s="4" t="s">
        <v>314</v>
      </c>
      <c r="B97" s="5" t="s">
        <v>315</v>
      </c>
      <c r="C97" s="11" t="s">
        <v>290</v>
      </c>
      <c r="D97" s="9" t="s">
        <v>316</v>
      </c>
      <c r="E97" s="9" t="s">
        <v>67</v>
      </c>
      <c r="F97" s="10">
        <v>1</v>
      </c>
      <c r="G97" s="10"/>
      <c r="H97" s="10">
        <v>1</v>
      </c>
      <c r="I97" s="10"/>
      <c r="J97" s="10">
        <v>1</v>
      </c>
      <c r="K97" s="10"/>
      <c r="L97" s="10">
        <v>1</v>
      </c>
      <c r="M97" s="10">
        <v>1</v>
      </c>
      <c r="N97" s="25">
        <v>1</v>
      </c>
      <c r="O97" s="28"/>
      <c r="P97" s="29"/>
      <c r="Q97" s="27"/>
      <c r="R97" s="10"/>
      <c r="S97" s="29"/>
      <c r="T97" s="10"/>
      <c r="U97" s="10"/>
      <c r="V97" s="10"/>
      <c r="W97" s="10"/>
      <c r="X97" s="12"/>
    </row>
    <row r="98" spans="1:24" x14ac:dyDescent="0.3">
      <c r="A98" s="4" t="s">
        <v>317</v>
      </c>
      <c r="B98" s="5" t="s">
        <v>318</v>
      </c>
      <c r="C98" s="11" t="s">
        <v>290</v>
      </c>
      <c r="D98" s="9" t="s">
        <v>319</v>
      </c>
      <c r="E98" s="9" t="s">
        <v>63</v>
      </c>
      <c r="F98" s="10">
        <v>1</v>
      </c>
      <c r="G98" s="10"/>
      <c r="H98" s="10">
        <v>1</v>
      </c>
      <c r="I98" s="10"/>
      <c r="J98" s="10">
        <v>1</v>
      </c>
      <c r="K98" s="10"/>
      <c r="L98" s="10">
        <v>1</v>
      </c>
      <c r="M98" s="10">
        <v>1</v>
      </c>
      <c r="N98" s="25">
        <v>1</v>
      </c>
      <c r="O98" s="28"/>
      <c r="P98" s="29"/>
      <c r="Q98" s="27">
        <v>1</v>
      </c>
      <c r="R98" s="10"/>
      <c r="S98" s="29"/>
      <c r="T98" s="10"/>
      <c r="U98" s="10"/>
      <c r="V98" s="10"/>
      <c r="W98" s="10"/>
      <c r="X98" s="12"/>
    </row>
    <row r="99" spans="1:24" x14ac:dyDescent="0.3">
      <c r="A99" s="4" t="s">
        <v>320</v>
      </c>
      <c r="B99" s="5" t="s">
        <v>321</v>
      </c>
      <c r="C99" s="11" t="s">
        <v>290</v>
      </c>
      <c r="D99" s="9" t="s">
        <v>322</v>
      </c>
      <c r="E99" s="9" t="s">
        <v>63</v>
      </c>
      <c r="F99" s="10">
        <v>1</v>
      </c>
      <c r="G99" s="10"/>
      <c r="H99" s="10">
        <v>1</v>
      </c>
      <c r="I99" s="10"/>
      <c r="J99" s="10">
        <v>1</v>
      </c>
      <c r="K99" s="10"/>
      <c r="L99" s="10">
        <v>1</v>
      </c>
      <c r="M99" s="10">
        <v>1</v>
      </c>
      <c r="N99" s="25">
        <v>1</v>
      </c>
      <c r="O99" s="28"/>
      <c r="P99" s="29"/>
      <c r="Q99" s="27">
        <v>1</v>
      </c>
      <c r="R99" s="10"/>
      <c r="S99" s="29"/>
      <c r="T99" s="10"/>
      <c r="U99" s="10"/>
      <c r="V99" s="10"/>
      <c r="W99" s="10"/>
      <c r="X99" s="12"/>
    </row>
    <row r="100" spans="1:24" x14ac:dyDescent="0.3">
      <c r="A100" s="4" t="s">
        <v>323</v>
      </c>
      <c r="B100" s="5" t="s">
        <v>324</v>
      </c>
      <c r="C100" s="11" t="s">
        <v>290</v>
      </c>
      <c r="D100" s="9" t="s">
        <v>325</v>
      </c>
      <c r="E100" s="9" t="s">
        <v>63</v>
      </c>
      <c r="F100" s="10">
        <v>1</v>
      </c>
      <c r="G100" s="10"/>
      <c r="H100" s="10">
        <v>1</v>
      </c>
      <c r="I100" s="10"/>
      <c r="J100" s="10">
        <v>1</v>
      </c>
      <c r="K100" s="10"/>
      <c r="L100" s="10">
        <v>1</v>
      </c>
      <c r="M100" s="10">
        <v>1</v>
      </c>
      <c r="N100" s="25">
        <v>1</v>
      </c>
      <c r="O100" s="28"/>
      <c r="P100" s="29"/>
      <c r="Q100" s="27">
        <v>1</v>
      </c>
      <c r="R100" s="10"/>
      <c r="S100" s="29"/>
      <c r="T100" s="10"/>
      <c r="U100" s="10"/>
      <c r="V100" s="10"/>
      <c r="W100" s="10"/>
      <c r="X100" s="12"/>
    </row>
    <row r="101" spans="1:24" x14ac:dyDescent="0.3">
      <c r="A101" s="4" t="s">
        <v>326</v>
      </c>
      <c r="B101" s="5" t="s">
        <v>327</v>
      </c>
      <c r="C101" s="11" t="s">
        <v>290</v>
      </c>
      <c r="D101" s="9" t="s">
        <v>328</v>
      </c>
      <c r="E101" s="9" t="s">
        <v>63</v>
      </c>
      <c r="F101" s="10">
        <v>1</v>
      </c>
      <c r="G101" s="10"/>
      <c r="H101" s="10">
        <v>1</v>
      </c>
      <c r="I101" s="10"/>
      <c r="J101" s="10">
        <v>1</v>
      </c>
      <c r="K101" s="10"/>
      <c r="L101" s="10">
        <v>1</v>
      </c>
      <c r="M101" s="10">
        <v>1</v>
      </c>
      <c r="N101" s="25">
        <v>1</v>
      </c>
      <c r="O101" s="28"/>
      <c r="P101" s="29"/>
      <c r="Q101" s="27">
        <v>1</v>
      </c>
      <c r="R101" s="10"/>
      <c r="S101" s="29"/>
      <c r="T101" s="10"/>
      <c r="U101" s="10"/>
      <c r="V101" s="10"/>
      <c r="W101" s="10"/>
      <c r="X101" s="12"/>
    </row>
    <row r="102" spans="1:24" x14ac:dyDescent="0.3">
      <c r="A102" s="4" t="s">
        <v>329</v>
      </c>
      <c r="B102" s="5" t="s">
        <v>330</v>
      </c>
      <c r="C102" s="11" t="s">
        <v>290</v>
      </c>
      <c r="D102" s="9" t="s">
        <v>331</v>
      </c>
      <c r="E102" s="9" t="s">
        <v>67</v>
      </c>
      <c r="F102" s="10">
        <v>1</v>
      </c>
      <c r="G102" s="10"/>
      <c r="H102" s="10">
        <v>1</v>
      </c>
      <c r="I102" s="10"/>
      <c r="J102" s="10">
        <v>1</v>
      </c>
      <c r="K102" s="10"/>
      <c r="L102" s="10">
        <v>1</v>
      </c>
      <c r="M102" s="10">
        <v>1</v>
      </c>
      <c r="N102" s="25">
        <v>1</v>
      </c>
      <c r="O102" s="28"/>
      <c r="P102" s="29"/>
      <c r="Q102" s="27"/>
      <c r="R102" s="10"/>
      <c r="S102" s="29"/>
      <c r="T102" s="10"/>
      <c r="U102" s="10"/>
      <c r="V102" s="10"/>
      <c r="W102" s="10"/>
      <c r="X102" s="12"/>
    </row>
    <row r="103" spans="1:24" x14ac:dyDescent="0.3">
      <c r="A103" s="4" t="s">
        <v>332</v>
      </c>
      <c r="B103" s="5" t="s">
        <v>333</v>
      </c>
      <c r="C103" s="11" t="s">
        <v>290</v>
      </c>
      <c r="D103" s="9" t="s">
        <v>334</v>
      </c>
      <c r="E103" s="9" t="s">
        <v>63</v>
      </c>
      <c r="F103" s="10">
        <v>1</v>
      </c>
      <c r="G103" s="10"/>
      <c r="H103" s="10">
        <v>1</v>
      </c>
      <c r="I103" s="10"/>
      <c r="J103" s="10">
        <v>1</v>
      </c>
      <c r="K103" s="10"/>
      <c r="L103" s="10">
        <v>1</v>
      </c>
      <c r="M103" s="10">
        <v>1</v>
      </c>
      <c r="N103" s="25">
        <v>1</v>
      </c>
      <c r="O103" s="28"/>
      <c r="P103" s="29"/>
      <c r="Q103" s="27">
        <v>1</v>
      </c>
      <c r="R103" s="10"/>
      <c r="S103" s="29"/>
      <c r="T103" s="10"/>
      <c r="U103" s="10"/>
      <c r="V103" s="10"/>
      <c r="W103" s="10"/>
      <c r="X103" s="12"/>
    </row>
    <row r="104" spans="1:24" x14ac:dyDescent="0.3">
      <c r="A104" s="4" t="s">
        <v>335</v>
      </c>
      <c r="B104" s="5" t="s">
        <v>336</v>
      </c>
      <c r="C104" s="11" t="s">
        <v>290</v>
      </c>
      <c r="D104" s="9" t="s">
        <v>337</v>
      </c>
      <c r="E104" s="9" t="s">
        <v>45</v>
      </c>
      <c r="F104" s="10"/>
      <c r="G104" s="10">
        <v>1</v>
      </c>
      <c r="H104" s="10"/>
      <c r="I104" s="10">
        <v>1</v>
      </c>
      <c r="J104" s="10"/>
      <c r="K104" s="10">
        <v>1</v>
      </c>
      <c r="L104" s="10">
        <v>1</v>
      </c>
      <c r="M104" s="10">
        <v>1</v>
      </c>
      <c r="N104" s="25">
        <v>1</v>
      </c>
      <c r="O104" s="28"/>
      <c r="P104" s="29"/>
      <c r="Q104" s="27">
        <v>1</v>
      </c>
      <c r="R104" s="10">
        <v>1</v>
      </c>
      <c r="S104" s="29"/>
      <c r="T104" s="10"/>
      <c r="U104" s="10"/>
      <c r="V104" s="10"/>
      <c r="W104" s="10"/>
      <c r="X104" s="12"/>
    </row>
    <row r="105" spans="1:24" x14ac:dyDescent="0.3">
      <c r="A105" s="4"/>
      <c r="B105" s="5"/>
      <c r="C105" s="11" t="s">
        <v>290</v>
      </c>
      <c r="D105" s="9" t="s">
        <v>460</v>
      </c>
      <c r="E105" s="9" t="s">
        <v>461</v>
      </c>
      <c r="F105" s="10"/>
      <c r="G105" s="10">
        <v>1</v>
      </c>
      <c r="H105" s="10"/>
      <c r="I105" s="10"/>
      <c r="J105" s="10"/>
      <c r="K105" s="10">
        <v>1</v>
      </c>
      <c r="L105" s="10"/>
      <c r="M105" s="10"/>
      <c r="N105" s="25"/>
      <c r="O105" s="28"/>
      <c r="P105" s="29"/>
      <c r="Q105" s="27"/>
      <c r="R105" s="10"/>
      <c r="S105" s="29"/>
      <c r="T105" s="10"/>
      <c r="U105" s="10"/>
      <c r="V105" s="10"/>
      <c r="W105" s="10"/>
      <c r="X105" s="12"/>
    </row>
    <row r="106" spans="1:24" x14ac:dyDescent="0.3">
      <c r="A106" s="4" t="s">
        <v>338</v>
      </c>
      <c r="B106" s="5" t="s">
        <v>339</v>
      </c>
      <c r="C106" s="11" t="s">
        <v>340</v>
      </c>
      <c r="D106" s="9" t="s">
        <v>341</v>
      </c>
      <c r="E106" s="9" t="s">
        <v>45</v>
      </c>
      <c r="F106" s="10"/>
      <c r="G106" s="10">
        <v>1</v>
      </c>
      <c r="H106" s="10"/>
      <c r="I106" s="10">
        <v>1</v>
      </c>
      <c r="J106" s="10"/>
      <c r="K106" s="10">
        <v>1</v>
      </c>
      <c r="L106" s="10">
        <v>1</v>
      </c>
      <c r="M106" s="10">
        <v>1</v>
      </c>
      <c r="N106" s="25">
        <v>1</v>
      </c>
      <c r="O106" s="28"/>
      <c r="P106" s="29"/>
      <c r="Q106" s="27">
        <v>1</v>
      </c>
      <c r="R106" s="10">
        <v>1</v>
      </c>
      <c r="S106" s="29"/>
      <c r="T106" s="10"/>
      <c r="U106" s="10"/>
      <c r="V106" s="10"/>
      <c r="W106" s="10"/>
      <c r="X106" s="12"/>
    </row>
    <row r="107" spans="1:24" x14ac:dyDescent="0.3">
      <c r="A107" s="4" t="s">
        <v>342</v>
      </c>
      <c r="B107" s="5" t="s">
        <v>343</v>
      </c>
      <c r="C107" s="11" t="s">
        <v>340</v>
      </c>
      <c r="D107" s="9" t="s">
        <v>344</v>
      </c>
      <c r="E107" s="9" t="s">
        <v>45</v>
      </c>
      <c r="F107" s="10"/>
      <c r="G107" s="10">
        <v>1</v>
      </c>
      <c r="H107" s="10"/>
      <c r="I107" s="10">
        <v>1</v>
      </c>
      <c r="J107" s="10"/>
      <c r="K107" s="10">
        <v>1</v>
      </c>
      <c r="L107" s="10">
        <v>1</v>
      </c>
      <c r="M107" s="10">
        <v>1</v>
      </c>
      <c r="N107" s="25">
        <v>1</v>
      </c>
      <c r="O107" s="28"/>
      <c r="P107" s="29"/>
      <c r="Q107" s="27">
        <v>1</v>
      </c>
      <c r="R107" s="10">
        <v>1</v>
      </c>
      <c r="S107" s="29"/>
      <c r="T107" s="10"/>
      <c r="U107" s="10"/>
      <c r="V107" s="10"/>
      <c r="W107" s="10"/>
      <c r="X107" s="12"/>
    </row>
    <row r="108" spans="1:24" x14ac:dyDescent="0.3">
      <c r="A108" s="4" t="s">
        <v>345</v>
      </c>
      <c r="B108" s="5" t="s">
        <v>346</v>
      </c>
      <c r="C108" s="11" t="s">
        <v>340</v>
      </c>
      <c r="D108" s="9" t="s">
        <v>347</v>
      </c>
      <c r="E108" s="9" t="s">
        <v>253</v>
      </c>
      <c r="F108" s="10"/>
      <c r="G108" s="10">
        <v>1</v>
      </c>
      <c r="H108" s="10"/>
      <c r="I108" s="10"/>
      <c r="J108" s="10"/>
      <c r="K108" s="10">
        <v>1</v>
      </c>
      <c r="L108" s="10"/>
      <c r="M108" s="10"/>
      <c r="N108" s="25"/>
      <c r="O108" s="28"/>
      <c r="P108" s="29"/>
      <c r="Q108" s="27"/>
      <c r="R108" s="10"/>
      <c r="S108" s="29"/>
      <c r="T108" s="10"/>
      <c r="U108" s="10"/>
      <c r="V108" s="10"/>
      <c r="W108" s="10"/>
      <c r="X108" s="12"/>
    </row>
    <row r="109" spans="1:24" x14ac:dyDescent="0.3">
      <c r="A109" s="4" t="s">
        <v>348</v>
      </c>
      <c r="B109" s="5" t="s">
        <v>349</v>
      </c>
      <c r="C109" s="11" t="s">
        <v>340</v>
      </c>
      <c r="D109" s="9" t="s">
        <v>350</v>
      </c>
      <c r="E109" s="9" t="s">
        <v>257</v>
      </c>
      <c r="F109" s="10"/>
      <c r="G109" s="10">
        <v>1</v>
      </c>
      <c r="H109" s="10"/>
      <c r="I109" s="10"/>
      <c r="J109" s="10"/>
      <c r="K109" s="10">
        <v>1</v>
      </c>
      <c r="L109" s="10"/>
      <c r="M109" s="10"/>
      <c r="N109" s="25"/>
      <c r="O109" s="28"/>
      <c r="P109" s="29"/>
      <c r="Q109" s="27"/>
      <c r="R109" s="10"/>
      <c r="S109" s="29"/>
      <c r="T109" s="10"/>
      <c r="U109" s="10"/>
      <c r="V109" s="10"/>
      <c r="W109" s="10"/>
      <c r="X109" s="12"/>
    </row>
    <row r="110" spans="1:24" x14ac:dyDescent="0.3">
      <c r="A110" s="4" t="s">
        <v>351</v>
      </c>
      <c r="B110" s="5" t="s">
        <v>352</v>
      </c>
      <c r="C110" s="11" t="s">
        <v>340</v>
      </c>
      <c r="D110" s="9" t="s">
        <v>353</v>
      </c>
      <c r="E110" s="9" t="s">
        <v>63</v>
      </c>
      <c r="F110" s="10">
        <v>1</v>
      </c>
      <c r="G110" s="10"/>
      <c r="H110" s="10">
        <v>1</v>
      </c>
      <c r="I110" s="10"/>
      <c r="J110" s="10">
        <v>1</v>
      </c>
      <c r="K110" s="10"/>
      <c r="L110" s="10">
        <v>1</v>
      </c>
      <c r="M110" s="10">
        <v>1</v>
      </c>
      <c r="N110" s="25">
        <v>1</v>
      </c>
      <c r="O110" s="28"/>
      <c r="P110" s="29"/>
      <c r="Q110" s="27">
        <v>1</v>
      </c>
      <c r="R110" s="10"/>
      <c r="S110" s="29"/>
      <c r="T110" s="10"/>
      <c r="U110" s="10"/>
      <c r="V110" s="10"/>
      <c r="W110" s="10"/>
      <c r="X110" s="12"/>
    </row>
    <row r="111" spans="1:24" x14ac:dyDescent="0.3">
      <c r="A111" s="4" t="s">
        <v>354</v>
      </c>
      <c r="B111" s="5" t="s">
        <v>355</v>
      </c>
      <c r="C111" s="11" t="s">
        <v>340</v>
      </c>
      <c r="D111" s="9" t="s">
        <v>356</v>
      </c>
      <c r="E111" s="9" t="s">
        <v>63</v>
      </c>
      <c r="F111" s="10">
        <v>1</v>
      </c>
      <c r="G111" s="10"/>
      <c r="H111" s="10">
        <v>1</v>
      </c>
      <c r="I111" s="10"/>
      <c r="J111" s="10">
        <v>1</v>
      </c>
      <c r="K111" s="10"/>
      <c r="L111" s="10">
        <v>1</v>
      </c>
      <c r="M111" s="10">
        <v>1</v>
      </c>
      <c r="N111" s="25">
        <v>1</v>
      </c>
      <c r="O111" s="28"/>
      <c r="P111" s="29"/>
      <c r="Q111" s="27">
        <v>1</v>
      </c>
      <c r="R111" s="10"/>
      <c r="S111" s="29"/>
      <c r="T111" s="10"/>
      <c r="U111" s="10"/>
      <c r="V111" s="10"/>
      <c r="W111" s="10"/>
      <c r="X111" s="12"/>
    </row>
    <row r="112" spans="1:24" x14ac:dyDescent="0.3">
      <c r="A112" s="4" t="s">
        <v>357</v>
      </c>
      <c r="B112" s="5" t="s">
        <v>358</v>
      </c>
      <c r="C112" s="11" t="s">
        <v>340</v>
      </c>
      <c r="D112" s="9" t="s">
        <v>359</v>
      </c>
      <c r="E112" s="9" t="s">
        <v>67</v>
      </c>
      <c r="F112" s="10">
        <v>1</v>
      </c>
      <c r="G112" s="10"/>
      <c r="H112" s="10">
        <v>1</v>
      </c>
      <c r="I112" s="10"/>
      <c r="J112" s="10">
        <v>1</v>
      </c>
      <c r="K112" s="10"/>
      <c r="L112" s="10">
        <v>1</v>
      </c>
      <c r="M112" s="10">
        <v>1</v>
      </c>
      <c r="N112" s="25">
        <v>1</v>
      </c>
      <c r="O112" s="28"/>
      <c r="P112" s="29"/>
      <c r="Q112" s="27"/>
      <c r="R112" s="10"/>
      <c r="S112" s="29"/>
      <c r="T112" s="10"/>
      <c r="U112" s="10"/>
      <c r="V112" s="10"/>
      <c r="W112" s="10"/>
      <c r="X112" s="12"/>
    </row>
    <row r="113" spans="1:24" x14ac:dyDescent="0.3">
      <c r="A113" s="4" t="s">
        <v>360</v>
      </c>
      <c r="B113" s="5" t="s">
        <v>361</v>
      </c>
      <c r="C113" s="11" t="s">
        <v>340</v>
      </c>
      <c r="D113" s="9" t="s">
        <v>362</v>
      </c>
      <c r="E113" s="9" t="s">
        <v>67</v>
      </c>
      <c r="F113" s="10">
        <v>1</v>
      </c>
      <c r="G113" s="10"/>
      <c r="H113" s="10">
        <v>1</v>
      </c>
      <c r="I113" s="10"/>
      <c r="J113" s="10">
        <v>1</v>
      </c>
      <c r="K113" s="10"/>
      <c r="L113" s="10">
        <v>1</v>
      </c>
      <c r="M113" s="10">
        <v>1</v>
      </c>
      <c r="N113" s="25">
        <v>1</v>
      </c>
      <c r="O113" s="28"/>
      <c r="P113" s="29"/>
      <c r="Q113" s="27"/>
      <c r="R113" s="10"/>
      <c r="S113" s="29"/>
      <c r="T113" s="10"/>
      <c r="U113" s="10"/>
      <c r="V113" s="10"/>
      <c r="W113" s="10"/>
      <c r="X113" s="12"/>
    </row>
    <row r="114" spans="1:24" x14ac:dyDescent="0.3">
      <c r="A114" s="4" t="s">
        <v>363</v>
      </c>
      <c r="B114" s="5" t="s">
        <v>364</v>
      </c>
      <c r="C114" s="11" t="s">
        <v>340</v>
      </c>
      <c r="D114" s="9" t="s">
        <v>365</v>
      </c>
      <c r="E114" s="9" t="s">
        <v>63</v>
      </c>
      <c r="F114" s="10">
        <v>1</v>
      </c>
      <c r="G114" s="10"/>
      <c r="H114" s="10">
        <v>1</v>
      </c>
      <c r="I114" s="10"/>
      <c r="J114" s="10">
        <v>1</v>
      </c>
      <c r="K114" s="10"/>
      <c r="L114" s="10">
        <v>1</v>
      </c>
      <c r="M114" s="10">
        <v>1</v>
      </c>
      <c r="N114" s="25">
        <v>1</v>
      </c>
      <c r="O114" s="28"/>
      <c r="P114" s="29"/>
      <c r="Q114" s="27">
        <v>1</v>
      </c>
      <c r="R114" s="10"/>
      <c r="S114" s="29"/>
      <c r="T114" s="10"/>
      <c r="U114" s="10"/>
      <c r="V114" s="10"/>
      <c r="W114" s="10"/>
      <c r="X114" s="12"/>
    </row>
    <row r="115" spans="1:24" x14ac:dyDescent="0.3">
      <c r="A115" s="4" t="s">
        <v>366</v>
      </c>
      <c r="B115" s="5" t="s">
        <v>367</v>
      </c>
      <c r="C115" s="11" t="s">
        <v>340</v>
      </c>
      <c r="D115" s="9" t="s">
        <v>368</v>
      </c>
      <c r="E115" s="9" t="s">
        <v>63</v>
      </c>
      <c r="F115" s="10">
        <v>1</v>
      </c>
      <c r="G115" s="10"/>
      <c r="H115" s="10">
        <v>1</v>
      </c>
      <c r="I115" s="10"/>
      <c r="J115" s="10">
        <v>1</v>
      </c>
      <c r="K115" s="10"/>
      <c r="L115" s="10">
        <v>1</v>
      </c>
      <c r="M115" s="10">
        <v>1</v>
      </c>
      <c r="N115" s="25">
        <v>1</v>
      </c>
      <c r="O115" s="28"/>
      <c r="P115" s="29"/>
      <c r="Q115" s="27">
        <v>1</v>
      </c>
      <c r="R115" s="10"/>
      <c r="S115" s="29"/>
      <c r="T115" s="10"/>
      <c r="U115" s="10"/>
      <c r="V115" s="10"/>
      <c r="W115" s="10"/>
      <c r="X115" s="12"/>
    </row>
    <row r="116" spans="1:24" x14ac:dyDescent="0.3">
      <c r="A116" s="4" t="s">
        <v>369</v>
      </c>
      <c r="B116" s="5" t="s">
        <v>370</v>
      </c>
      <c r="C116" s="11" t="s">
        <v>371</v>
      </c>
      <c r="D116" s="9" t="s">
        <v>372</v>
      </c>
      <c r="E116" s="9" t="s">
        <v>45</v>
      </c>
      <c r="F116" s="10"/>
      <c r="G116" s="10">
        <v>1</v>
      </c>
      <c r="H116" s="10"/>
      <c r="I116" s="10">
        <v>1</v>
      </c>
      <c r="J116" s="10"/>
      <c r="K116" s="10">
        <v>1</v>
      </c>
      <c r="L116" s="10">
        <v>1</v>
      </c>
      <c r="M116" s="10">
        <v>1</v>
      </c>
      <c r="N116" s="25">
        <v>1</v>
      </c>
      <c r="O116" s="28"/>
      <c r="P116" s="29"/>
      <c r="Q116" s="27">
        <v>1</v>
      </c>
      <c r="R116" s="10">
        <v>1</v>
      </c>
      <c r="S116" s="29"/>
      <c r="T116" s="10"/>
      <c r="U116" s="10"/>
      <c r="V116" s="10"/>
      <c r="W116" s="10"/>
      <c r="X116" s="12"/>
    </row>
    <row r="117" spans="1:24" x14ac:dyDescent="0.3">
      <c r="A117" s="4" t="s">
        <v>373</v>
      </c>
      <c r="B117" s="5" t="s">
        <v>374</v>
      </c>
      <c r="C117" s="11" t="s">
        <v>371</v>
      </c>
      <c r="D117" s="9" t="s">
        <v>375</v>
      </c>
      <c r="E117" s="9" t="s">
        <v>45</v>
      </c>
      <c r="F117" s="10"/>
      <c r="G117" s="10">
        <v>1</v>
      </c>
      <c r="H117" s="10"/>
      <c r="I117" s="10">
        <v>1</v>
      </c>
      <c r="J117" s="10"/>
      <c r="K117" s="10">
        <v>1</v>
      </c>
      <c r="L117" s="10">
        <v>1</v>
      </c>
      <c r="M117" s="10">
        <v>1</v>
      </c>
      <c r="N117" s="25">
        <v>1</v>
      </c>
      <c r="O117" s="28"/>
      <c r="P117" s="29"/>
      <c r="Q117" s="27">
        <v>1</v>
      </c>
      <c r="R117" s="10">
        <v>1</v>
      </c>
      <c r="S117" s="29"/>
      <c r="T117" s="10"/>
      <c r="U117" s="10"/>
      <c r="V117" s="10"/>
      <c r="W117" s="10"/>
      <c r="X117" s="12"/>
    </row>
    <row r="118" spans="1:24" x14ac:dyDescent="0.3">
      <c r="A118" s="4"/>
      <c r="B118" s="5"/>
      <c r="C118" s="11" t="s">
        <v>340</v>
      </c>
      <c r="D118" t="s">
        <v>470</v>
      </c>
      <c r="E118" s="9" t="s">
        <v>471</v>
      </c>
      <c r="F118" s="10">
        <v>1</v>
      </c>
      <c r="G118" s="10"/>
      <c r="H118" s="10"/>
      <c r="I118" s="10"/>
      <c r="J118" s="10">
        <v>1</v>
      </c>
      <c r="K118" s="10"/>
      <c r="L118" s="10"/>
      <c r="M118" s="10"/>
      <c r="N118" s="25"/>
      <c r="O118" s="28"/>
      <c r="P118" s="29"/>
      <c r="Q118" s="27"/>
      <c r="R118" s="10"/>
      <c r="S118" s="29"/>
      <c r="T118" s="10"/>
      <c r="U118" s="10"/>
      <c r="V118" s="10"/>
      <c r="W118" s="10"/>
      <c r="X118" s="12"/>
    </row>
    <row r="119" spans="1:24" x14ac:dyDescent="0.3">
      <c r="A119" s="4" t="s">
        <v>376</v>
      </c>
      <c r="B119" s="5" t="s">
        <v>377</v>
      </c>
      <c r="C119" s="11" t="s">
        <v>371</v>
      </c>
      <c r="D119" s="9" t="s">
        <v>378</v>
      </c>
      <c r="E119" s="9" t="s">
        <v>253</v>
      </c>
      <c r="F119" s="10"/>
      <c r="G119" s="10">
        <v>1</v>
      </c>
      <c r="H119" s="10"/>
      <c r="I119" s="10"/>
      <c r="J119" s="10"/>
      <c r="K119" s="10">
        <v>1</v>
      </c>
      <c r="L119" s="10"/>
      <c r="M119" s="10"/>
      <c r="N119" s="25"/>
      <c r="O119" s="28"/>
      <c r="P119" s="29"/>
      <c r="Q119" s="27"/>
      <c r="R119" s="10"/>
      <c r="S119" s="29"/>
      <c r="T119" s="10"/>
      <c r="U119" s="10"/>
      <c r="V119" s="10"/>
      <c r="W119" s="10"/>
      <c r="X119" s="12"/>
    </row>
    <row r="120" spans="1:24" x14ac:dyDescent="0.3">
      <c r="A120" s="4" t="s">
        <v>379</v>
      </c>
      <c r="B120" s="5" t="s">
        <v>380</v>
      </c>
      <c r="C120" s="11" t="s">
        <v>371</v>
      </c>
      <c r="D120" s="9" t="s">
        <v>381</v>
      </c>
      <c r="E120" s="9" t="s">
        <v>63</v>
      </c>
      <c r="F120" s="10">
        <v>1</v>
      </c>
      <c r="G120" s="10"/>
      <c r="H120" s="10">
        <v>1</v>
      </c>
      <c r="I120" s="10"/>
      <c r="J120" s="10">
        <v>1</v>
      </c>
      <c r="K120" s="10"/>
      <c r="L120" s="10">
        <v>1</v>
      </c>
      <c r="M120" s="10">
        <v>1</v>
      </c>
      <c r="N120" s="25">
        <v>1</v>
      </c>
      <c r="O120" s="28"/>
      <c r="P120" s="29"/>
      <c r="Q120" s="27">
        <v>1</v>
      </c>
      <c r="R120" s="10"/>
      <c r="S120" s="29"/>
      <c r="T120" s="10"/>
      <c r="U120" s="10"/>
      <c r="V120" s="10"/>
      <c r="W120" s="10"/>
      <c r="X120" s="12"/>
    </row>
    <row r="121" spans="1:24" x14ac:dyDescent="0.3">
      <c r="A121" s="4" t="s">
        <v>382</v>
      </c>
      <c r="B121" s="5" t="s">
        <v>383</v>
      </c>
      <c r="C121" s="11" t="s">
        <v>371</v>
      </c>
      <c r="D121" s="9" t="s">
        <v>384</v>
      </c>
      <c r="E121" s="9" t="s">
        <v>63</v>
      </c>
      <c r="F121" s="10">
        <v>1</v>
      </c>
      <c r="G121" s="10"/>
      <c r="H121" s="10">
        <v>1</v>
      </c>
      <c r="I121" s="10"/>
      <c r="J121" s="10">
        <v>1</v>
      </c>
      <c r="K121" s="10"/>
      <c r="L121" s="10">
        <v>1</v>
      </c>
      <c r="M121" s="10">
        <v>1</v>
      </c>
      <c r="N121" s="25">
        <v>1</v>
      </c>
      <c r="O121" s="28"/>
      <c r="P121" s="29"/>
      <c r="Q121" s="27">
        <v>1</v>
      </c>
      <c r="R121" s="10"/>
      <c r="S121" s="29"/>
      <c r="T121" s="10"/>
      <c r="U121" s="10"/>
      <c r="V121" s="10"/>
      <c r="W121" s="10"/>
      <c r="X121" s="12"/>
    </row>
    <row r="122" spans="1:24" x14ac:dyDescent="0.3">
      <c r="A122" s="4" t="s">
        <v>385</v>
      </c>
      <c r="B122" s="5" t="s">
        <v>386</v>
      </c>
      <c r="C122" s="11" t="s">
        <v>371</v>
      </c>
      <c r="D122" s="9" t="s">
        <v>387</v>
      </c>
      <c r="E122" s="9" t="s">
        <v>67</v>
      </c>
      <c r="F122" s="10">
        <v>1</v>
      </c>
      <c r="G122" s="10"/>
      <c r="H122" s="10">
        <v>1</v>
      </c>
      <c r="I122" s="10"/>
      <c r="J122" s="10">
        <v>1</v>
      </c>
      <c r="K122" s="10"/>
      <c r="L122" s="10">
        <v>1</v>
      </c>
      <c r="M122" s="10">
        <v>1</v>
      </c>
      <c r="N122" s="25">
        <v>1</v>
      </c>
      <c r="O122" s="28"/>
      <c r="P122" s="29"/>
      <c r="Q122" s="27"/>
      <c r="R122" s="10"/>
      <c r="S122" s="29"/>
      <c r="T122" s="10"/>
      <c r="U122" s="10"/>
      <c r="V122" s="10"/>
      <c r="W122" s="10"/>
      <c r="X122" s="12"/>
    </row>
    <row r="123" spans="1:24" x14ac:dyDescent="0.3">
      <c r="A123" s="4" t="s">
        <v>388</v>
      </c>
      <c r="B123" s="5" t="s">
        <v>389</v>
      </c>
      <c r="C123" s="11" t="s">
        <v>371</v>
      </c>
      <c r="D123" s="9" t="s">
        <v>390</v>
      </c>
      <c r="E123" s="9" t="s">
        <v>67</v>
      </c>
      <c r="F123" s="10">
        <v>1</v>
      </c>
      <c r="G123" s="10"/>
      <c r="H123" s="10">
        <v>1</v>
      </c>
      <c r="I123" s="10"/>
      <c r="J123" s="10">
        <v>1</v>
      </c>
      <c r="K123" s="10"/>
      <c r="L123" s="10">
        <v>1</v>
      </c>
      <c r="M123" s="10">
        <v>1</v>
      </c>
      <c r="N123" s="25">
        <v>1</v>
      </c>
      <c r="O123" s="28"/>
      <c r="P123" s="29"/>
      <c r="Q123" s="27"/>
      <c r="R123" s="10"/>
      <c r="S123" s="29"/>
      <c r="T123" s="10"/>
      <c r="U123" s="10"/>
      <c r="V123" s="10"/>
      <c r="W123" s="10"/>
      <c r="X123" s="12"/>
    </row>
    <row r="124" spans="1:24" x14ac:dyDescent="0.3">
      <c r="A124" s="4"/>
      <c r="B124" s="5"/>
      <c r="C124" s="15" t="s">
        <v>371</v>
      </c>
      <c r="D124" s="9"/>
      <c r="E124" s="9" t="s">
        <v>468</v>
      </c>
      <c r="F124" s="10">
        <v>1</v>
      </c>
      <c r="G124" s="10"/>
      <c r="H124" s="10"/>
      <c r="I124" s="10"/>
      <c r="J124" s="10">
        <v>1</v>
      </c>
      <c r="K124" s="10"/>
      <c r="L124" s="10"/>
      <c r="M124" s="10"/>
      <c r="N124" s="25"/>
      <c r="O124" s="28"/>
      <c r="P124" s="29"/>
      <c r="Q124" s="27"/>
      <c r="R124" s="10"/>
      <c r="S124" s="29"/>
      <c r="T124" s="10"/>
      <c r="U124" s="10"/>
      <c r="V124" s="10"/>
      <c r="W124" s="10"/>
      <c r="X124" s="12"/>
    </row>
    <row r="125" spans="1:24" x14ac:dyDescent="0.3">
      <c r="A125" s="4" t="s">
        <v>391</v>
      </c>
      <c r="B125" s="5" t="s">
        <v>392</v>
      </c>
      <c r="C125" s="11" t="s">
        <v>371</v>
      </c>
      <c r="D125" s="9" t="s">
        <v>393</v>
      </c>
      <c r="E125" s="9" t="s">
        <v>63</v>
      </c>
      <c r="F125" s="10">
        <v>1</v>
      </c>
      <c r="G125" s="10"/>
      <c r="H125" s="10">
        <v>1</v>
      </c>
      <c r="I125" s="10"/>
      <c r="J125" s="10">
        <v>1</v>
      </c>
      <c r="K125" s="10"/>
      <c r="L125" s="10">
        <v>1</v>
      </c>
      <c r="M125" s="10">
        <v>1</v>
      </c>
      <c r="N125" s="25">
        <v>1</v>
      </c>
      <c r="O125" s="28"/>
      <c r="P125" s="29"/>
      <c r="Q125" s="27">
        <v>1</v>
      </c>
      <c r="R125" s="10"/>
      <c r="S125" s="29"/>
      <c r="T125" s="10"/>
      <c r="U125" s="10"/>
      <c r="V125" s="10"/>
      <c r="W125" s="10"/>
      <c r="X125" s="12"/>
    </row>
    <row r="126" spans="1:24" x14ac:dyDescent="0.3">
      <c r="A126" s="4" t="s">
        <v>394</v>
      </c>
      <c r="B126" s="5" t="s">
        <v>395</v>
      </c>
      <c r="C126" s="11" t="s">
        <v>371</v>
      </c>
      <c r="D126" s="9" t="s">
        <v>396</v>
      </c>
      <c r="E126" s="9" t="s">
        <v>63</v>
      </c>
      <c r="F126" s="10">
        <v>1</v>
      </c>
      <c r="G126" s="10"/>
      <c r="H126" s="10">
        <v>1</v>
      </c>
      <c r="I126" s="10"/>
      <c r="J126" s="10">
        <v>1</v>
      </c>
      <c r="K126" s="10"/>
      <c r="L126" s="10">
        <v>1</v>
      </c>
      <c r="M126" s="10">
        <v>1</v>
      </c>
      <c r="N126" s="25">
        <v>1</v>
      </c>
      <c r="O126" s="28"/>
      <c r="P126" s="29"/>
      <c r="Q126" s="27">
        <v>1</v>
      </c>
      <c r="R126" s="10"/>
      <c r="S126" s="29"/>
      <c r="T126" s="10"/>
      <c r="U126" s="10"/>
      <c r="V126" s="10"/>
      <c r="W126" s="10"/>
      <c r="X126" s="12"/>
    </row>
    <row r="127" spans="1:24" x14ac:dyDescent="0.3">
      <c r="A127" s="4" t="s">
        <v>397</v>
      </c>
      <c r="B127" s="5" t="s">
        <v>398</v>
      </c>
      <c r="C127" s="11" t="s">
        <v>399</v>
      </c>
      <c r="D127" s="9" t="s">
        <v>400</v>
      </c>
      <c r="E127" s="9" t="s">
        <v>45</v>
      </c>
      <c r="F127" s="10"/>
      <c r="G127" s="10">
        <v>1</v>
      </c>
      <c r="H127" s="10"/>
      <c r="I127" s="10">
        <v>1</v>
      </c>
      <c r="J127" s="10"/>
      <c r="K127" s="10">
        <v>1</v>
      </c>
      <c r="L127" s="10">
        <v>1</v>
      </c>
      <c r="M127" s="10">
        <v>1</v>
      </c>
      <c r="N127" s="25">
        <v>1</v>
      </c>
      <c r="O127" s="28"/>
      <c r="P127" s="29"/>
      <c r="Q127" s="27">
        <v>1</v>
      </c>
      <c r="R127" s="10">
        <v>1</v>
      </c>
      <c r="S127" s="29"/>
      <c r="T127" s="10"/>
      <c r="U127" s="10"/>
      <c r="V127" s="10"/>
      <c r="W127" s="10"/>
      <c r="X127" s="12"/>
    </row>
    <row r="128" spans="1:24" x14ac:dyDescent="0.3">
      <c r="A128" s="4" t="s">
        <v>401</v>
      </c>
      <c r="B128" s="5" t="s">
        <v>402</v>
      </c>
      <c r="C128" s="11" t="s">
        <v>399</v>
      </c>
      <c r="D128" s="9" t="s">
        <v>403</v>
      </c>
      <c r="E128" s="9" t="s">
        <v>45</v>
      </c>
      <c r="F128" s="10"/>
      <c r="G128" s="10">
        <v>1</v>
      </c>
      <c r="H128" s="10"/>
      <c r="I128" s="10">
        <v>1</v>
      </c>
      <c r="J128" s="10"/>
      <c r="K128" s="10">
        <v>1</v>
      </c>
      <c r="L128" s="10">
        <v>1</v>
      </c>
      <c r="M128" s="10">
        <v>1</v>
      </c>
      <c r="N128" s="25">
        <v>1</v>
      </c>
      <c r="O128" s="28"/>
      <c r="P128" s="29"/>
      <c r="Q128" s="27">
        <v>1</v>
      </c>
      <c r="R128" s="10">
        <v>1</v>
      </c>
      <c r="S128" s="29"/>
      <c r="T128" s="10"/>
      <c r="U128" s="10"/>
      <c r="V128" s="10"/>
      <c r="W128" s="10"/>
      <c r="X128" s="12"/>
    </row>
    <row r="129" spans="1:25" x14ac:dyDescent="0.3">
      <c r="A129" s="4"/>
      <c r="B129" s="5"/>
      <c r="C129" s="11" t="s">
        <v>399</v>
      </c>
      <c r="D129" s="9" t="s">
        <v>472</v>
      </c>
      <c r="E129" s="9" t="s">
        <v>473</v>
      </c>
      <c r="F129" s="10"/>
      <c r="G129" s="10">
        <v>1</v>
      </c>
      <c r="H129" s="10"/>
      <c r="I129" s="10"/>
      <c r="J129" s="10"/>
      <c r="K129" s="10">
        <v>1</v>
      </c>
      <c r="L129" s="10"/>
      <c r="M129" s="10"/>
      <c r="N129" s="25"/>
      <c r="O129" s="28"/>
      <c r="P129" s="29"/>
      <c r="Q129" s="27"/>
      <c r="R129" s="10"/>
      <c r="S129" s="29"/>
      <c r="T129" s="10"/>
      <c r="U129" s="10"/>
      <c r="V129" s="10"/>
      <c r="W129" s="10"/>
      <c r="X129" s="12"/>
    </row>
    <row r="130" spans="1:25" x14ac:dyDescent="0.3">
      <c r="A130" s="4" t="s">
        <v>404</v>
      </c>
      <c r="B130" s="5" t="s">
        <v>405</v>
      </c>
      <c r="C130" s="11" t="s">
        <v>399</v>
      </c>
      <c r="D130" s="9" t="s">
        <v>406</v>
      </c>
      <c r="E130" s="9" t="s">
        <v>257</v>
      </c>
      <c r="F130" s="10"/>
      <c r="G130" s="10">
        <v>1</v>
      </c>
      <c r="H130" s="10"/>
      <c r="I130" s="10"/>
      <c r="J130" s="10"/>
      <c r="K130" s="10">
        <v>1</v>
      </c>
      <c r="L130" s="10"/>
      <c r="M130" s="10"/>
      <c r="N130" s="25"/>
      <c r="O130" s="28"/>
      <c r="P130" s="29"/>
      <c r="Q130" s="27"/>
      <c r="R130" s="10"/>
      <c r="S130" s="29"/>
      <c r="T130" s="10"/>
      <c r="U130" s="10"/>
      <c r="V130" s="10"/>
      <c r="W130" s="10"/>
      <c r="X130" s="12"/>
    </row>
    <row r="131" spans="1:25" x14ac:dyDescent="0.3">
      <c r="A131" s="4" t="s">
        <v>407</v>
      </c>
      <c r="B131" s="5" t="s">
        <v>408</v>
      </c>
      <c r="C131" s="11" t="s">
        <v>399</v>
      </c>
      <c r="D131" s="9" t="s">
        <v>409</v>
      </c>
      <c r="E131" s="9" t="s">
        <v>63</v>
      </c>
      <c r="F131" s="10">
        <v>1</v>
      </c>
      <c r="G131" s="10"/>
      <c r="H131" s="10">
        <v>1</v>
      </c>
      <c r="I131" s="10"/>
      <c r="J131" s="10">
        <v>1</v>
      </c>
      <c r="K131" s="10"/>
      <c r="L131" s="10">
        <v>1</v>
      </c>
      <c r="M131" s="10">
        <v>1</v>
      </c>
      <c r="N131" s="25">
        <v>1</v>
      </c>
      <c r="O131" s="28"/>
      <c r="P131" s="29"/>
      <c r="Q131" s="27">
        <v>1</v>
      </c>
      <c r="R131" s="10"/>
      <c r="S131" s="29"/>
      <c r="T131" s="10"/>
      <c r="U131" s="10"/>
      <c r="V131" s="10"/>
      <c r="W131" s="10"/>
      <c r="X131" s="12"/>
    </row>
    <row r="132" spans="1:25" x14ac:dyDescent="0.3">
      <c r="A132" s="4" t="s">
        <v>410</v>
      </c>
      <c r="B132" s="5" t="s">
        <v>411</v>
      </c>
      <c r="C132" s="11" t="s">
        <v>399</v>
      </c>
      <c r="D132" s="9" t="s">
        <v>412</v>
      </c>
      <c r="E132" s="9" t="s">
        <v>63</v>
      </c>
      <c r="F132" s="10">
        <v>1</v>
      </c>
      <c r="G132" s="10"/>
      <c r="H132" s="10">
        <v>1</v>
      </c>
      <c r="I132" s="10"/>
      <c r="J132" s="10">
        <v>1</v>
      </c>
      <c r="K132" s="10"/>
      <c r="L132" s="10">
        <v>1</v>
      </c>
      <c r="M132" s="10">
        <v>1</v>
      </c>
      <c r="N132" s="25">
        <v>1</v>
      </c>
      <c r="O132" s="28"/>
      <c r="P132" s="29"/>
      <c r="Q132" s="27">
        <v>1</v>
      </c>
      <c r="R132" s="10"/>
      <c r="S132" s="29"/>
      <c r="T132" s="10"/>
      <c r="U132" s="10"/>
      <c r="V132" s="10"/>
      <c r="W132" s="10"/>
      <c r="X132" s="12"/>
    </row>
    <row r="133" spans="1:25" x14ac:dyDescent="0.3">
      <c r="A133" s="4" t="s">
        <v>413</v>
      </c>
      <c r="B133" s="5" t="s">
        <v>414</v>
      </c>
      <c r="C133" s="11" t="s">
        <v>399</v>
      </c>
      <c r="D133" s="9" t="s">
        <v>415</v>
      </c>
      <c r="E133" s="9" t="s">
        <v>67</v>
      </c>
      <c r="F133" s="10">
        <v>1</v>
      </c>
      <c r="G133" s="10"/>
      <c r="H133" s="10">
        <v>1</v>
      </c>
      <c r="I133" s="10"/>
      <c r="J133" s="10">
        <v>1</v>
      </c>
      <c r="K133" s="10"/>
      <c r="L133" s="10">
        <v>1</v>
      </c>
      <c r="M133" s="10">
        <v>1</v>
      </c>
      <c r="N133" s="25">
        <v>1</v>
      </c>
      <c r="O133" s="28"/>
      <c r="P133" s="29"/>
      <c r="Q133" s="27"/>
      <c r="R133" s="10"/>
      <c r="S133" s="29"/>
      <c r="T133" s="10"/>
      <c r="U133" s="10"/>
      <c r="V133" s="10"/>
      <c r="W133" s="10"/>
      <c r="X133" s="12"/>
    </row>
    <row r="134" spans="1:25" x14ac:dyDescent="0.3">
      <c r="A134" s="4" t="s">
        <v>416</v>
      </c>
      <c r="B134" s="5" t="s">
        <v>417</v>
      </c>
      <c r="C134" s="11" t="s">
        <v>399</v>
      </c>
      <c r="D134" s="9" t="s">
        <v>418</v>
      </c>
      <c r="E134" s="9" t="s">
        <v>63</v>
      </c>
      <c r="F134" s="10">
        <v>1</v>
      </c>
      <c r="G134" s="10"/>
      <c r="H134" s="10">
        <v>1</v>
      </c>
      <c r="I134" s="10"/>
      <c r="J134" s="10">
        <v>1</v>
      </c>
      <c r="K134" s="10"/>
      <c r="L134" s="10">
        <v>1</v>
      </c>
      <c r="M134" s="10">
        <v>1</v>
      </c>
      <c r="N134" s="25">
        <v>1</v>
      </c>
      <c r="O134" s="28"/>
      <c r="P134" s="29"/>
      <c r="Q134" s="27">
        <v>1</v>
      </c>
      <c r="R134" s="10"/>
      <c r="S134" s="29"/>
      <c r="T134" s="10"/>
      <c r="U134" s="10"/>
      <c r="V134" s="10"/>
      <c r="W134" s="10"/>
      <c r="X134" s="12"/>
    </row>
    <row r="135" spans="1:25" x14ac:dyDescent="0.3">
      <c r="A135" s="4" t="s">
        <v>419</v>
      </c>
      <c r="B135" s="5" t="s">
        <v>420</v>
      </c>
      <c r="C135" s="11" t="s">
        <v>399</v>
      </c>
      <c r="D135" s="9" t="s">
        <v>421</v>
      </c>
      <c r="E135" s="9" t="s">
        <v>63</v>
      </c>
      <c r="F135" s="10">
        <v>1</v>
      </c>
      <c r="G135" s="10"/>
      <c r="H135" s="10">
        <v>1</v>
      </c>
      <c r="I135" s="10"/>
      <c r="J135" s="10">
        <v>1</v>
      </c>
      <c r="K135" s="10"/>
      <c r="L135" s="10">
        <v>1</v>
      </c>
      <c r="M135" s="10">
        <v>1</v>
      </c>
      <c r="N135" s="25">
        <v>1</v>
      </c>
      <c r="O135" s="28"/>
      <c r="P135" s="29"/>
      <c r="Q135" s="27">
        <v>1</v>
      </c>
      <c r="R135" s="10"/>
      <c r="S135" s="29"/>
      <c r="T135" s="10"/>
      <c r="U135" s="10"/>
      <c r="V135" s="10"/>
      <c r="W135" s="10"/>
      <c r="X135" s="12"/>
    </row>
    <row r="136" spans="1:25" x14ac:dyDescent="0.3">
      <c r="A136" s="4" t="s">
        <v>422</v>
      </c>
      <c r="B136" s="5" t="s">
        <v>423</v>
      </c>
      <c r="C136" s="11" t="s">
        <v>399</v>
      </c>
      <c r="D136" s="9" t="s">
        <v>424</v>
      </c>
      <c r="E136" s="9" t="s">
        <v>67</v>
      </c>
      <c r="F136" s="10">
        <v>1</v>
      </c>
      <c r="G136" s="10"/>
      <c r="H136" s="10">
        <v>1</v>
      </c>
      <c r="I136" s="10"/>
      <c r="J136" s="10">
        <v>1</v>
      </c>
      <c r="K136" s="10"/>
      <c r="L136" s="10">
        <v>1</v>
      </c>
      <c r="M136" s="10">
        <v>1</v>
      </c>
      <c r="N136" s="25">
        <v>1</v>
      </c>
      <c r="O136" s="28"/>
      <c r="P136" s="29"/>
      <c r="Q136" s="27"/>
      <c r="R136" s="10"/>
      <c r="S136" s="29"/>
      <c r="T136" s="10"/>
      <c r="U136" s="10"/>
      <c r="V136" s="10"/>
      <c r="W136" s="10"/>
      <c r="X136" s="12"/>
    </row>
    <row r="137" spans="1:25" ht="18.600000000000001" thickBot="1" x14ac:dyDescent="0.4">
      <c r="C137" s="139" t="s">
        <v>425</v>
      </c>
      <c r="D137" s="140"/>
      <c r="E137" s="141"/>
      <c r="F137" s="48">
        <f t="shared" ref="F137:N137" si="0">SUM(F4:F136)</f>
        <v>101</v>
      </c>
      <c r="G137" s="48">
        <f t="shared" si="0"/>
        <v>35</v>
      </c>
      <c r="H137" s="48">
        <f t="shared" si="0"/>
        <v>93</v>
      </c>
      <c r="I137" s="48">
        <f t="shared" si="0"/>
        <v>23</v>
      </c>
      <c r="J137" s="48">
        <f t="shared" si="0"/>
        <v>101</v>
      </c>
      <c r="K137" s="48">
        <f t="shared" si="0"/>
        <v>35</v>
      </c>
      <c r="L137" s="48">
        <f t="shared" si="0"/>
        <v>100</v>
      </c>
      <c r="M137" s="48">
        <f t="shared" si="0"/>
        <v>100</v>
      </c>
      <c r="N137" s="49">
        <f t="shared" si="0"/>
        <v>100</v>
      </c>
      <c r="O137" s="30"/>
      <c r="P137" s="31"/>
      <c r="Q137" s="50">
        <f>SUM(Q4:Q136)</f>
        <v>74</v>
      </c>
      <c r="R137" s="48">
        <f>SUM(R4:R136)</f>
        <v>22</v>
      </c>
      <c r="S137" s="31"/>
      <c r="T137" s="48">
        <f>SUM(T4:T136)</f>
        <v>1</v>
      </c>
      <c r="U137" s="48">
        <f>SUM(U4:U136)</f>
        <v>1</v>
      </c>
      <c r="V137" s="48">
        <f>SUM(V4:V136)</f>
        <v>1</v>
      </c>
      <c r="W137" s="48">
        <f>SUM(W4:W136)</f>
        <v>1</v>
      </c>
      <c r="X137" s="48">
        <f>SUM(X4:X136)</f>
        <v>1</v>
      </c>
      <c r="Y137" s="8"/>
    </row>
    <row r="138" spans="1:25" ht="18.600000000000001" thickBot="1" x14ac:dyDescent="0.4">
      <c r="A138" s="32"/>
      <c r="B138" s="32"/>
      <c r="C138" s="142" t="s">
        <v>426</v>
      </c>
      <c r="D138" s="143"/>
      <c r="E138" s="144"/>
      <c r="F138" s="79">
        <f>F137*H142</f>
        <v>0</v>
      </c>
      <c r="G138" s="79">
        <f>G137*H143</f>
        <v>0</v>
      </c>
      <c r="H138" s="79">
        <f>H137*H146</f>
        <v>0</v>
      </c>
      <c r="I138" s="79">
        <f>I137*H147</f>
        <v>0</v>
      </c>
      <c r="J138" s="79">
        <f>J137*H144</f>
        <v>0</v>
      </c>
      <c r="K138" s="79">
        <f>K137*H145</f>
        <v>0</v>
      </c>
      <c r="L138" s="79">
        <f>L137*H149</f>
        <v>0</v>
      </c>
      <c r="M138" s="79">
        <f>M137*H150</f>
        <v>0</v>
      </c>
      <c r="N138" s="80">
        <f>N137*H151</f>
        <v>0</v>
      </c>
      <c r="O138" s="64" t="s">
        <v>427</v>
      </c>
      <c r="P138" s="65"/>
      <c r="Q138" s="66">
        <f>Q137*H152</f>
        <v>0</v>
      </c>
      <c r="R138" s="67">
        <f>R137*H154</f>
        <v>0</v>
      </c>
      <c r="S138" s="85" t="s">
        <v>428</v>
      </c>
      <c r="T138" s="85">
        <f>T137*I156</f>
        <v>0</v>
      </c>
      <c r="U138" s="85">
        <f>U137*I157</f>
        <v>0</v>
      </c>
      <c r="V138" s="85">
        <f>V137*I158</f>
        <v>0</v>
      </c>
      <c r="W138" s="85">
        <f>W137*I159</f>
        <v>0</v>
      </c>
      <c r="X138" s="86">
        <f>X137*I160</f>
        <v>0</v>
      </c>
      <c r="Y138" s="8"/>
    </row>
    <row r="139" spans="1:25" ht="18.600000000000001" thickBot="1" x14ac:dyDescent="0.4">
      <c r="A139" s="32"/>
      <c r="B139" s="32"/>
      <c r="C139" s="51"/>
      <c r="D139" s="51"/>
      <c r="E139" s="51"/>
      <c r="F139" s="51"/>
      <c r="G139" s="51"/>
      <c r="H139" s="51"/>
      <c r="I139" s="51"/>
      <c r="J139" s="51"/>
      <c r="K139" s="51"/>
      <c r="L139" s="51"/>
      <c r="M139" s="51"/>
      <c r="N139" s="51"/>
      <c r="O139" s="68" t="s">
        <v>429</v>
      </c>
      <c r="P139" s="69"/>
      <c r="Q139" s="70">
        <f>Q137*H153</f>
        <v>0</v>
      </c>
      <c r="R139" s="71">
        <f>R137*H155</f>
        <v>0</v>
      </c>
      <c r="S139" s="51"/>
      <c r="T139" s="51"/>
      <c r="U139" s="51"/>
      <c r="V139" s="51"/>
      <c r="W139" s="51"/>
      <c r="X139" s="51"/>
    </row>
    <row r="140" spans="1:25" x14ac:dyDescent="0.3">
      <c r="F140" s="7"/>
      <c r="G140" s="7"/>
      <c r="H140" s="7"/>
      <c r="I140" s="7"/>
      <c r="J140" s="7"/>
      <c r="K140" s="7"/>
      <c r="L140" s="7"/>
      <c r="M140" s="7"/>
      <c r="N140" s="7"/>
      <c r="O140" s="7"/>
      <c r="P140" s="7"/>
      <c r="Q140" s="7"/>
      <c r="R140" s="7"/>
      <c r="S140" s="7"/>
      <c r="T140" s="7"/>
      <c r="U140" s="7"/>
      <c r="V140" s="7"/>
      <c r="W140" s="7"/>
      <c r="X140" s="7"/>
    </row>
    <row r="141" spans="1:25" ht="25.05" customHeight="1" x14ac:dyDescent="0.5">
      <c r="C141" s="145" t="s">
        <v>430</v>
      </c>
      <c r="D141" s="146"/>
      <c r="E141" s="147"/>
      <c r="F141" s="55"/>
      <c r="G141" s="90" t="s">
        <v>431</v>
      </c>
      <c r="H141" s="90" t="s">
        <v>432</v>
      </c>
      <c r="I141" s="90" t="s">
        <v>485</v>
      </c>
    </row>
    <row r="142" spans="1:25" ht="41.25" customHeight="1" x14ac:dyDescent="0.5">
      <c r="C142" s="19" t="s">
        <v>433</v>
      </c>
      <c r="D142" s="6"/>
      <c r="E142" s="20">
        <f>(SUM(F138:N138))</f>
        <v>0</v>
      </c>
      <c r="F142" s="7"/>
      <c r="G142" s="81" t="s">
        <v>10</v>
      </c>
      <c r="H142" s="120"/>
      <c r="I142" s="51"/>
      <c r="L142" s="7"/>
      <c r="M142" s="55"/>
      <c r="N142" s="7"/>
      <c r="O142" s="7"/>
      <c r="P142" s="7"/>
      <c r="Q142" s="7"/>
      <c r="R142" s="7"/>
      <c r="S142" s="7"/>
      <c r="T142" s="7"/>
      <c r="U142" s="7"/>
      <c r="V142" s="7"/>
      <c r="W142" s="7"/>
      <c r="X142" s="7"/>
    </row>
    <row r="143" spans="1:25" ht="25.05" customHeight="1" x14ac:dyDescent="0.5">
      <c r="C143" s="21" t="s">
        <v>434</v>
      </c>
      <c r="D143" s="22"/>
      <c r="E143" s="23">
        <f>E142*1.21</f>
        <v>0</v>
      </c>
      <c r="G143" s="81" t="s">
        <v>11</v>
      </c>
      <c r="H143" s="120"/>
      <c r="I143" s="51"/>
      <c r="M143" s="89"/>
    </row>
    <row r="144" spans="1:25" ht="31.95" customHeight="1" x14ac:dyDescent="0.3">
      <c r="E144" s="7"/>
      <c r="G144" s="81" t="s">
        <v>14</v>
      </c>
      <c r="H144" s="120"/>
      <c r="I144" s="51"/>
      <c r="K144" s="56"/>
      <c r="M144" s="56"/>
      <c r="N144" s="91"/>
      <c r="O144" s="57"/>
      <c r="P144" s="57"/>
      <c r="Q144" s="56"/>
      <c r="R144" s="56"/>
      <c r="S144" s="56"/>
      <c r="T144" s="56"/>
    </row>
    <row r="145" spans="3:20" ht="25.05" customHeight="1" x14ac:dyDescent="0.5">
      <c r="C145" s="145" t="s">
        <v>435</v>
      </c>
      <c r="D145" s="146"/>
      <c r="E145" s="147"/>
      <c r="F145" s="55"/>
      <c r="G145" s="81" t="s">
        <v>15</v>
      </c>
      <c r="H145" s="120"/>
      <c r="I145" s="51"/>
      <c r="K145" s="56"/>
      <c r="L145" s="56"/>
      <c r="M145" s="58"/>
      <c r="N145" s="58"/>
      <c r="O145" s="59"/>
      <c r="P145" s="57"/>
      <c r="Q145" s="56"/>
      <c r="R145" s="56"/>
      <c r="S145" s="56"/>
      <c r="T145" s="56"/>
    </row>
    <row r="146" spans="3:20" ht="25.05" customHeight="1" x14ac:dyDescent="0.5">
      <c r="C146" s="19" t="s">
        <v>433</v>
      </c>
      <c r="D146" s="6"/>
      <c r="E146" s="20">
        <f>E142*12</f>
        <v>0</v>
      </c>
      <c r="G146" s="81" t="s">
        <v>12</v>
      </c>
      <c r="H146" s="120"/>
      <c r="I146" s="51"/>
      <c r="K146" s="56"/>
      <c r="L146" s="61"/>
      <c r="M146" s="58"/>
      <c r="N146" s="58"/>
      <c r="O146" s="59"/>
      <c r="P146" s="57"/>
      <c r="Q146" s="56"/>
      <c r="R146" s="56"/>
      <c r="S146" s="56"/>
      <c r="T146" s="56"/>
    </row>
    <row r="147" spans="3:20" ht="25.05" customHeight="1" x14ac:dyDescent="0.5">
      <c r="C147" s="21" t="s">
        <v>434</v>
      </c>
      <c r="D147" s="22"/>
      <c r="E147" s="23">
        <f>E143*12</f>
        <v>0</v>
      </c>
      <c r="G147" s="81" t="s">
        <v>13</v>
      </c>
      <c r="H147" s="120"/>
      <c r="I147" s="51"/>
      <c r="K147" s="56"/>
      <c r="L147" s="61"/>
      <c r="M147" s="58"/>
      <c r="N147" s="58"/>
      <c r="O147" s="59"/>
      <c r="P147" s="57"/>
      <c r="Q147" s="56"/>
      <c r="R147" s="56"/>
      <c r="S147" s="56"/>
      <c r="T147" s="56"/>
    </row>
    <row r="148" spans="3:20" ht="25.05" customHeight="1" x14ac:dyDescent="0.4">
      <c r="G148" s="81" t="s">
        <v>436</v>
      </c>
      <c r="H148" s="120"/>
      <c r="I148" s="51"/>
      <c r="K148" s="56"/>
      <c r="L148" s="56"/>
      <c r="M148" s="58"/>
      <c r="N148" s="58"/>
      <c r="O148" s="59"/>
      <c r="P148" s="57"/>
      <c r="Q148" s="56"/>
      <c r="R148" s="60"/>
      <c r="S148" s="56"/>
      <c r="T148" s="56"/>
    </row>
    <row r="149" spans="3:20" ht="47.25" customHeight="1" x14ac:dyDescent="0.5">
      <c r="C149" s="135" t="s">
        <v>487</v>
      </c>
      <c r="D149" s="136"/>
      <c r="E149" s="137"/>
      <c r="G149" s="81" t="s">
        <v>16</v>
      </c>
      <c r="H149" s="120"/>
      <c r="I149" s="51"/>
      <c r="K149" s="56"/>
      <c r="L149" s="61"/>
      <c r="M149" s="57"/>
      <c r="N149" s="57"/>
      <c r="O149" s="57"/>
      <c r="P149" s="57"/>
      <c r="Q149" s="56"/>
      <c r="R149" s="60"/>
      <c r="S149" s="56"/>
      <c r="T149" s="56"/>
    </row>
    <row r="150" spans="3:20" ht="25.05" customHeight="1" x14ac:dyDescent="0.5">
      <c r="C150" s="19" t="s">
        <v>433</v>
      </c>
      <c r="D150" s="6"/>
      <c r="E150" s="20">
        <f>(SUM(Q138:R138))</f>
        <v>0</v>
      </c>
      <c r="G150" s="81" t="s">
        <v>17</v>
      </c>
      <c r="H150" s="120"/>
      <c r="I150" s="51"/>
      <c r="K150" s="56"/>
      <c r="L150" s="61"/>
      <c r="M150" s="56"/>
      <c r="N150" s="56"/>
      <c r="O150" s="56"/>
      <c r="P150" s="56"/>
      <c r="Q150" s="56"/>
      <c r="R150" s="60"/>
      <c r="S150" s="56"/>
      <c r="T150" s="56"/>
    </row>
    <row r="151" spans="3:20" ht="25.05" customHeight="1" x14ac:dyDescent="0.5">
      <c r="C151" s="21" t="s">
        <v>434</v>
      </c>
      <c r="D151" s="22"/>
      <c r="E151" s="23">
        <f>E150*1.21</f>
        <v>0</v>
      </c>
      <c r="G151" s="81" t="s">
        <v>18</v>
      </c>
      <c r="H151" s="120"/>
      <c r="I151" s="51"/>
      <c r="K151" s="56"/>
      <c r="L151" s="56"/>
      <c r="M151" s="56"/>
      <c r="N151" s="56"/>
      <c r="O151" s="56"/>
      <c r="P151" s="56"/>
      <c r="Q151" s="56"/>
      <c r="R151" s="60"/>
      <c r="S151" s="56"/>
      <c r="T151" s="56"/>
    </row>
    <row r="152" spans="3:20" ht="25.05" customHeight="1" x14ac:dyDescent="0.4">
      <c r="E152" s="7"/>
      <c r="G152" s="63" t="s">
        <v>437</v>
      </c>
      <c r="H152" s="120"/>
      <c r="I152" s="51"/>
      <c r="K152" s="56"/>
      <c r="L152" s="56"/>
      <c r="M152" s="56"/>
      <c r="N152" s="56"/>
      <c r="O152" s="56"/>
      <c r="P152" s="56"/>
      <c r="Q152" s="56"/>
      <c r="R152" s="60"/>
      <c r="S152" s="56"/>
      <c r="T152" s="56"/>
    </row>
    <row r="153" spans="3:20" ht="51" customHeight="1" x14ac:dyDescent="0.5">
      <c r="C153" s="135" t="s">
        <v>489</v>
      </c>
      <c r="D153" s="136"/>
      <c r="E153" s="137"/>
      <c r="G153" s="63" t="s">
        <v>438</v>
      </c>
      <c r="H153" s="120"/>
      <c r="I153" s="51"/>
      <c r="K153" s="56"/>
      <c r="L153" s="56"/>
      <c r="M153" s="56"/>
      <c r="N153" s="56"/>
      <c r="O153" s="56"/>
      <c r="P153" s="56"/>
      <c r="Q153" s="56"/>
      <c r="R153" s="60"/>
      <c r="S153" s="56"/>
      <c r="T153" s="56"/>
    </row>
    <row r="154" spans="3:20" ht="39.75" customHeight="1" x14ac:dyDescent="0.5">
      <c r="C154" s="19" t="s">
        <v>433</v>
      </c>
      <c r="D154" s="6"/>
      <c r="E154" s="20">
        <f>E150*12</f>
        <v>0</v>
      </c>
      <c r="F154" s="18"/>
      <c r="G154" s="63" t="s">
        <v>439</v>
      </c>
      <c r="H154" s="120"/>
      <c r="I154" s="51"/>
      <c r="K154" s="56"/>
      <c r="L154" s="56"/>
      <c r="M154" s="56"/>
      <c r="N154" s="56"/>
      <c r="O154" s="56"/>
      <c r="P154" s="56"/>
      <c r="Q154" s="56"/>
      <c r="R154" s="60"/>
      <c r="S154" s="56"/>
      <c r="T154" s="56"/>
    </row>
    <row r="155" spans="3:20" ht="41.25" customHeight="1" x14ac:dyDescent="0.5">
      <c r="C155" s="21" t="s">
        <v>434</v>
      </c>
      <c r="D155" s="22"/>
      <c r="E155" s="23">
        <f>E154*1.21</f>
        <v>0</v>
      </c>
      <c r="F155" s="18"/>
      <c r="G155" s="63" t="s">
        <v>440</v>
      </c>
      <c r="H155" s="120"/>
      <c r="I155" s="51"/>
      <c r="K155" s="56"/>
      <c r="L155" s="56"/>
      <c r="M155" s="56"/>
      <c r="N155" s="56"/>
      <c r="O155" s="56"/>
      <c r="P155" s="56"/>
      <c r="Q155" s="56"/>
      <c r="R155" s="60"/>
      <c r="S155" s="56"/>
      <c r="T155" s="56"/>
    </row>
    <row r="156" spans="3:20" ht="25.05" customHeight="1" x14ac:dyDescent="0.5">
      <c r="C156" s="21"/>
      <c r="D156" s="22"/>
      <c r="E156" s="23"/>
      <c r="F156" s="18"/>
      <c r="G156" s="87" t="s">
        <v>21</v>
      </c>
      <c r="H156" s="51"/>
      <c r="I156" s="120"/>
      <c r="K156" s="61"/>
      <c r="L156" s="56"/>
      <c r="M156" s="61"/>
      <c r="N156" s="61"/>
      <c r="O156" s="56"/>
      <c r="P156" s="56"/>
      <c r="Q156" s="56"/>
      <c r="R156" s="56"/>
      <c r="S156" s="56"/>
      <c r="T156" s="56"/>
    </row>
    <row r="157" spans="3:20" ht="47.25" customHeight="1" x14ac:dyDescent="0.5">
      <c r="C157" s="135" t="s">
        <v>506</v>
      </c>
      <c r="D157" s="136"/>
      <c r="E157" s="137"/>
      <c r="F157" s="18"/>
      <c r="G157" s="87" t="s">
        <v>22</v>
      </c>
      <c r="H157" s="51"/>
      <c r="I157" s="120"/>
      <c r="K157" s="61"/>
      <c r="L157" s="56"/>
      <c r="M157" s="61"/>
      <c r="N157" s="61"/>
      <c r="O157" s="56"/>
      <c r="P157" s="56"/>
      <c r="Q157" s="56"/>
      <c r="R157" s="56"/>
      <c r="S157" s="56"/>
      <c r="T157" s="56"/>
    </row>
    <row r="158" spans="3:20" ht="25.05" customHeight="1" x14ac:dyDescent="0.5">
      <c r="C158" s="19" t="s">
        <v>433</v>
      </c>
      <c r="D158" s="6"/>
      <c r="E158" s="20">
        <f>(SUM(Q139:R139))</f>
        <v>0</v>
      </c>
      <c r="G158" s="87" t="s">
        <v>23</v>
      </c>
      <c r="H158" s="51"/>
      <c r="I158" s="120"/>
      <c r="K158" s="56"/>
      <c r="L158" s="56"/>
      <c r="M158" s="61"/>
      <c r="N158" s="61"/>
      <c r="O158" s="56"/>
      <c r="P158" s="56"/>
      <c r="Q158" s="56"/>
      <c r="R158" s="56"/>
      <c r="S158" s="56"/>
      <c r="T158" s="56"/>
    </row>
    <row r="159" spans="3:20" ht="25.05" customHeight="1" x14ac:dyDescent="0.5">
      <c r="C159" s="21" t="s">
        <v>434</v>
      </c>
      <c r="D159" s="22"/>
      <c r="E159" s="23">
        <f>E158*1.21</f>
        <v>0</v>
      </c>
      <c r="G159" s="88" t="s">
        <v>24</v>
      </c>
      <c r="H159" s="51"/>
      <c r="I159" s="120"/>
      <c r="K159" s="56"/>
      <c r="L159" s="56"/>
      <c r="M159" s="56"/>
      <c r="N159" s="56"/>
      <c r="O159" s="56"/>
      <c r="P159" s="56"/>
      <c r="Q159" s="56"/>
      <c r="R159" s="56"/>
      <c r="S159" s="56"/>
      <c r="T159" s="56"/>
    </row>
    <row r="160" spans="3:20" ht="25.05" customHeight="1" x14ac:dyDescent="0.3">
      <c r="E160" s="7"/>
      <c r="G160" s="88" t="s">
        <v>25</v>
      </c>
      <c r="H160" s="51"/>
      <c r="I160" s="120"/>
      <c r="K160" s="56"/>
      <c r="L160" s="56"/>
      <c r="M160" s="56"/>
      <c r="N160" s="56"/>
      <c r="O160" s="56"/>
      <c r="P160" s="56"/>
      <c r="Q160" s="56"/>
      <c r="R160" s="56"/>
      <c r="S160" s="56"/>
      <c r="T160" s="56"/>
    </row>
    <row r="161" spans="3:5" ht="47.25" customHeight="1" x14ac:dyDescent="0.5">
      <c r="C161" s="135" t="s">
        <v>505</v>
      </c>
      <c r="D161" s="136"/>
      <c r="E161" s="137"/>
    </row>
    <row r="162" spans="3:5" ht="25.05" customHeight="1" x14ac:dyDescent="0.5">
      <c r="C162" s="19" t="s">
        <v>433</v>
      </c>
      <c r="D162" s="6"/>
      <c r="E162" s="20">
        <f>E158*12</f>
        <v>0</v>
      </c>
    </row>
    <row r="163" spans="3:5" ht="25.8" x14ac:dyDescent="0.5">
      <c r="C163" s="21" t="s">
        <v>434</v>
      </c>
      <c r="D163" s="22"/>
      <c r="E163" s="23">
        <f>E162*1.21</f>
        <v>0</v>
      </c>
    </row>
    <row r="166" spans="3:5" hidden="1" x14ac:dyDescent="0.3"/>
    <row r="167" spans="3:5" hidden="1" x14ac:dyDescent="0.3"/>
    <row r="168" spans="3:5" hidden="1" x14ac:dyDescent="0.3"/>
  </sheetData>
  <autoFilter ref="A3:X139" xr:uid="{00000000-0009-0000-0000-000000000000}">
    <sortState xmlns:xlrd2="http://schemas.microsoft.com/office/spreadsheetml/2017/richdata2" ref="A4:X136">
      <sortCondition ref="X3:X136"/>
    </sortState>
  </autoFilter>
  <sortState xmlns:xlrd2="http://schemas.microsoft.com/office/spreadsheetml/2017/richdata2" ref="A4:X136">
    <sortCondition ref="C4:C136"/>
  </sortState>
  <mergeCells count="9">
    <mergeCell ref="C161:E161"/>
    <mergeCell ref="C2:F2"/>
    <mergeCell ref="C137:E137"/>
    <mergeCell ref="C138:E138"/>
    <mergeCell ref="C149:E149"/>
    <mergeCell ref="C145:E145"/>
    <mergeCell ref="C157:E157"/>
    <mergeCell ref="C141:E141"/>
    <mergeCell ref="C153:E153"/>
  </mergeCells>
  <phoneticPr fontId="17" type="noConversion"/>
  <pageMargins left="0.7" right="0.7" top="0.75" bottom="0.75" header="0.3" footer="0.3"/>
  <pageSetup paperSize="8" scale="33" fitToHeight="0" orientation="landscape" r:id="rId1"/>
  <rowBreaks count="1" manualBreakCount="1">
    <brk id="164"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F7211-BB70-4A41-99AF-35E831888C9B}">
  <sheetPr>
    <pageSetUpPr fitToPage="1"/>
  </sheetPr>
  <dimension ref="A1:Z92"/>
  <sheetViews>
    <sheetView topLeftCell="C2" zoomScale="60" zoomScaleNormal="60" workbookViewId="0">
      <pane ySplit="1" topLeftCell="A3" activePane="bottomLeft" state="frozen"/>
      <selection pane="bottomLeft" activeCell="C3" sqref="C3"/>
    </sheetView>
  </sheetViews>
  <sheetFormatPr defaultColWidth="9.109375" defaultRowHeight="14.4" x14ac:dyDescent="0.3"/>
  <cols>
    <col min="1" max="1" width="9.109375" hidden="1" customWidth="1"/>
    <col min="2" max="2" width="20.44140625" hidden="1" customWidth="1"/>
    <col min="3" max="3" width="16.6640625" customWidth="1"/>
    <col min="4" max="4" width="25.109375" customWidth="1"/>
    <col min="5" max="5" width="23.6640625" style="6" customWidth="1"/>
    <col min="6" max="6" width="34.77734375" style="6" customWidth="1"/>
    <col min="7" max="7" width="56.33203125" style="6" customWidth="1"/>
    <col min="8" max="8" width="32.44140625" style="6" customWidth="1"/>
    <col min="9" max="9" width="42.44140625" style="6" bestFit="1" customWidth="1"/>
    <col min="10" max="10" width="21.33203125" style="6" customWidth="1"/>
    <col min="11" max="11" width="21.44140625" style="6" customWidth="1"/>
    <col min="12" max="13" width="18.44140625" style="6" customWidth="1"/>
    <col min="14" max="14" width="29.6640625" style="6" customWidth="1"/>
    <col min="15" max="16" width="17.6640625" style="6" customWidth="1"/>
    <col min="17" max="17" width="27" style="6" customWidth="1"/>
    <col min="18" max="18" width="13.33203125" style="6" customWidth="1"/>
    <col min="19" max="19" width="24.33203125" style="6" bestFit="1" customWidth="1"/>
    <col min="20" max="20" width="21.77734375" style="6" customWidth="1"/>
    <col min="21" max="21" width="27.33203125" style="6" bestFit="1" customWidth="1"/>
    <col min="22" max="22" width="14.109375" style="6" bestFit="1" customWidth="1"/>
    <col min="23" max="23" width="15.6640625" style="6" bestFit="1" customWidth="1"/>
    <col min="24" max="24" width="23.33203125" style="6" bestFit="1" customWidth="1"/>
    <col min="25" max="25" width="19.44140625" style="6" bestFit="1" customWidth="1"/>
  </cols>
  <sheetData>
    <row r="1" spans="1:25" ht="409.6" hidden="1" x14ac:dyDescent="0.3">
      <c r="A1" s="1" t="s">
        <v>0</v>
      </c>
      <c r="B1" s="1" t="s">
        <v>1</v>
      </c>
      <c r="C1" s="1" t="s">
        <v>2</v>
      </c>
      <c r="D1" s="1"/>
      <c r="E1" s="2" t="s">
        <v>3</v>
      </c>
      <c r="F1" s="2"/>
      <c r="G1" s="2"/>
      <c r="H1" s="2"/>
      <c r="I1" s="2"/>
      <c r="J1" s="2"/>
      <c r="K1" s="2"/>
      <c r="L1" s="2"/>
      <c r="M1" s="2"/>
      <c r="N1" s="2"/>
      <c r="O1" s="2"/>
      <c r="P1" s="2"/>
      <c r="Q1" s="2"/>
      <c r="R1" s="2"/>
      <c r="S1" s="2"/>
      <c r="T1" s="2"/>
      <c r="U1" s="2"/>
      <c r="V1" s="2"/>
      <c r="W1" s="2"/>
      <c r="X1" s="2"/>
      <c r="Y1" s="2" t="s">
        <v>4</v>
      </c>
    </row>
    <row r="2" spans="1:25" ht="73.5" customHeight="1" thickBot="1" x14ac:dyDescent="0.35">
      <c r="A2" s="3" t="s">
        <v>5</v>
      </c>
      <c r="B2" s="3" t="s">
        <v>6</v>
      </c>
      <c r="C2" s="74" t="s">
        <v>7</v>
      </c>
      <c r="D2" s="75" t="s">
        <v>8</v>
      </c>
      <c r="E2" s="76" t="s">
        <v>9</v>
      </c>
      <c r="F2" s="77" t="s">
        <v>10</v>
      </c>
      <c r="G2" s="77" t="s">
        <v>11</v>
      </c>
      <c r="H2" s="77" t="s">
        <v>14</v>
      </c>
      <c r="I2" s="77" t="s">
        <v>15</v>
      </c>
      <c r="J2" s="77" t="s">
        <v>12</v>
      </c>
      <c r="K2" s="77" t="s">
        <v>13</v>
      </c>
      <c r="L2" s="77" t="s">
        <v>436</v>
      </c>
      <c r="M2" s="77" t="s">
        <v>16</v>
      </c>
      <c r="N2" s="77" t="s">
        <v>17</v>
      </c>
      <c r="O2" s="78" t="s">
        <v>18</v>
      </c>
      <c r="P2" s="36"/>
      <c r="Q2" s="37"/>
      <c r="R2" s="72" t="s">
        <v>19</v>
      </c>
      <c r="S2" s="73" t="s">
        <v>20</v>
      </c>
      <c r="T2" s="37"/>
      <c r="U2" s="82" t="s">
        <v>21</v>
      </c>
      <c r="V2" s="82" t="s">
        <v>22</v>
      </c>
      <c r="W2" s="82" t="s">
        <v>23</v>
      </c>
      <c r="X2" s="83" t="s">
        <v>24</v>
      </c>
      <c r="Y2" s="84" t="s">
        <v>25</v>
      </c>
    </row>
    <row r="3" spans="1:25" ht="15" thickTop="1" x14ac:dyDescent="0.3">
      <c r="A3" s="4" t="s">
        <v>26</v>
      </c>
      <c r="B3" s="5" t="s">
        <v>27</v>
      </c>
      <c r="C3" s="13" t="s">
        <v>28</v>
      </c>
      <c r="D3" s="9" t="s">
        <v>441</v>
      </c>
      <c r="E3" s="9" t="s">
        <v>45</v>
      </c>
      <c r="F3" s="38"/>
      <c r="G3" s="14"/>
      <c r="H3" s="38"/>
      <c r="I3" s="14"/>
      <c r="J3" s="38"/>
      <c r="K3" s="14"/>
      <c r="L3" s="14"/>
      <c r="M3" s="14"/>
      <c r="N3" s="14"/>
      <c r="O3" s="24"/>
      <c r="P3" s="28"/>
      <c r="Q3" s="29"/>
      <c r="R3" s="26">
        <v>1</v>
      </c>
      <c r="S3" s="14"/>
      <c r="T3" s="29"/>
      <c r="U3" s="14">
        <v>1</v>
      </c>
      <c r="V3" s="14">
        <v>1</v>
      </c>
      <c r="W3" s="14">
        <v>1</v>
      </c>
      <c r="X3" s="38">
        <v>1</v>
      </c>
      <c r="Y3" s="46">
        <v>1</v>
      </c>
    </row>
    <row r="4" spans="1:25" x14ac:dyDescent="0.3">
      <c r="A4" s="4"/>
      <c r="B4" s="5"/>
      <c r="C4" s="13" t="s">
        <v>28</v>
      </c>
      <c r="D4" t="s">
        <v>442</v>
      </c>
      <c r="E4" s="9" t="s">
        <v>45</v>
      </c>
      <c r="F4" s="38"/>
      <c r="G4" s="14"/>
      <c r="H4" s="38"/>
      <c r="I4" s="14"/>
      <c r="J4" s="38"/>
      <c r="K4" s="14"/>
      <c r="L4" s="14"/>
      <c r="M4" s="14"/>
      <c r="N4" s="14"/>
      <c r="O4" s="24"/>
      <c r="P4" s="28"/>
      <c r="Q4" s="29"/>
      <c r="R4" s="26">
        <v>1</v>
      </c>
      <c r="S4" s="14"/>
      <c r="T4" s="29"/>
      <c r="U4" s="14"/>
      <c r="V4" s="14"/>
      <c r="W4" s="14"/>
      <c r="X4" s="14"/>
      <c r="Y4" s="47"/>
    </row>
    <row r="5" spans="1:25" x14ac:dyDescent="0.3">
      <c r="A5" s="4" t="s">
        <v>31</v>
      </c>
      <c r="B5" s="5" t="s">
        <v>32</v>
      </c>
      <c r="C5" s="11" t="s">
        <v>28</v>
      </c>
      <c r="D5" t="s">
        <v>442</v>
      </c>
      <c r="E5" s="9" t="s">
        <v>63</v>
      </c>
      <c r="F5" s="10"/>
      <c r="G5" s="10"/>
      <c r="H5" s="10"/>
      <c r="I5" s="10"/>
      <c r="J5" s="10"/>
      <c r="K5" s="10"/>
      <c r="L5" s="10"/>
      <c r="M5" s="10"/>
      <c r="N5" s="10"/>
      <c r="O5" s="25"/>
      <c r="P5" s="28"/>
      <c r="Q5" s="29"/>
      <c r="R5" s="27"/>
      <c r="S5" s="10"/>
      <c r="T5" s="29"/>
      <c r="U5" s="10"/>
      <c r="V5" s="10"/>
      <c r="W5" s="10"/>
      <c r="X5" s="10"/>
      <c r="Y5" s="12"/>
    </row>
    <row r="6" spans="1:25" x14ac:dyDescent="0.3">
      <c r="A6" s="4" t="s">
        <v>35</v>
      </c>
      <c r="B6" s="5" t="s">
        <v>36</v>
      </c>
      <c r="C6" s="11" t="s">
        <v>28</v>
      </c>
      <c r="D6" t="s">
        <v>442</v>
      </c>
      <c r="E6" s="9" t="s">
        <v>63</v>
      </c>
      <c r="F6" s="10"/>
      <c r="G6" s="10"/>
      <c r="H6" s="10"/>
      <c r="I6" s="10"/>
      <c r="J6" s="10"/>
      <c r="K6" s="10"/>
      <c r="L6" s="10"/>
      <c r="M6" s="10"/>
      <c r="N6" s="10"/>
      <c r="O6" s="25"/>
      <c r="P6" s="28"/>
      <c r="Q6" s="29"/>
      <c r="R6" s="27"/>
      <c r="S6" s="9"/>
      <c r="T6" s="29"/>
      <c r="U6" s="10"/>
      <c r="V6" s="10"/>
      <c r="W6" s="10"/>
      <c r="X6" s="10"/>
      <c r="Y6" s="12"/>
    </row>
    <row r="7" spans="1:25" x14ac:dyDescent="0.3">
      <c r="A7" s="4" t="s">
        <v>38</v>
      </c>
      <c r="B7" s="5" t="s">
        <v>39</v>
      </c>
      <c r="C7" s="11" t="s">
        <v>28</v>
      </c>
      <c r="D7" s="9"/>
      <c r="E7" s="9" t="s">
        <v>253</v>
      </c>
      <c r="F7" s="10">
        <v>1</v>
      </c>
      <c r="G7" s="10"/>
      <c r="H7" s="10">
        <v>1</v>
      </c>
      <c r="I7" s="10"/>
      <c r="J7" s="10"/>
      <c r="K7" s="10"/>
      <c r="L7" s="10"/>
      <c r="M7" s="10"/>
      <c r="N7" s="10"/>
      <c r="O7" s="25"/>
      <c r="P7" s="28"/>
      <c r="Q7" s="29"/>
      <c r="R7" s="27"/>
      <c r="S7" s="10"/>
      <c r="T7" s="29"/>
      <c r="U7" s="10"/>
      <c r="V7" s="10"/>
      <c r="W7" s="10"/>
      <c r="X7" s="10"/>
      <c r="Y7" s="12"/>
    </row>
    <row r="8" spans="1:25" x14ac:dyDescent="0.3">
      <c r="A8" s="4" t="s">
        <v>42</v>
      </c>
      <c r="B8" s="5" t="s">
        <v>43</v>
      </c>
      <c r="C8" s="11" t="s">
        <v>107</v>
      </c>
      <c r="D8" s="9" t="s">
        <v>443</v>
      </c>
      <c r="E8" s="9" t="s">
        <v>45</v>
      </c>
      <c r="F8" s="38"/>
      <c r="G8" s="14">
        <v>1</v>
      </c>
      <c r="H8" s="10">
        <v>1</v>
      </c>
      <c r="I8" s="14">
        <v>1</v>
      </c>
      <c r="J8" s="38"/>
      <c r="K8" s="14">
        <v>1</v>
      </c>
      <c r="L8" s="14">
        <v>1</v>
      </c>
      <c r="M8" s="14">
        <v>1</v>
      </c>
      <c r="N8" s="14">
        <v>1</v>
      </c>
      <c r="O8" s="24">
        <v>1</v>
      </c>
      <c r="P8" s="28"/>
      <c r="Q8" s="29"/>
      <c r="R8" s="26">
        <v>1</v>
      </c>
      <c r="S8" s="14">
        <v>1</v>
      </c>
      <c r="T8" s="42"/>
      <c r="U8" s="10"/>
      <c r="V8" s="10"/>
      <c r="W8" s="10"/>
      <c r="X8" s="10"/>
      <c r="Y8" s="12"/>
    </row>
    <row r="9" spans="1:25" x14ac:dyDescent="0.3">
      <c r="A9" s="4"/>
      <c r="B9" s="5"/>
      <c r="C9" s="11" t="s">
        <v>107</v>
      </c>
      <c r="D9" s="9" t="s">
        <v>444</v>
      </c>
      <c r="E9" s="6" t="s">
        <v>445</v>
      </c>
      <c r="F9" s="10">
        <v>1</v>
      </c>
      <c r="G9" s="10"/>
      <c r="H9" s="10">
        <v>1</v>
      </c>
      <c r="I9" s="10"/>
      <c r="J9" s="10">
        <v>1</v>
      </c>
      <c r="K9" s="10"/>
      <c r="L9" s="10">
        <v>1</v>
      </c>
      <c r="M9" s="10">
        <v>1</v>
      </c>
      <c r="N9" s="10">
        <v>1</v>
      </c>
      <c r="O9" s="25">
        <v>1</v>
      </c>
      <c r="P9" s="28"/>
      <c r="Q9" s="29"/>
      <c r="R9" s="27"/>
      <c r="S9" s="10"/>
      <c r="T9" s="42"/>
      <c r="U9" s="10"/>
      <c r="V9" s="10"/>
      <c r="W9" s="10"/>
      <c r="X9" s="10"/>
      <c r="Y9" s="12"/>
    </row>
    <row r="10" spans="1:25" x14ac:dyDescent="0.3">
      <c r="A10" s="4" t="s">
        <v>46</v>
      </c>
      <c r="B10" s="5" t="s">
        <v>47</v>
      </c>
      <c r="C10" s="11" t="s">
        <v>107</v>
      </c>
      <c r="D10" s="9" t="s">
        <v>446</v>
      </c>
      <c r="E10" s="9" t="s">
        <v>63</v>
      </c>
      <c r="F10" s="10"/>
      <c r="G10" s="10"/>
      <c r="H10" s="10">
        <v>1</v>
      </c>
      <c r="I10" s="10"/>
      <c r="J10" s="10">
        <v>1</v>
      </c>
      <c r="K10" s="10"/>
      <c r="L10" s="10">
        <v>1</v>
      </c>
      <c r="M10" s="10">
        <v>1</v>
      </c>
      <c r="N10" s="10">
        <v>1</v>
      </c>
      <c r="O10" s="25">
        <v>1</v>
      </c>
      <c r="P10" s="28"/>
      <c r="Q10" s="29"/>
      <c r="R10" s="27">
        <v>1</v>
      </c>
      <c r="S10" s="9"/>
      <c r="T10" s="29"/>
      <c r="U10" s="10"/>
      <c r="V10" s="10"/>
      <c r="W10" s="10"/>
      <c r="X10" s="10"/>
      <c r="Y10" s="12"/>
    </row>
    <row r="11" spans="1:25" x14ac:dyDescent="0.3">
      <c r="A11" s="4" t="s">
        <v>49</v>
      </c>
      <c r="B11" s="5" t="s">
        <v>50</v>
      </c>
      <c r="C11" s="11" t="s">
        <v>107</v>
      </c>
      <c r="D11" s="9" t="s">
        <v>447</v>
      </c>
      <c r="E11" s="9" t="s">
        <v>63</v>
      </c>
      <c r="F11" s="10"/>
      <c r="G11" s="10"/>
      <c r="H11" s="10">
        <v>1</v>
      </c>
      <c r="I11" s="10"/>
      <c r="J11" s="10">
        <v>1</v>
      </c>
      <c r="K11" s="10"/>
      <c r="L11" s="10"/>
      <c r="M11" s="10"/>
      <c r="N11" s="10"/>
      <c r="O11" s="25">
        <v>1</v>
      </c>
      <c r="P11" s="28"/>
      <c r="Q11" s="29"/>
      <c r="R11" s="27">
        <v>1</v>
      </c>
      <c r="S11" s="10"/>
      <c r="T11" s="29"/>
      <c r="U11" s="10"/>
      <c r="V11" s="10"/>
      <c r="W11" s="10"/>
      <c r="X11" s="10"/>
      <c r="Y11" s="12"/>
    </row>
    <row r="12" spans="1:25" x14ac:dyDescent="0.3">
      <c r="A12" s="4" t="s">
        <v>53</v>
      </c>
      <c r="B12" s="5" t="s">
        <v>54</v>
      </c>
      <c r="C12" s="11" t="s">
        <v>107</v>
      </c>
      <c r="D12" s="9"/>
      <c r="E12" s="9" t="s">
        <v>253</v>
      </c>
      <c r="F12" s="10">
        <v>1</v>
      </c>
      <c r="G12" s="10"/>
      <c r="H12" s="10">
        <v>1</v>
      </c>
      <c r="I12" s="10"/>
      <c r="J12" s="10"/>
      <c r="K12" s="10"/>
      <c r="L12" s="10"/>
      <c r="M12" s="10"/>
      <c r="N12" s="10"/>
      <c r="O12" s="25"/>
      <c r="P12" s="28"/>
      <c r="Q12" s="29"/>
      <c r="R12" s="27"/>
      <c r="S12" s="10"/>
      <c r="T12" s="29"/>
      <c r="U12" s="10"/>
      <c r="V12" s="10"/>
      <c r="W12" s="10"/>
      <c r="X12" s="10"/>
      <c r="Y12" s="12"/>
    </row>
    <row r="13" spans="1:25" x14ac:dyDescent="0.3">
      <c r="A13" s="4"/>
      <c r="B13" s="5"/>
      <c r="C13" s="11" t="s">
        <v>154</v>
      </c>
      <c r="D13" s="9" t="s">
        <v>448</v>
      </c>
      <c r="E13" s="9" t="s">
        <v>445</v>
      </c>
      <c r="F13" s="10">
        <v>1</v>
      </c>
      <c r="G13" s="39"/>
      <c r="H13" s="10">
        <v>1</v>
      </c>
      <c r="I13" s="39"/>
      <c r="J13" s="10">
        <v>1</v>
      </c>
      <c r="K13" s="39"/>
      <c r="L13" s="10"/>
      <c r="M13" s="10"/>
      <c r="N13" s="10"/>
      <c r="O13" s="25">
        <v>1</v>
      </c>
      <c r="P13" s="41"/>
      <c r="Q13" s="42"/>
      <c r="R13" s="43"/>
      <c r="S13" s="10"/>
      <c r="T13" s="29"/>
      <c r="U13" s="10"/>
      <c r="V13" s="10"/>
      <c r="W13" s="10"/>
      <c r="X13" s="10"/>
      <c r="Y13" s="12"/>
    </row>
    <row r="14" spans="1:25" x14ac:dyDescent="0.3">
      <c r="A14" s="4" t="s">
        <v>56</v>
      </c>
      <c r="B14" s="5" t="s">
        <v>57</v>
      </c>
      <c r="C14" s="11" t="s">
        <v>154</v>
      </c>
      <c r="D14" s="9" t="s">
        <v>449</v>
      </c>
      <c r="E14" s="9" t="s">
        <v>445</v>
      </c>
      <c r="F14" s="10">
        <v>1</v>
      </c>
      <c r="G14" s="10"/>
      <c r="H14" s="10">
        <v>1</v>
      </c>
      <c r="I14" s="10"/>
      <c r="J14" s="10">
        <v>1</v>
      </c>
      <c r="K14" s="10"/>
      <c r="L14" s="10">
        <v>1</v>
      </c>
      <c r="M14" s="10">
        <v>1</v>
      </c>
      <c r="N14" s="10">
        <v>1</v>
      </c>
      <c r="O14" s="25">
        <v>1</v>
      </c>
      <c r="P14" s="28"/>
      <c r="Q14" s="29"/>
      <c r="R14" s="27"/>
      <c r="S14" s="39"/>
      <c r="T14" s="42"/>
      <c r="U14" s="10"/>
      <c r="V14" s="10"/>
      <c r="W14" s="10"/>
      <c r="X14" s="10"/>
      <c r="Y14" s="12"/>
    </row>
    <row r="15" spans="1:25" x14ac:dyDescent="0.3">
      <c r="A15" s="4" t="s">
        <v>60</v>
      </c>
      <c r="B15" s="5" t="s">
        <v>61</v>
      </c>
      <c r="C15" s="11" t="s">
        <v>154</v>
      </c>
      <c r="D15" s="9" t="s">
        <v>450</v>
      </c>
      <c r="E15" s="9" t="s">
        <v>63</v>
      </c>
      <c r="F15" s="10"/>
      <c r="G15" s="10"/>
      <c r="H15" s="10">
        <v>1</v>
      </c>
      <c r="I15" s="10"/>
      <c r="J15" s="10">
        <v>1</v>
      </c>
      <c r="K15" s="10"/>
      <c r="L15" s="10">
        <v>1</v>
      </c>
      <c r="M15" s="10">
        <v>1</v>
      </c>
      <c r="N15" s="10">
        <v>1</v>
      </c>
      <c r="O15" s="25">
        <v>1</v>
      </c>
      <c r="P15" s="28"/>
      <c r="Q15" s="29"/>
      <c r="R15" s="27">
        <v>1</v>
      </c>
      <c r="S15" s="10"/>
      <c r="T15" s="29"/>
      <c r="U15" s="10"/>
      <c r="V15" s="10"/>
      <c r="W15" s="10"/>
      <c r="X15" s="10"/>
      <c r="Y15" s="12"/>
    </row>
    <row r="16" spans="1:25" x14ac:dyDescent="0.3">
      <c r="A16" s="4" t="s">
        <v>64</v>
      </c>
      <c r="B16" s="5" t="s">
        <v>65</v>
      </c>
      <c r="C16" s="11" t="s">
        <v>154</v>
      </c>
      <c r="D16" s="9" t="s">
        <v>451</v>
      </c>
      <c r="E16" s="9" t="s">
        <v>63</v>
      </c>
      <c r="F16" s="10"/>
      <c r="G16" s="10"/>
      <c r="H16" s="10">
        <v>1</v>
      </c>
      <c r="I16" s="10"/>
      <c r="J16" s="10">
        <v>1</v>
      </c>
      <c r="K16" s="10"/>
      <c r="L16" s="10">
        <v>1</v>
      </c>
      <c r="M16" s="10">
        <v>1</v>
      </c>
      <c r="N16" s="10">
        <v>1</v>
      </c>
      <c r="O16" s="25">
        <v>1</v>
      </c>
      <c r="P16" s="28"/>
      <c r="Q16" s="29"/>
      <c r="R16" s="27">
        <v>1</v>
      </c>
      <c r="S16" s="10"/>
      <c r="T16" s="29"/>
      <c r="U16" s="10"/>
      <c r="V16" s="10"/>
      <c r="W16" s="10"/>
      <c r="X16" s="10"/>
      <c r="Y16" s="12"/>
    </row>
    <row r="17" spans="1:25" x14ac:dyDescent="0.3">
      <c r="A17" s="4" t="s">
        <v>68</v>
      </c>
      <c r="B17" s="5" t="s">
        <v>69</v>
      </c>
      <c r="C17" s="11" t="s">
        <v>154</v>
      </c>
      <c r="D17" s="9" t="s">
        <v>452</v>
      </c>
      <c r="E17" s="9" t="s">
        <v>63</v>
      </c>
      <c r="F17" s="10"/>
      <c r="G17" s="10"/>
      <c r="H17" s="10">
        <v>1</v>
      </c>
      <c r="I17" s="10"/>
      <c r="J17" s="10">
        <v>1</v>
      </c>
      <c r="K17" s="10"/>
      <c r="L17" s="10">
        <v>1</v>
      </c>
      <c r="M17" s="10">
        <v>1</v>
      </c>
      <c r="N17" s="10">
        <v>1</v>
      </c>
      <c r="O17" s="25">
        <v>1</v>
      </c>
      <c r="P17" s="28"/>
      <c r="Q17" s="29"/>
      <c r="R17" s="27">
        <v>1</v>
      </c>
      <c r="S17" s="10"/>
      <c r="T17" s="29"/>
      <c r="U17" s="10"/>
      <c r="V17" s="10"/>
      <c r="W17" s="10"/>
      <c r="X17" s="10"/>
      <c r="Y17" s="12"/>
    </row>
    <row r="18" spans="1:25" x14ac:dyDescent="0.3">
      <c r="A18" s="4" t="s">
        <v>71</v>
      </c>
      <c r="B18" s="5" t="s">
        <v>72</v>
      </c>
      <c r="C18" s="11" t="s">
        <v>154</v>
      </c>
      <c r="D18" s="9" t="s">
        <v>453</v>
      </c>
      <c r="E18" s="9" t="s">
        <v>63</v>
      </c>
      <c r="F18" s="10"/>
      <c r="G18" s="10"/>
      <c r="H18" s="10">
        <v>1</v>
      </c>
      <c r="I18" s="10"/>
      <c r="J18" s="10">
        <v>1</v>
      </c>
      <c r="K18" s="10"/>
      <c r="L18" s="10"/>
      <c r="M18" s="10"/>
      <c r="N18" s="10"/>
      <c r="O18" s="25">
        <v>1</v>
      </c>
      <c r="P18" s="28"/>
      <c r="Q18" s="29"/>
      <c r="R18" s="27">
        <v>1</v>
      </c>
      <c r="S18" s="10"/>
      <c r="T18" s="29"/>
      <c r="U18" s="10"/>
      <c r="V18" s="10"/>
      <c r="W18" s="10"/>
      <c r="X18" s="10"/>
      <c r="Y18" s="12"/>
    </row>
    <row r="19" spans="1:25" x14ac:dyDescent="0.3">
      <c r="A19" s="4"/>
      <c r="B19" s="5"/>
      <c r="C19" s="11" t="s">
        <v>154</v>
      </c>
      <c r="D19" s="9" t="s">
        <v>454</v>
      </c>
      <c r="E19" s="9" t="s">
        <v>253</v>
      </c>
      <c r="F19" s="10">
        <v>1</v>
      </c>
      <c r="G19" s="10"/>
      <c r="H19" s="10">
        <v>1</v>
      </c>
      <c r="I19" s="10"/>
      <c r="J19" s="10"/>
      <c r="K19" s="10"/>
      <c r="L19" s="10"/>
      <c r="M19" s="10"/>
      <c r="N19" s="10"/>
      <c r="O19" s="25"/>
      <c r="P19" s="28"/>
      <c r="Q19" s="29"/>
      <c r="R19" s="27"/>
      <c r="S19" s="10"/>
      <c r="T19" s="29"/>
      <c r="U19" s="10"/>
      <c r="V19" s="10"/>
      <c r="W19" s="10"/>
      <c r="X19" s="10"/>
      <c r="Y19" s="12"/>
    </row>
    <row r="20" spans="1:25" x14ac:dyDescent="0.3">
      <c r="A20" s="4" t="s">
        <v>77</v>
      </c>
      <c r="B20" s="5" t="s">
        <v>78</v>
      </c>
      <c r="C20" s="11" t="s">
        <v>238</v>
      </c>
      <c r="D20" s="9"/>
      <c r="E20" s="9" t="s">
        <v>445</v>
      </c>
      <c r="F20" s="10">
        <v>1</v>
      </c>
      <c r="G20" s="10"/>
      <c r="H20" s="10">
        <v>1</v>
      </c>
      <c r="I20" s="10"/>
      <c r="J20" s="10">
        <v>1</v>
      </c>
      <c r="K20" s="10"/>
      <c r="L20" s="10"/>
      <c r="M20" s="10"/>
      <c r="N20" s="10"/>
      <c r="O20" s="25">
        <v>1</v>
      </c>
      <c r="P20" s="28"/>
      <c r="Q20" s="29"/>
      <c r="R20" s="27"/>
      <c r="S20" s="10"/>
      <c r="T20" s="29"/>
      <c r="U20" s="10"/>
      <c r="V20" s="10"/>
      <c r="W20" s="10"/>
      <c r="X20" s="10"/>
      <c r="Y20" s="12"/>
    </row>
    <row r="21" spans="1:25" x14ac:dyDescent="0.3">
      <c r="A21" s="4" t="s">
        <v>80</v>
      </c>
      <c r="B21" s="5" t="s">
        <v>81</v>
      </c>
      <c r="C21" s="11" t="s">
        <v>238</v>
      </c>
      <c r="D21" s="9"/>
      <c r="E21" s="9" t="s">
        <v>445</v>
      </c>
      <c r="F21" s="10">
        <v>1</v>
      </c>
      <c r="G21" s="10"/>
      <c r="H21" s="10">
        <v>1</v>
      </c>
      <c r="I21" s="10"/>
      <c r="J21" s="10">
        <v>1</v>
      </c>
      <c r="K21" s="10"/>
      <c r="L21" s="10">
        <v>1</v>
      </c>
      <c r="M21" s="10">
        <v>1</v>
      </c>
      <c r="N21" s="10">
        <v>1</v>
      </c>
      <c r="O21" s="25">
        <v>1</v>
      </c>
      <c r="P21" s="28"/>
      <c r="Q21" s="29"/>
      <c r="R21" s="27"/>
      <c r="S21" s="10"/>
      <c r="T21" s="29"/>
      <c r="U21" s="10"/>
      <c r="V21" s="10"/>
      <c r="W21" s="10"/>
      <c r="X21" s="10"/>
      <c r="Y21" s="12"/>
    </row>
    <row r="22" spans="1:25" x14ac:dyDescent="0.3">
      <c r="A22" s="4" t="s">
        <v>83</v>
      </c>
      <c r="B22" s="5" t="s">
        <v>84</v>
      </c>
      <c r="C22" s="11" t="s">
        <v>238</v>
      </c>
      <c r="D22" s="9"/>
      <c r="E22" s="9" t="s">
        <v>63</v>
      </c>
      <c r="F22" s="10"/>
      <c r="G22" s="10"/>
      <c r="H22" s="10">
        <v>1</v>
      </c>
      <c r="I22" s="10"/>
      <c r="J22" s="10">
        <v>1</v>
      </c>
      <c r="K22" s="10"/>
      <c r="L22" s="10">
        <v>1</v>
      </c>
      <c r="M22" s="10">
        <v>1</v>
      </c>
      <c r="N22" s="10">
        <v>1</v>
      </c>
      <c r="O22" s="25">
        <v>1</v>
      </c>
      <c r="P22" s="28"/>
      <c r="Q22" s="29"/>
      <c r="R22" s="27">
        <v>1</v>
      </c>
      <c r="S22" s="10"/>
      <c r="T22" s="29"/>
      <c r="U22" s="10"/>
      <c r="V22" s="10"/>
      <c r="W22" s="10"/>
      <c r="X22" s="10"/>
      <c r="Y22" s="12"/>
    </row>
    <row r="23" spans="1:25" x14ac:dyDescent="0.3">
      <c r="A23" s="4" t="s">
        <v>86</v>
      </c>
      <c r="B23" s="5" t="s">
        <v>87</v>
      </c>
      <c r="C23" s="11" t="s">
        <v>238</v>
      </c>
      <c r="D23" s="9"/>
      <c r="E23" s="9" t="s">
        <v>63</v>
      </c>
      <c r="F23" s="10"/>
      <c r="G23" s="10"/>
      <c r="H23" s="10">
        <v>1</v>
      </c>
      <c r="I23" s="10"/>
      <c r="J23" s="10">
        <v>1</v>
      </c>
      <c r="K23" s="10"/>
      <c r="L23" s="10">
        <v>1</v>
      </c>
      <c r="M23" s="10">
        <v>1</v>
      </c>
      <c r="N23" s="10">
        <v>1</v>
      </c>
      <c r="O23" s="25">
        <v>1</v>
      </c>
      <c r="P23" s="28"/>
      <c r="Q23" s="29"/>
      <c r="R23" s="27">
        <v>1</v>
      </c>
      <c r="S23" s="10"/>
      <c r="T23" s="29"/>
      <c r="U23" s="10"/>
      <c r="V23" s="10"/>
      <c r="W23" s="10"/>
      <c r="X23" s="10"/>
      <c r="Y23" s="12"/>
    </row>
    <row r="24" spans="1:25" x14ac:dyDescent="0.3">
      <c r="A24" s="4" t="s">
        <v>89</v>
      </c>
      <c r="B24" s="5" t="s">
        <v>90</v>
      </c>
      <c r="C24" s="11" t="s">
        <v>238</v>
      </c>
      <c r="D24" s="9"/>
      <c r="E24" s="9" t="s">
        <v>63</v>
      </c>
      <c r="F24" s="10"/>
      <c r="G24" s="10"/>
      <c r="H24" s="10">
        <v>1</v>
      </c>
      <c r="I24" s="10"/>
      <c r="J24" s="10">
        <v>1</v>
      </c>
      <c r="K24" s="10"/>
      <c r="L24" s="10">
        <v>1</v>
      </c>
      <c r="M24" s="10">
        <v>1</v>
      </c>
      <c r="N24" s="10">
        <v>1</v>
      </c>
      <c r="O24" s="25">
        <v>1</v>
      </c>
      <c r="P24" s="28"/>
      <c r="Q24" s="29"/>
      <c r="R24" s="27">
        <v>1</v>
      </c>
      <c r="S24" s="10"/>
      <c r="T24" s="29"/>
      <c r="U24" s="10"/>
      <c r="V24" s="10"/>
      <c r="W24" s="10"/>
      <c r="X24" s="10"/>
      <c r="Y24" s="12"/>
    </row>
    <row r="25" spans="1:25" x14ac:dyDescent="0.3">
      <c r="A25" s="4" t="s">
        <v>92</v>
      </c>
      <c r="B25" s="5" t="s">
        <v>93</v>
      </c>
      <c r="C25" s="11" t="s">
        <v>238</v>
      </c>
      <c r="D25" s="9"/>
      <c r="E25" s="9" t="s">
        <v>63</v>
      </c>
      <c r="F25" s="10"/>
      <c r="G25" s="10"/>
      <c r="H25" s="10">
        <v>1</v>
      </c>
      <c r="I25" s="10"/>
      <c r="J25" s="10">
        <v>1</v>
      </c>
      <c r="K25" s="10"/>
      <c r="L25" s="10">
        <v>1</v>
      </c>
      <c r="M25" s="10">
        <v>1</v>
      </c>
      <c r="N25" s="10">
        <v>1</v>
      </c>
      <c r="O25" s="25">
        <v>1</v>
      </c>
      <c r="P25" s="28"/>
      <c r="Q25" s="29"/>
      <c r="R25" s="27">
        <v>1</v>
      </c>
      <c r="S25" s="10"/>
      <c r="T25" s="29"/>
      <c r="U25" s="10"/>
      <c r="V25" s="10"/>
      <c r="W25" s="10"/>
      <c r="X25" s="10"/>
      <c r="Y25" s="12"/>
    </row>
    <row r="26" spans="1:25" x14ac:dyDescent="0.3">
      <c r="A26" s="4" t="s">
        <v>98</v>
      </c>
      <c r="B26" s="5" t="s">
        <v>99</v>
      </c>
      <c r="C26" s="11" t="s">
        <v>238</v>
      </c>
      <c r="D26" s="9" t="s">
        <v>454</v>
      </c>
      <c r="E26" s="9" t="s">
        <v>253</v>
      </c>
      <c r="F26" s="10">
        <v>1</v>
      </c>
      <c r="G26" s="10"/>
      <c r="H26" s="10">
        <v>1</v>
      </c>
      <c r="I26" s="10"/>
      <c r="J26" s="10"/>
      <c r="K26" s="10"/>
      <c r="L26" s="10"/>
      <c r="M26" s="10"/>
      <c r="N26" s="10"/>
      <c r="O26" s="25"/>
      <c r="P26" s="28"/>
      <c r="Q26" s="29"/>
      <c r="R26" s="27"/>
      <c r="S26" s="10"/>
      <c r="T26" s="29"/>
      <c r="U26" s="10"/>
      <c r="V26" s="10"/>
      <c r="W26" s="10"/>
      <c r="X26" s="10"/>
      <c r="Y26" s="12"/>
    </row>
    <row r="27" spans="1:25" x14ac:dyDescent="0.3">
      <c r="A27" s="4" t="s">
        <v>102</v>
      </c>
      <c r="B27" s="5" t="s">
        <v>103</v>
      </c>
      <c r="C27" s="11" t="s">
        <v>290</v>
      </c>
      <c r="D27" s="9"/>
      <c r="E27" s="9" t="s">
        <v>445</v>
      </c>
      <c r="F27" s="10">
        <v>1</v>
      </c>
      <c r="G27" s="10"/>
      <c r="H27" s="10">
        <v>1</v>
      </c>
      <c r="I27" s="10"/>
      <c r="J27" s="10">
        <v>1</v>
      </c>
      <c r="K27" s="10"/>
      <c r="L27" s="10"/>
      <c r="M27" s="10"/>
      <c r="N27" s="10"/>
      <c r="O27" s="25">
        <v>1</v>
      </c>
      <c r="P27" s="28"/>
      <c r="Q27" s="29"/>
      <c r="R27" s="27"/>
      <c r="S27" s="10"/>
      <c r="T27" s="29"/>
      <c r="U27" s="10"/>
      <c r="V27" s="10"/>
      <c r="W27" s="10"/>
      <c r="X27" s="10"/>
      <c r="Y27" s="12"/>
    </row>
    <row r="28" spans="1:25" x14ac:dyDescent="0.3">
      <c r="A28" s="4" t="s">
        <v>105</v>
      </c>
      <c r="B28" s="5" t="s">
        <v>106</v>
      </c>
      <c r="C28" s="11" t="s">
        <v>290</v>
      </c>
      <c r="D28" s="9"/>
      <c r="E28" s="9" t="s">
        <v>445</v>
      </c>
      <c r="F28" s="10">
        <v>1</v>
      </c>
      <c r="G28" s="10"/>
      <c r="H28" s="10">
        <v>1</v>
      </c>
      <c r="I28" s="10"/>
      <c r="J28" s="10">
        <v>1</v>
      </c>
      <c r="K28" s="10"/>
      <c r="L28" s="10"/>
      <c r="M28" s="10"/>
      <c r="N28" s="10"/>
      <c r="O28" s="25">
        <v>1</v>
      </c>
      <c r="P28" s="28"/>
      <c r="Q28" s="29"/>
      <c r="R28" s="27"/>
      <c r="S28" s="39"/>
      <c r="T28" s="42"/>
      <c r="U28" s="10"/>
      <c r="V28" s="10"/>
      <c r="W28" s="10"/>
      <c r="X28" s="10"/>
      <c r="Y28" s="12"/>
    </row>
    <row r="29" spans="1:25" x14ac:dyDescent="0.3">
      <c r="A29" s="4" t="s">
        <v>109</v>
      </c>
      <c r="B29" s="5" t="s">
        <v>110</v>
      </c>
      <c r="C29" s="11" t="s">
        <v>290</v>
      </c>
      <c r="D29" s="9"/>
      <c r="E29" s="9" t="s">
        <v>63</v>
      </c>
      <c r="F29" s="10"/>
      <c r="G29" s="10"/>
      <c r="H29" s="10">
        <v>1</v>
      </c>
      <c r="I29" s="10"/>
      <c r="J29" s="10">
        <v>1</v>
      </c>
      <c r="K29" s="10"/>
      <c r="L29" s="10">
        <v>1</v>
      </c>
      <c r="M29" s="10">
        <v>1</v>
      </c>
      <c r="N29" s="10">
        <v>1</v>
      </c>
      <c r="O29" s="25">
        <v>1</v>
      </c>
      <c r="P29" s="28"/>
      <c r="Q29" s="29"/>
      <c r="R29" s="27">
        <v>1</v>
      </c>
      <c r="S29" s="39"/>
      <c r="T29" s="42"/>
      <c r="U29" s="10"/>
      <c r="V29" s="10"/>
      <c r="W29" s="10"/>
      <c r="X29" s="10"/>
      <c r="Y29" s="12"/>
    </row>
    <row r="30" spans="1:25" x14ac:dyDescent="0.3">
      <c r="A30" s="4" t="s">
        <v>112</v>
      </c>
      <c r="B30" s="5" t="s">
        <v>113</v>
      </c>
      <c r="C30" s="11" t="s">
        <v>290</v>
      </c>
      <c r="D30" s="9"/>
      <c r="E30" s="9" t="s">
        <v>63</v>
      </c>
      <c r="F30" s="10"/>
      <c r="G30" s="10"/>
      <c r="H30" s="10">
        <v>1</v>
      </c>
      <c r="I30" s="10"/>
      <c r="J30" s="10">
        <v>1</v>
      </c>
      <c r="K30" s="10"/>
      <c r="L30" s="10">
        <v>1</v>
      </c>
      <c r="M30" s="10">
        <v>1</v>
      </c>
      <c r="N30" s="10">
        <v>1</v>
      </c>
      <c r="O30" s="25">
        <v>1</v>
      </c>
      <c r="P30" s="28"/>
      <c r="Q30" s="29"/>
      <c r="R30" s="27">
        <v>1</v>
      </c>
      <c r="S30" s="39"/>
      <c r="T30" s="42"/>
      <c r="U30" s="10"/>
      <c r="V30" s="10"/>
      <c r="W30" s="10"/>
      <c r="X30" s="10"/>
      <c r="Y30" s="12"/>
    </row>
    <row r="31" spans="1:25" x14ac:dyDescent="0.3">
      <c r="A31" s="4" t="s">
        <v>115</v>
      </c>
      <c r="B31" s="5" t="s">
        <v>116</v>
      </c>
      <c r="C31" s="11" t="s">
        <v>290</v>
      </c>
      <c r="D31" s="9"/>
      <c r="E31" s="9" t="s">
        <v>63</v>
      </c>
      <c r="F31" s="10"/>
      <c r="G31" s="10"/>
      <c r="H31" s="10">
        <v>1</v>
      </c>
      <c r="I31" s="10"/>
      <c r="J31" s="10">
        <v>1</v>
      </c>
      <c r="K31" s="10"/>
      <c r="L31" s="10">
        <v>1</v>
      </c>
      <c r="M31" s="10">
        <v>1</v>
      </c>
      <c r="N31" s="10">
        <v>1</v>
      </c>
      <c r="O31" s="25">
        <v>1</v>
      </c>
      <c r="P31" s="28"/>
      <c r="Q31" s="29"/>
      <c r="R31" s="27">
        <v>1</v>
      </c>
      <c r="S31" s="39"/>
      <c r="T31" s="42"/>
      <c r="U31" s="10"/>
      <c r="V31" s="10"/>
      <c r="W31" s="10"/>
      <c r="X31" s="10"/>
      <c r="Y31" s="12"/>
    </row>
    <row r="32" spans="1:25" x14ac:dyDescent="0.3">
      <c r="A32" s="4" t="s">
        <v>119</v>
      </c>
      <c r="B32" s="5" t="s">
        <v>120</v>
      </c>
      <c r="C32" s="11" t="s">
        <v>290</v>
      </c>
      <c r="D32" s="9"/>
      <c r="E32" s="9" t="s">
        <v>63</v>
      </c>
      <c r="F32" s="10"/>
      <c r="G32" s="10"/>
      <c r="H32" s="10">
        <v>1</v>
      </c>
      <c r="I32" s="10"/>
      <c r="J32" s="10">
        <v>1</v>
      </c>
      <c r="K32" s="10"/>
      <c r="L32" s="10">
        <v>1</v>
      </c>
      <c r="M32" s="10">
        <v>1</v>
      </c>
      <c r="N32" s="10">
        <v>1</v>
      </c>
      <c r="O32" s="25">
        <v>1</v>
      </c>
      <c r="P32" s="28"/>
      <c r="Q32" s="29"/>
      <c r="R32" s="27">
        <v>1</v>
      </c>
      <c r="S32" s="39"/>
      <c r="T32" s="42"/>
      <c r="U32" s="10"/>
      <c r="V32" s="10"/>
      <c r="W32" s="10"/>
      <c r="X32" s="10"/>
      <c r="Y32" s="12"/>
    </row>
    <row r="33" spans="1:25" x14ac:dyDescent="0.3">
      <c r="A33" s="4" t="s">
        <v>125</v>
      </c>
      <c r="B33" s="5" t="s">
        <v>126</v>
      </c>
      <c r="C33" s="11" t="s">
        <v>290</v>
      </c>
      <c r="D33" s="9" t="s">
        <v>454</v>
      </c>
      <c r="E33" s="9" t="s">
        <v>253</v>
      </c>
      <c r="F33" s="10">
        <v>1</v>
      </c>
      <c r="G33" s="10"/>
      <c r="H33" s="10">
        <v>1</v>
      </c>
      <c r="I33" s="10"/>
      <c r="J33" s="10"/>
      <c r="K33" s="10"/>
      <c r="L33" s="10"/>
      <c r="M33" s="10"/>
      <c r="N33" s="10"/>
      <c r="O33" s="25"/>
      <c r="P33" s="28"/>
      <c r="Q33" s="29"/>
      <c r="R33" s="27"/>
      <c r="S33" s="10"/>
      <c r="T33" s="29"/>
      <c r="U33" s="10"/>
      <c r="V33" s="10"/>
      <c r="W33" s="10"/>
      <c r="X33" s="10"/>
      <c r="Y33" s="12"/>
    </row>
    <row r="34" spans="1:25" x14ac:dyDescent="0.3">
      <c r="A34" s="4" t="s">
        <v>128</v>
      </c>
      <c r="B34" s="5" t="s">
        <v>129</v>
      </c>
      <c r="C34" s="11" t="s">
        <v>340</v>
      </c>
      <c r="D34" s="9"/>
      <c r="E34" s="9" t="s">
        <v>445</v>
      </c>
      <c r="F34" s="10">
        <v>1</v>
      </c>
      <c r="G34" s="10"/>
      <c r="H34" s="10">
        <v>1</v>
      </c>
      <c r="I34" s="10"/>
      <c r="J34" s="10">
        <v>1</v>
      </c>
      <c r="K34" s="10"/>
      <c r="L34" s="10"/>
      <c r="M34" s="10"/>
      <c r="N34" s="10"/>
      <c r="O34" s="25">
        <v>1</v>
      </c>
      <c r="P34" s="28"/>
      <c r="Q34" s="29"/>
      <c r="R34" s="27"/>
      <c r="S34" s="10"/>
      <c r="T34" s="29"/>
      <c r="U34" s="10"/>
      <c r="V34" s="10"/>
      <c r="W34" s="10"/>
      <c r="X34" s="10"/>
      <c r="Y34" s="12"/>
    </row>
    <row r="35" spans="1:25" x14ac:dyDescent="0.3">
      <c r="A35" s="4" t="s">
        <v>131</v>
      </c>
      <c r="B35" s="5" t="s">
        <v>132</v>
      </c>
      <c r="C35" s="11" t="s">
        <v>340</v>
      </c>
      <c r="D35" s="9"/>
      <c r="E35" s="9" t="s">
        <v>445</v>
      </c>
      <c r="F35" s="10">
        <v>1</v>
      </c>
      <c r="G35" s="10"/>
      <c r="H35" s="10">
        <v>1</v>
      </c>
      <c r="I35" s="10"/>
      <c r="J35" s="10">
        <v>1</v>
      </c>
      <c r="K35" s="10"/>
      <c r="L35" s="10"/>
      <c r="M35" s="10"/>
      <c r="N35" s="10"/>
      <c r="O35" s="25">
        <v>1</v>
      </c>
      <c r="P35" s="28"/>
      <c r="Q35" s="29"/>
      <c r="R35" s="27"/>
      <c r="S35" s="10"/>
      <c r="T35" s="29"/>
      <c r="U35" s="10"/>
      <c r="V35" s="10"/>
      <c r="W35" s="10"/>
      <c r="X35" s="10"/>
      <c r="Y35" s="12"/>
    </row>
    <row r="36" spans="1:25" x14ac:dyDescent="0.3">
      <c r="A36" s="4" t="s">
        <v>134</v>
      </c>
      <c r="B36" s="5" t="s">
        <v>135</v>
      </c>
      <c r="C36" s="11" t="s">
        <v>340</v>
      </c>
      <c r="D36" s="9"/>
      <c r="E36" s="9" t="s">
        <v>63</v>
      </c>
      <c r="F36" s="10"/>
      <c r="G36" s="10"/>
      <c r="H36" s="10">
        <v>1</v>
      </c>
      <c r="I36" s="10"/>
      <c r="J36" s="10">
        <v>1</v>
      </c>
      <c r="K36" s="10"/>
      <c r="L36" s="10">
        <v>1</v>
      </c>
      <c r="M36" s="10">
        <v>1</v>
      </c>
      <c r="N36" s="10">
        <v>1</v>
      </c>
      <c r="O36" s="25">
        <v>1</v>
      </c>
      <c r="P36" s="28"/>
      <c r="Q36" s="29"/>
      <c r="R36" s="27">
        <v>1</v>
      </c>
      <c r="S36" s="10"/>
      <c r="T36" s="29"/>
      <c r="U36" s="10"/>
      <c r="V36" s="10"/>
      <c r="W36" s="10"/>
      <c r="X36" s="10"/>
      <c r="Y36" s="12"/>
    </row>
    <row r="37" spans="1:25" x14ac:dyDescent="0.3">
      <c r="A37" s="4" t="s">
        <v>137</v>
      </c>
      <c r="B37" s="5" t="s">
        <v>138</v>
      </c>
      <c r="C37" s="11" t="s">
        <v>340</v>
      </c>
      <c r="D37" s="9"/>
      <c r="E37" s="9" t="s">
        <v>63</v>
      </c>
      <c r="F37" s="10"/>
      <c r="G37" s="10"/>
      <c r="H37" s="10">
        <v>1</v>
      </c>
      <c r="I37" s="10"/>
      <c r="J37" s="10">
        <v>1</v>
      </c>
      <c r="K37" s="10"/>
      <c r="L37" s="10">
        <v>1</v>
      </c>
      <c r="M37" s="10">
        <v>1</v>
      </c>
      <c r="N37" s="10">
        <v>1</v>
      </c>
      <c r="O37" s="25">
        <v>1</v>
      </c>
      <c r="P37" s="28"/>
      <c r="Q37" s="29"/>
      <c r="R37" s="27">
        <v>1</v>
      </c>
      <c r="S37" s="10"/>
      <c r="T37" s="29"/>
      <c r="U37" s="10"/>
      <c r="V37" s="10"/>
      <c r="W37" s="10"/>
      <c r="X37" s="10"/>
      <c r="Y37" s="12"/>
    </row>
    <row r="38" spans="1:25" x14ac:dyDescent="0.3">
      <c r="A38" s="4" t="s">
        <v>140</v>
      </c>
      <c r="B38" s="5" t="s">
        <v>141</v>
      </c>
      <c r="C38" s="11" t="s">
        <v>340</v>
      </c>
      <c r="D38" s="9"/>
      <c r="E38" s="9" t="s">
        <v>63</v>
      </c>
      <c r="F38" s="10"/>
      <c r="G38" s="10"/>
      <c r="H38" s="10">
        <v>1</v>
      </c>
      <c r="I38" s="10"/>
      <c r="J38" s="10">
        <v>1</v>
      </c>
      <c r="K38" s="10"/>
      <c r="L38" s="10">
        <v>1</v>
      </c>
      <c r="M38" s="10">
        <v>1</v>
      </c>
      <c r="N38" s="10">
        <v>1</v>
      </c>
      <c r="O38" s="25">
        <v>1</v>
      </c>
      <c r="P38" s="28"/>
      <c r="Q38" s="29"/>
      <c r="R38" s="27">
        <v>1</v>
      </c>
      <c r="S38" s="10"/>
      <c r="T38" s="29"/>
      <c r="U38" s="10"/>
      <c r="V38" s="10"/>
      <c r="W38" s="10"/>
      <c r="X38" s="10"/>
      <c r="Y38" s="12"/>
    </row>
    <row r="39" spans="1:25" x14ac:dyDescent="0.3">
      <c r="A39" s="4" t="s">
        <v>143</v>
      </c>
      <c r="B39" s="5" t="s">
        <v>144</v>
      </c>
      <c r="C39" s="11" t="s">
        <v>340</v>
      </c>
      <c r="D39" s="9"/>
      <c r="E39" s="9" t="s">
        <v>63</v>
      </c>
      <c r="F39" s="10"/>
      <c r="G39" s="10"/>
      <c r="H39" s="10">
        <v>1</v>
      </c>
      <c r="I39" s="10"/>
      <c r="J39" s="10">
        <v>1</v>
      </c>
      <c r="K39" s="10"/>
      <c r="L39" s="10">
        <v>1</v>
      </c>
      <c r="M39" s="10">
        <v>1</v>
      </c>
      <c r="N39" s="10">
        <v>1</v>
      </c>
      <c r="O39" s="25">
        <v>1</v>
      </c>
      <c r="P39" s="28"/>
      <c r="Q39" s="29"/>
      <c r="R39" s="27">
        <v>1</v>
      </c>
      <c r="S39" s="10"/>
      <c r="T39" s="29"/>
      <c r="U39" s="10"/>
      <c r="V39" s="10"/>
      <c r="W39" s="10"/>
      <c r="X39" s="10"/>
      <c r="Y39" s="12"/>
    </row>
    <row r="40" spans="1:25" x14ac:dyDescent="0.3">
      <c r="A40" s="4" t="s">
        <v>149</v>
      </c>
      <c r="B40" s="5" t="s">
        <v>150</v>
      </c>
      <c r="C40" s="11" t="s">
        <v>340</v>
      </c>
      <c r="D40" s="9" t="s">
        <v>454</v>
      </c>
      <c r="E40" s="9" t="s">
        <v>253</v>
      </c>
      <c r="F40" s="10">
        <v>1</v>
      </c>
      <c r="G40" s="10"/>
      <c r="H40" s="10">
        <v>1</v>
      </c>
      <c r="I40" s="10"/>
      <c r="J40" s="10"/>
      <c r="K40" s="10"/>
      <c r="L40" s="10"/>
      <c r="M40" s="10"/>
      <c r="N40" s="10"/>
      <c r="O40" s="25"/>
      <c r="P40" s="28"/>
      <c r="Q40" s="29"/>
      <c r="R40" s="27"/>
      <c r="S40" s="10"/>
      <c r="T40" s="29"/>
      <c r="U40" s="10"/>
      <c r="V40" s="10"/>
      <c r="W40" s="10"/>
      <c r="X40" s="10"/>
      <c r="Y40" s="12"/>
    </row>
    <row r="41" spans="1:25" x14ac:dyDescent="0.3">
      <c r="A41" s="4" t="s">
        <v>152</v>
      </c>
      <c r="B41" s="5" t="s">
        <v>153</v>
      </c>
      <c r="C41" s="11" t="s">
        <v>371</v>
      </c>
      <c r="D41" s="9"/>
      <c r="E41" s="9" t="s">
        <v>445</v>
      </c>
      <c r="F41" s="10">
        <v>1</v>
      </c>
      <c r="G41" s="10"/>
      <c r="H41" s="10">
        <v>1</v>
      </c>
      <c r="I41" s="10"/>
      <c r="J41" s="10">
        <v>1</v>
      </c>
      <c r="K41" s="10"/>
      <c r="L41" s="10"/>
      <c r="M41" s="10"/>
      <c r="N41" s="10"/>
      <c r="O41" s="25">
        <v>1</v>
      </c>
      <c r="P41" s="28"/>
      <c r="Q41" s="29"/>
      <c r="R41" s="27"/>
      <c r="S41" s="10"/>
      <c r="T41" s="29"/>
      <c r="U41" s="10"/>
      <c r="V41" s="10"/>
      <c r="W41" s="10"/>
      <c r="X41" s="10"/>
      <c r="Y41" s="12"/>
    </row>
    <row r="42" spans="1:25" x14ac:dyDescent="0.3">
      <c r="A42" s="4" t="s">
        <v>156</v>
      </c>
      <c r="B42" s="5" t="s">
        <v>157</v>
      </c>
      <c r="C42" s="11" t="s">
        <v>371</v>
      </c>
      <c r="D42" s="9"/>
      <c r="E42" s="9" t="s">
        <v>445</v>
      </c>
      <c r="F42" s="10">
        <v>1</v>
      </c>
      <c r="G42" s="10"/>
      <c r="H42" s="10">
        <v>1</v>
      </c>
      <c r="I42" s="10"/>
      <c r="J42" s="10">
        <v>1</v>
      </c>
      <c r="K42" s="10"/>
      <c r="L42" s="10"/>
      <c r="M42" s="10"/>
      <c r="N42" s="10"/>
      <c r="O42" s="25">
        <v>1</v>
      </c>
      <c r="P42" s="28"/>
      <c r="Q42" s="29"/>
      <c r="R42" s="27"/>
      <c r="S42" s="10"/>
      <c r="T42" s="29"/>
      <c r="U42" s="10"/>
      <c r="V42" s="10"/>
      <c r="W42" s="10"/>
      <c r="X42" s="10"/>
      <c r="Y42" s="12"/>
    </row>
    <row r="43" spans="1:25" x14ac:dyDescent="0.3">
      <c r="A43" s="4" t="s">
        <v>159</v>
      </c>
      <c r="B43" s="5" t="s">
        <v>160</v>
      </c>
      <c r="C43" s="11" t="s">
        <v>371</v>
      </c>
      <c r="D43" s="9"/>
      <c r="E43" s="9" t="s">
        <v>63</v>
      </c>
      <c r="F43" s="10"/>
      <c r="G43" s="10"/>
      <c r="H43" s="10">
        <v>1</v>
      </c>
      <c r="I43" s="10"/>
      <c r="J43" s="10">
        <v>1</v>
      </c>
      <c r="K43" s="10"/>
      <c r="L43" s="10">
        <v>1</v>
      </c>
      <c r="M43" s="10">
        <v>1</v>
      </c>
      <c r="N43" s="10">
        <v>1</v>
      </c>
      <c r="O43" s="25">
        <v>1</v>
      </c>
      <c r="P43" s="28"/>
      <c r="Q43" s="29"/>
      <c r="R43" s="27">
        <v>1</v>
      </c>
      <c r="S43" s="39"/>
      <c r="T43" s="42"/>
      <c r="U43" s="10"/>
      <c r="V43" s="10"/>
      <c r="W43" s="10"/>
      <c r="X43" s="10"/>
      <c r="Y43" s="12"/>
    </row>
    <row r="44" spans="1:25" x14ac:dyDescent="0.3">
      <c r="A44" s="4" t="s">
        <v>162</v>
      </c>
      <c r="B44" s="5" t="s">
        <v>163</v>
      </c>
      <c r="C44" s="11" t="s">
        <v>371</v>
      </c>
      <c r="D44" s="9"/>
      <c r="E44" s="9" t="s">
        <v>63</v>
      </c>
      <c r="F44" s="10"/>
      <c r="G44" s="10"/>
      <c r="H44" s="10">
        <v>1</v>
      </c>
      <c r="I44" s="10"/>
      <c r="J44" s="10">
        <v>1</v>
      </c>
      <c r="K44" s="10"/>
      <c r="L44" s="10">
        <v>1</v>
      </c>
      <c r="M44" s="10">
        <v>1</v>
      </c>
      <c r="N44" s="10">
        <v>1</v>
      </c>
      <c r="O44" s="25">
        <v>1</v>
      </c>
      <c r="P44" s="28"/>
      <c r="Q44" s="29"/>
      <c r="R44" s="27">
        <v>1</v>
      </c>
      <c r="S44" s="39"/>
      <c r="T44" s="42"/>
      <c r="U44" s="10"/>
      <c r="V44" s="10"/>
      <c r="W44" s="10"/>
      <c r="X44" s="10"/>
      <c r="Y44" s="12"/>
    </row>
    <row r="45" spans="1:25" x14ac:dyDescent="0.3">
      <c r="A45" s="4" t="s">
        <v>166</v>
      </c>
      <c r="B45" s="5" t="s">
        <v>167</v>
      </c>
      <c r="C45" s="11" t="s">
        <v>371</v>
      </c>
      <c r="D45" s="9"/>
      <c r="E45" s="9" t="s">
        <v>63</v>
      </c>
      <c r="F45" s="10"/>
      <c r="G45" s="10"/>
      <c r="H45" s="10">
        <v>1</v>
      </c>
      <c r="I45" s="10"/>
      <c r="J45" s="10">
        <v>1</v>
      </c>
      <c r="K45" s="10"/>
      <c r="L45" s="10">
        <v>1</v>
      </c>
      <c r="M45" s="10">
        <v>1</v>
      </c>
      <c r="N45" s="10">
        <v>1</v>
      </c>
      <c r="O45" s="25">
        <v>1</v>
      </c>
      <c r="P45" s="28"/>
      <c r="Q45" s="29"/>
      <c r="R45" s="27">
        <v>1</v>
      </c>
      <c r="S45" s="39"/>
      <c r="T45" s="42"/>
      <c r="U45" s="10"/>
      <c r="V45" s="10"/>
      <c r="W45" s="10"/>
      <c r="X45" s="10"/>
      <c r="Y45" s="12"/>
    </row>
    <row r="46" spans="1:25" x14ac:dyDescent="0.3">
      <c r="A46" s="4" t="s">
        <v>170</v>
      </c>
      <c r="B46" s="5" t="s">
        <v>171</v>
      </c>
      <c r="C46" s="11" t="s">
        <v>371</v>
      </c>
      <c r="D46" s="9"/>
      <c r="E46" s="9" t="s">
        <v>63</v>
      </c>
      <c r="F46" s="10"/>
      <c r="G46" s="10"/>
      <c r="H46" s="10">
        <v>1</v>
      </c>
      <c r="I46" s="10"/>
      <c r="J46" s="10">
        <v>1</v>
      </c>
      <c r="K46" s="10"/>
      <c r="L46" s="10">
        <v>1</v>
      </c>
      <c r="M46" s="10">
        <v>1</v>
      </c>
      <c r="N46" s="10">
        <v>1</v>
      </c>
      <c r="O46" s="25">
        <v>1</v>
      </c>
      <c r="P46" s="28"/>
      <c r="Q46" s="29"/>
      <c r="R46" s="27">
        <v>1</v>
      </c>
      <c r="S46" s="39"/>
      <c r="T46" s="42"/>
      <c r="U46" s="10"/>
      <c r="V46" s="10"/>
      <c r="W46" s="10"/>
      <c r="X46" s="10"/>
      <c r="Y46" s="12"/>
    </row>
    <row r="47" spans="1:25" x14ac:dyDescent="0.3">
      <c r="A47" s="4" t="s">
        <v>176</v>
      </c>
      <c r="B47" s="5" t="s">
        <v>177</v>
      </c>
      <c r="C47" s="11" t="s">
        <v>371</v>
      </c>
      <c r="D47" s="9" t="s">
        <v>454</v>
      </c>
      <c r="E47" s="9" t="s">
        <v>253</v>
      </c>
      <c r="F47" s="10">
        <v>1</v>
      </c>
      <c r="G47" s="10"/>
      <c r="H47" s="10">
        <v>1</v>
      </c>
      <c r="I47" s="10"/>
      <c r="J47" s="10"/>
      <c r="K47" s="10"/>
      <c r="L47" s="10"/>
      <c r="M47" s="10"/>
      <c r="N47" s="10"/>
      <c r="O47" s="25"/>
      <c r="P47" s="28"/>
      <c r="Q47" s="29"/>
      <c r="R47" s="27"/>
      <c r="S47" s="10"/>
      <c r="T47" s="29"/>
      <c r="U47" s="10"/>
      <c r="V47" s="10"/>
      <c r="W47" s="10"/>
      <c r="X47" s="10"/>
      <c r="Y47" s="12"/>
    </row>
    <row r="48" spans="1:25" x14ac:dyDescent="0.3">
      <c r="A48" s="4" t="s">
        <v>179</v>
      </c>
      <c r="B48" s="5" t="s">
        <v>180</v>
      </c>
      <c r="C48" s="11" t="s">
        <v>399</v>
      </c>
      <c r="D48" s="9"/>
      <c r="E48" s="9" t="s">
        <v>445</v>
      </c>
      <c r="F48" s="10">
        <v>1</v>
      </c>
      <c r="G48" s="10"/>
      <c r="H48" s="10">
        <v>1</v>
      </c>
      <c r="I48" s="10"/>
      <c r="J48" s="10">
        <v>1</v>
      </c>
      <c r="K48" s="10"/>
      <c r="L48" s="10"/>
      <c r="M48" s="10"/>
      <c r="N48" s="10"/>
      <c r="O48" s="25">
        <v>1</v>
      </c>
      <c r="P48" s="28"/>
      <c r="Q48" s="29"/>
      <c r="R48" s="27"/>
      <c r="S48" s="10"/>
      <c r="T48" s="29"/>
      <c r="U48" s="10"/>
      <c r="V48" s="10"/>
      <c r="W48" s="10"/>
      <c r="X48" s="10"/>
      <c r="Y48" s="12"/>
    </row>
    <row r="49" spans="1:26" x14ac:dyDescent="0.3">
      <c r="A49" s="4" t="s">
        <v>182</v>
      </c>
      <c r="B49" s="5" t="s">
        <v>183</v>
      </c>
      <c r="C49" s="11" t="s">
        <v>399</v>
      </c>
      <c r="D49" s="9"/>
      <c r="E49" s="9" t="s">
        <v>445</v>
      </c>
      <c r="F49" s="10">
        <v>1</v>
      </c>
      <c r="G49" s="10"/>
      <c r="H49" s="10">
        <v>1</v>
      </c>
      <c r="I49" s="10"/>
      <c r="J49" s="10">
        <v>1</v>
      </c>
      <c r="K49" s="10"/>
      <c r="L49" s="10"/>
      <c r="M49" s="10"/>
      <c r="N49" s="10"/>
      <c r="O49" s="25">
        <v>1</v>
      </c>
      <c r="P49" s="28"/>
      <c r="Q49" s="29"/>
      <c r="R49" s="27"/>
      <c r="S49" s="10"/>
      <c r="T49" s="29"/>
      <c r="U49" s="10"/>
      <c r="V49" s="10"/>
      <c r="W49" s="10"/>
      <c r="X49" s="10"/>
      <c r="Y49" s="12"/>
    </row>
    <row r="50" spans="1:26" x14ac:dyDescent="0.3">
      <c r="A50" s="4" t="s">
        <v>185</v>
      </c>
      <c r="B50" s="5" t="s">
        <v>186</v>
      </c>
      <c r="C50" s="11" t="s">
        <v>399</v>
      </c>
      <c r="D50" s="9"/>
      <c r="E50" s="9" t="s">
        <v>63</v>
      </c>
      <c r="F50" s="10"/>
      <c r="G50" s="10"/>
      <c r="H50" s="10">
        <v>1</v>
      </c>
      <c r="I50" s="10"/>
      <c r="J50" s="10">
        <v>1</v>
      </c>
      <c r="K50" s="10"/>
      <c r="L50" s="10">
        <v>1</v>
      </c>
      <c r="M50" s="10">
        <v>1</v>
      </c>
      <c r="N50" s="10">
        <v>1</v>
      </c>
      <c r="O50" s="25">
        <v>1</v>
      </c>
      <c r="P50" s="28"/>
      <c r="Q50" s="29"/>
      <c r="R50" s="27">
        <v>1</v>
      </c>
      <c r="S50" s="10"/>
      <c r="T50" s="29"/>
      <c r="U50" s="10"/>
      <c r="V50" s="10"/>
      <c r="W50" s="10"/>
      <c r="X50" s="10"/>
      <c r="Y50" s="12"/>
    </row>
    <row r="51" spans="1:26" x14ac:dyDescent="0.3">
      <c r="A51" s="4" t="s">
        <v>188</v>
      </c>
      <c r="B51" s="5" t="s">
        <v>189</v>
      </c>
      <c r="C51" s="11" t="s">
        <v>399</v>
      </c>
      <c r="D51" s="9"/>
      <c r="E51" s="9" t="s">
        <v>63</v>
      </c>
      <c r="F51" s="10"/>
      <c r="G51" s="10"/>
      <c r="H51" s="10">
        <v>1</v>
      </c>
      <c r="I51" s="10"/>
      <c r="J51" s="10">
        <v>1</v>
      </c>
      <c r="K51" s="10"/>
      <c r="L51" s="10">
        <v>1</v>
      </c>
      <c r="M51" s="10">
        <v>1</v>
      </c>
      <c r="N51" s="10">
        <v>1</v>
      </c>
      <c r="O51" s="25">
        <v>1</v>
      </c>
      <c r="P51" s="28"/>
      <c r="Q51" s="29"/>
      <c r="R51" s="27">
        <v>1</v>
      </c>
      <c r="S51" s="10"/>
      <c r="T51" s="29"/>
      <c r="U51" s="10"/>
      <c r="V51" s="10"/>
      <c r="W51" s="10"/>
      <c r="X51" s="10"/>
      <c r="Y51" s="12"/>
    </row>
    <row r="52" spans="1:26" x14ac:dyDescent="0.3">
      <c r="A52" s="4" t="s">
        <v>191</v>
      </c>
      <c r="B52" s="5" t="s">
        <v>192</v>
      </c>
      <c r="C52" s="11" t="s">
        <v>399</v>
      </c>
      <c r="D52" s="9"/>
      <c r="E52" s="9" t="s">
        <v>63</v>
      </c>
      <c r="F52" s="10"/>
      <c r="G52" s="10"/>
      <c r="H52" s="10">
        <v>1</v>
      </c>
      <c r="I52" s="10"/>
      <c r="J52" s="10">
        <v>1</v>
      </c>
      <c r="K52" s="10"/>
      <c r="L52" s="10">
        <v>1</v>
      </c>
      <c r="M52" s="10">
        <v>1</v>
      </c>
      <c r="N52" s="10">
        <v>1</v>
      </c>
      <c r="O52" s="25">
        <v>1</v>
      </c>
      <c r="P52" s="28"/>
      <c r="Q52" s="29"/>
      <c r="R52" s="27">
        <v>1</v>
      </c>
      <c r="S52" s="10"/>
      <c r="T52" s="29"/>
      <c r="U52" s="10"/>
      <c r="V52" s="10"/>
      <c r="W52" s="10"/>
      <c r="X52" s="10"/>
      <c r="Y52" s="12"/>
    </row>
    <row r="53" spans="1:26" x14ac:dyDescent="0.3">
      <c r="A53" s="4" t="s">
        <v>194</v>
      </c>
      <c r="B53" s="5" t="s">
        <v>195</v>
      </c>
      <c r="C53" s="11" t="s">
        <v>399</v>
      </c>
      <c r="D53" s="9"/>
      <c r="E53" s="9" t="s">
        <v>63</v>
      </c>
      <c r="F53" s="10"/>
      <c r="G53" s="10"/>
      <c r="H53" s="10">
        <v>1</v>
      </c>
      <c r="I53" s="10"/>
      <c r="J53" s="10">
        <v>1</v>
      </c>
      <c r="K53" s="10"/>
      <c r="L53" s="10">
        <v>1</v>
      </c>
      <c r="M53" s="10">
        <v>1</v>
      </c>
      <c r="N53" s="10">
        <v>1</v>
      </c>
      <c r="O53" s="25">
        <v>1</v>
      </c>
      <c r="P53" s="28"/>
      <c r="Q53" s="29"/>
      <c r="R53" s="27">
        <v>1</v>
      </c>
      <c r="S53" s="10"/>
      <c r="T53" s="29"/>
      <c r="U53" s="10"/>
      <c r="V53" s="10"/>
      <c r="W53" s="10"/>
      <c r="X53" s="10"/>
      <c r="Y53" s="12"/>
    </row>
    <row r="54" spans="1:26" x14ac:dyDescent="0.3">
      <c r="A54" s="4" t="s">
        <v>200</v>
      </c>
      <c r="B54" s="5" t="s">
        <v>201</v>
      </c>
      <c r="C54" s="11" t="s">
        <v>399</v>
      </c>
      <c r="D54" s="9" t="s">
        <v>454</v>
      </c>
      <c r="E54" s="9" t="s">
        <v>253</v>
      </c>
      <c r="F54" s="10">
        <v>1</v>
      </c>
      <c r="G54" s="10"/>
      <c r="H54" s="10">
        <v>1</v>
      </c>
      <c r="I54" s="10"/>
      <c r="J54" s="10"/>
      <c r="K54" s="10"/>
      <c r="L54" s="10"/>
      <c r="M54" s="10"/>
      <c r="N54" s="10"/>
      <c r="O54" s="25"/>
      <c r="P54" s="28"/>
      <c r="Q54" s="29"/>
      <c r="R54" s="27"/>
      <c r="S54" s="10"/>
      <c r="T54" s="29"/>
      <c r="U54" s="10"/>
      <c r="V54" s="10"/>
      <c r="W54" s="10"/>
      <c r="X54" s="10"/>
      <c r="Y54" s="12"/>
    </row>
    <row r="55" spans="1:26" x14ac:dyDescent="0.3">
      <c r="A55" s="4" t="s">
        <v>203</v>
      </c>
      <c r="B55" s="5" t="s">
        <v>204</v>
      </c>
      <c r="C55" s="11"/>
      <c r="D55" s="9"/>
      <c r="E55" s="9"/>
      <c r="F55" s="10"/>
      <c r="G55" s="10"/>
      <c r="H55" s="10"/>
      <c r="I55" s="10"/>
      <c r="J55" s="10"/>
      <c r="K55" s="10"/>
      <c r="L55" s="10"/>
      <c r="M55" s="10"/>
      <c r="N55" s="10"/>
      <c r="O55" s="25"/>
      <c r="P55" s="28"/>
      <c r="Q55" s="29"/>
      <c r="R55" s="27"/>
      <c r="S55" s="10"/>
      <c r="T55" s="29"/>
      <c r="U55" s="10"/>
      <c r="V55" s="10"/>
      <c r="W55" s="10"/>
      <c r="X55" s="10"/>
      <c r="Y55" s="12"/>
    </row>
    <row r="56" spans="1:26" x14ac:dyDescent="0.3">
      <c r="A56" s="4" t="s">
        <v>422</v>
      </c>
      <c r="B56" s="5" t="s">
        <v>423</v>
      </c>
      <c r="C56" s="11"/>
      <c r="D56" s="9"/>
      <c r="E56" s="9"/>
      <c r="F56" s="10"/>
      <c r="G56" s="10"/>
      <c r="H56" s="10"/>
      <c r="I56" s="10"/>
      <c r="J56" s="10"/>
      <c r="K56" s="10"/>
      <c r="L56" s="10"/>
      <c r="M56" s="10"/>
      <c r="N56" s="10"/>
      <c r="O56" s="25"/>
      <c r="P56" s="28"/>
      <c r="Q56" s="29"/>
      <c r="R56" s="27"/>
      <c r="S56" s="10"/>
      <c r="T56" s="29"/>
      <c r="U56" s="10"/>
      <c r="V56" s="10"/>
      <c r="W56" s="10"/>
      <c r="X56" s="10"/>
      <c r="Y56" s="12"/>
    </row>
    <row r="57" spans="1:26" ht="18.600000000000001" thickBot="1" x14ac:dyDescent="0.4">
      <c r="C57" s="139" t="s">
        <v>425</v>
      </c>
      <c r="D57" s="140"/>
      <c r="E57" s="141"/>
      <c r="F57" s="48">
        <f t="shared" ref="F57:O57" si="0">SUM(F3:F56)</f>
        <v>21</v>
      </c>
      <c r="G57" s="48">
        <f t="shared" si="0"/>
        <v>1</v>
      </c>
      <c r="H57" s="48">
        <f t="shared" si="0"/>
        <v>48</v>
      </c>
      <c r="I57" s="48">
        <f t="shared" si="0"/>
        <v>1</v>
      </c>
      <c r="J57" s="48">
        <f t="shared" si="0"/>
        <v>39</v>
      </c>
      <c r="K57" s="48">
        <f t="shared" si="0"/>
        <v>1</v>
      </c>
      <c r="L57" s="48">
        <f t="shared" si="0"/>
        <v>28</v>
      </c>
      <c r="M57" s="48">
        <f t="shared" si="0"/>
        <v>28</v>
      </c>
      <c r="N57" s="48">
        <f t="shared" si="0"/>
        <v>28</v>
      </c>
      <c r="O57" s="49">
        <f t="shared" si="0"/>
        <v>40</v>
      </c>
      <c r="P57" s="30"/>
      <c r="Q57" s="31"/>
      <c r="R57" s="50">
        <f>SUM(R3:R56)</f>
        <v>29</v>
      </c>
      <c r="S57" s="48">
        <f>SUM(S3:S56)</f>
        <v>1</v>
      </c>
      <c r="T57" s="31"/>
      <c r="U57" s="48">
        <f>SUM(U3:U56)</f>
        <v>1</v>
      </c>
      <c r="V57" s="48">
        <f t="shared" ref="V57:Y57" si="1">SUM(V3:V56)</f>
        <v>1</v>
      </c>
      <c r="W57" s="48">
        <f>SUM(W3:W56)</f>
        <v>1</v>
      </c>
      <c r="X57" s="48">
        <f t="shared" si="1"/>
        <v>1</v>
      </c>
      <c r="Y57" s="48">
        <f t="shared" si="1"/>
        <v>1</v>
      </c>
      <c r="Z57" s="8"/>
    </row>
    <row r="58" spans="1:26" ht="18.600000000000001" thickBot="1" x14ac:dyDescent="0.4">
      <c r="A58" s="32"/>
      <c r="B58" s="32"/>
      <c r="C58" s="142" t="s">
        <v>426</v>
      </c>
      <c r="D58" s="143"/>
      <c r="E58" s="144"/>
      <c r="F58" s="79">
        <f>F57*H62</f>
        <v>0</v>
      </c>
      <c r="G58" s="79">
        <f>G57*H63</f>
        <v>0</v>
      </c>
      <c r="H58" s="79">
        <f>H57*H64</f>
        <v>0</v>
      </c>
      <c r="I58" s="79">
        <f>I57*H65</f>
        <v>0</v>
      </c>
      <c r="J58" s="79">
        <f>J57*H66</f>
        <v>0</v>
      </c>
      <c r="K58" s="79">
        <f>K57*H67</f>
        <v>0</v>
      </c>
      <c r="L58" s="79">
        <f>L57*H68</f>
        <v>0</v>
      </c>
      <c r="M58" s="79">
        <f>M57*H69</f>
        <v>0</v>
      </c>
      <c r="N58" s="79">
        <f>N57*H70</f>
        <v>0</v>
      </c>
      <c r="O58" s="80">
        <f>O57*H71</f>
        <v>0</v>
      </c>
      <c r="P58" s="64" t="s">
        <v>427</v>
      </c>
      <c r="Q58" s="65"/>
      <c r="R58" s="66">
        <f>R57*H72</f>
        <v>0</v>
      </c>
      <c r="S58" s="67">
        <f>S57*H74</f>
        <v>0</v>
      </c>
      <c r="T58" s="85" t="s">
        <v>428</v>
      </c>
      <c r="U58" s="85">
        <f>U57*I76</f>
        <v>0</v>
      </c>
      <c r="V58" s="85">
        <f>V57*I77</f>
        <v>0</v>
      </c>
      <c r="W58" s="85">
        <f>W57*I78</f>
        <v>0</v>
      </c>
      <c r="X58" s="85">
        <f>X57*I79</f>
        <v>0</v>
      </c>
      <c r="Y58" s="86">
        <f>Y57*I80</f>
        <v>0</v>
      </c>
      <c r="Z58" s="8"/>
    </row>
    <row r="59" spans="1:26" ht="18.600000000000001" thickBot="1" x14ac:dyDescent="0.4">
      <c r="A59" s="32"/>
      <c r="B59" s="32"/>
      <c r="C59" s="51"/>
      <c r="D59" s="51"/>
      <c r="E59" s="51"/>
      <c r="F59" s="51"/>
      <c r="G59" s="51"/>
      <c r="H59" s="51"/>
      <c r="I59" s="51"/>
      <c r="J59" s="51"/>
      <c r="K59" s="51"/>
      <c r="L59" s="51"/>
      <c r="M59" s="51"/>
      <c r="N59" s="51"/>
      <c r="O59" s="51"/>
      <c r="P59" s="68" t="s">
        <v>429</v>
      </c>
      <c r="Q59" s="69"/>
      <c r="R59" s="70">
        <f>R57*H73</f>
        <v>0</v>
      </c>
      <c r="S59" s="71">
        <f>S57*H75</f>
        <v>0</v>
      </c>
      <c r="T59" s="51"/>
      <c r="U59" s="51"/>
      <c r="V59" s="51"/>
      <c r="W59" s="51"/>
      <c r="X59" s="51"/>
      <c r="Y59" s="51"/>
    </row>
    <row r="60" spans="1:26" x14ac:dyDescent="0.3">
      <c r="F60" s="7"/>
      <c r="G60" s="7"/>
      <c r="H60" s="7"/>
      <c r="I60" s="7"/>
      <c r="J60" s="7"/>
      <c r="K60" s="7"/>
      <c r="L60" s="7"/>
      <c r="M60" s="7"/>
      <c r="N60" s="7"/>
      <c r="O60" s="7"/>
      <c r="P60" s="7"/>
      <c r="Q60" s="7"/>
      <c r="R60" s="7"/>
      <c r="S60" s="7"/>
      <c r="T60" s="7"/>
      <c r="U60" s="7"/>
      <c r="V60" s="7"/>
      <c r="W60" s="7"/>
      <c r="X60" s="7"/>
      <c r="Y60" s="7"/>
    </row>
    <row r="61" spans="1:26" ht="25.05" customHeight="1" x14ac:dyDescent="0.5">
      <c r="C61" s="145" t="s">
        <v>430</v>
      </c>
      <c r="D61" s="146"/>
      <c r="E61" s="147"/>
      <c r="F61" s="55"/>
      <c r="G61" s="90" t="s">
        <v>431</v>
      </c>
      <c r="H61" s="90" t="s">
        <v>432</v>
      </c>
      <c r="I61" s="90" t="s">
        <v>485</v>
      </c>
      <c r="K61" s="55"/>
    </row>
    <row r="62" spans="1:26" ht="25.05" customHeight="1" x14ac:dyDescent="0.5">
      <c r="C62" s="19" t="s">
        <v>433</v>
      </c>
      <c r="D62" s="6"/>
      <c r="E62" s="20">
        <f>(SUM(F58:O58))</f>
        <v>0</v>
      </c>
      <c r="F62" s="7"/>
      <c r="G62" s="81" t="s">
        <v>10</v>
      </c>
      <c r="H62" s="120"/>
      <c r="I62" s="51"/>
      <c r="J62" s="7"/>
      <c r="K62" s="55"/>
      <c r="L62" s="7"/>
      <c r="M62" s="7"/>
      <c r="N62" s="7"/>
      <c r="O62" s="7"/>
      <c r="P62" s="7"/>
      <c r="Q62" s="7"/>
      <c r="R62" s="7"/>
      <c r="S62" s="7"/>
      <c r="T62" s="7"/>
      <c r="U62" s="7"/>
      <c r="V62" s="7"/>
      <c r="W62" s="7"/>
      <c r="X62" s="7"/>
      <c r="Y62" s="7"/>
    </row>
    <row r="63" spans="1:26" ht="25.05" customHeight="1" x14ac:dyDescent="0.5">
      <c r="C63" s="21" t="s">
        <v>434</v>
      </c>
      <c r="D63" s="22"/>
      <c r="E63" s="23">
        <f>E62*1.21</f>
        <v>0</v>
      </c>
      <c r="G63" s="81" t="s">
        <v>11</v>
      </c>
      <c r="H63" s="120"/>
      <c r="I63" s="51"/>
    </row>
    <row r="64" spans="1:26" ht="31.95" customHeight="1" x14ac:dyDescent="0.45">
      <c r="E64" s="7"/>
      <c r="G64" s="81" t="s">
        <v>14</v>
      </c>
      <c r="H64" s="120"/>
      <c r="I64" s="51"/>
      <c r="K64" s="17"/>
      <c r="L64" s="33"/>
      <c r="N64" s="17"/>
      <c r="O64" s="33"/>
      <c r="P64" s="16"/>
      <c r="Q64" s="16"/>
    </row>
    <row r="65" spans="3:17" ht="25.05" customHeight="1" x14ac:dyDescent="0.5">
      <c r="C65" s="145" t="s">
        <v>435</v>
      </c>
      <c r="D65" s="146"/>
      <c r="E65" s="147"/>
      <c r="F65" s="55"/>
      <c r="G65" s="81" t="s">
        <v>15</v>
      </c>
      <c r="H65" s="120"/>
      <c r="I65" s="51"/>
      <c r="K65" s="34"/>
      <c r="L65" s="34"/>
      <c r="N65" s="34"/>
      <c r="O65" s="34"/>
      <c r="P65" s="35"/>
      <c r="Q65" s="16"/>
    </row>
    <row r="66" spans="3:17" ht="25.05" customHeight="1" x14ac:dyDescent="0.5">
      <c r="C66" s="19" t="s">
        <v>433</v>
      </c>
      <c r="D66" s="6"/>
      <c r="E66" s="20">
        <f>E62*12</f>
        <v>0</v>
      </c>
      <c r="G66" s="81" t="s">
        <v>12</v>
      </c>
      <c r="H66" s="120"/>
      <c r="I66" s="51"/>
      <c r="K66" s="34"/>
      <c r="L66" s="34"/>
      <c r="N66" s="34"/>
      <c r="O66" s="34"/>
      <c r="P66" s="35"/>
      <c r="Q66" s="16"/>
    </row>
    <row r="67" spans="3:17" ht="25.05" customHeight="1" x14ac:dyDescent="0.5">
      <c r="C67" s="21" t="s">
        <v>434</v>
      </c>
      <c r="D67" s="22"/>
      <c r="E67" s="23">
        <f>E63*12</f>
        <v>0</v>
      </c>
      <c r="G67" s="81" t="s">
        <v>13</v>
      </c>
      <c r="H67" s="120"/>
      <c r="I67" s="51"/>
      <c r="K67" s="34"/>
      <c r="L67" s="34"/>
      <c r="N67" s="34"/>
      <c r="O67" s="34"/>
      <c r="P67" s="35"/>
      <c r="Q67" s="16"/>
    </row>
    <row r="68" spans="3:17" ht="25.05" customHeight="1" x14ac:dyDescent="0.3">
      <c r="G68" s="81" t="s">
        <v>436</v>
      </c>
      <c r="H68" s="120"/>
      <c r="I68" s="51"/>
      <c r="K68" s="34"/>
      <c r="L68" s="34"/>
      <c r="N68" s="34"/>
      <c r="O68" s="34"/>
      <c r="P68" s="35"/>
      <c r="Q68" s="16"/>
    </row>
    <row r="69" spans="3:17" ht="51" customHeight="1" x14ac:dyDescent="0.5">
      <c r="C69" s="135" t="s">
        <v>486</v>
      </c>
      <c r="D69" s="136"/>
      <c r="E69" s="137"/>
      <c r="G69" s="81" t="s">
        <v>16</v>
      </c>
      <c r="H69" s="120"/>
      <c r="I69" s="51"/>
      <c r="K69" s="16"/>
      <c r="L69" s="16"/>
      <c r="N69" s="16"/>
      <c r="O69" s="16"/>
      <c r="P69" s="16"/>
      <c r="Q69" s="16"/>
    </row>
    <row r="70" spans="3:17" ht="25.05" customHeight="1" x14ac:dyDescent="0.5">
      <c r="C70" s="19" t="s">
        <v>433</v>
      </c>
      <c r="D70" s="6"/>
      <c r="E70" s="20">
        <f>SUM(R58:S58)</f>
        <v>0</v>
      </c>
      <c r="G70" s="81" t="s">
        <v>17</v>
      </c>
      <c r="H70" s="120"/>
      <c r="I70" s="51"/>
    </row>
    <row r="71" spans="3:17" ht="25.05" customHeight="1" x14ac:dyDescent="0.5">
      <c r="C71" s="21" t="s">
        <v>434</v>
      </c>
      <c r="D71" s="22"/>
      <c r="E71" s="23">
        <f>E70*1.21</f>
        <v>0</v>
      </c>
      <c r="G71" s="81" t="s">
        <v>18</v>
      </c>
      <c r="H71" s="120"/>
      <c r="I71" s="51"/>
    </row>
    <row r="72" spans="3:17" ht="26.25" customHeight="1" x14ac:dyDescent="0.3">
      <c r="E72" s="7"/>
      <c r="G72" s="63" t="s">
        <v>437</v>
      </c>
      <c r="H72" s="120"/>
      <c r="I72" s="51"/>
    </row>
    <row r="73" spans="3:17" ht="47.25" customHeight="1" x14ac:dyDescent="0.5">
      <c r="C73" s="135" t="s">
        <v>488</v>
      </c>
      <c r="D73" s="136"/>
      <c r="E73" s="137"/>
      <c r="G73" s="63" t="s">
        <v>438</v>
      </c>
      <c r="H73" s="120"/>
      <c r="I73" s="51"/>
    </row>
    <row r="74" spans="3:17" ht="41.25" customHeight="1" x14ac:dyDescent="0.5">
      <c r="C74" s="19" t="s">
        <v>433</v>
      </c>
      <c r="D74" s="6"/>
      <c r="E74" s="20">
        <f>E70*12</f>
        <v>0</v>
      </c>
      <c r="F74" s="18"/>
      <c r="G74" s="63" t="s">
        <v>439</v>
      </c>
      <c r="H74" s="120"/>
      <c r="I74" s="51"/>
    </row>
    <row r="75" spans="3:17" ht="37.5" customHeight="1" x14ac:dyDescent="0.5">
      <c r="C75" s="21" t="s">
        <v>434</v>
      </c>
      <c r="D75" s="22"/>
      <c r="E75" s="23">
        <f>E74*1.21</f>
        <v>0</v>
      </c>
      <c r="F75" s="18"/>
      <c r="G75" s="63" t="s">
        <v>440</v>
      </c>
      <c r="H75" s="120"/>
      <c r="I75" s="51"/>
    </row>
    <row r="76" spans="3:17" ht="38.25" customHeight="1" x14ac:dyDescent="0.5">
      <c r="C76" s="21"/>
      <c r="D76" s="22"/>
      <c r="E76" s="23"/>
      <c r="F76" s="18"/>
      <c r="G76" s="87" t="s">
        <v>455</v>
      </c>
      <c r="H76" s="51"/>
      <c r="I76" s="120"/>
      <c r="K76" s="44"/>
      <c r="L76" s="44"/>
    </row>
    <row r="77" spans="3:17" ht="52.5" customHeight="1" x14ac:dyDescent="0.5">
      <c r="C77" s="135" t="s">
        <v>503</v>
      </c>
      <c r="D77" s="136"/>
      <c r="E77" s="137"/>
      <c r="F77" s="18"/>
      <c r="G77" s="87" t="s">
        <v>456</v>
      </c>
      <c r="H77" s="51"/>
      <c r="I77" s="120"/>
      <c r="K77" s="45"/>
      <c r="L77" s="45"/>
    </row>
    <row r="78" spans="3:17" ht="25.8" x14ac:dyDescent="0.5">
      <c r="C78" s="19" t="s">
        <v>433</v>
      </c>
      <c r="D78" s="6"/>
      <c r="E78" s="20">
        <f>SUM(R59:S59)</f>
        <v>0</v>
      </c>
      <c r="G78" s="87" t="s">
        <v>457</v>
      </c>
      <c r="H78" s="51"/>
      <c r="I78" s="120"/>
      <c r="K78" s="45"/>
      <c r="L78" s="45"/>
    </row>
    <row r="79" spans="3:17" ht="25.05" customHeight="1" x14ac:dyDescent="0.5">
      <c r="C79" s="21" t="s">
        <v>434</v>
      </c>
      <c r="D79" s="22"/>
      <c r="E79" s="23">
        <f>E78*1.21</f>
        <v>0</v>
      </c>
      <c r="G79" s="88" t="s">
        <v>24</v>
      </c>
      <c r="H79" s="51"/>
      <c r="I79" s="120"/>
    </row>
    <row r="80" spans="3:17" ht="25.05" customHeight="1" x14ac:dyDescent="0.3">
      <c r="E80" s="7"/>
      <c r="G80" s="88" t="s">
        <v>458</v>
      </c>
      <c r="H80" s="51"/>
      <c r="I80" s="120"/>
    </row>
    <row r="81" spans="3:5" ht="48.75" customHeight="1" x14ac:dyDescent="0.5">
      <c r="C81" s="135" t="s">
        <v>504</v>
      </c>
      <c r="D81" s="136"/>
      <c r="E81" s="137"/>
    </row>
    <row r="82" spans="3:5" ht="25.05" customHeight="1" x14ac:dyDescent="0.5">
      <c r="C82" s="19" t="s">
        <v>433</v>
      </c>
      <c r="D82" s="6"/>
      <c r="E82" s="20">
        <f>E78*12</f>
        <v>0</v>
      </c>
    </row>
    <row r="83" spans="3:5" ht="25.8" x14ac:dyDescent="0.5">
      <c r="C83" s="21" t="s">
        <v>434</v>
      </c>
      <c r="D83" s="22"/>
      <c r="E83" s="23">
        <f>E82*1.21</f>
        <v>0</v>
      </c>
    </row>
    <row r="90" spans="3:5" hidden="1" x14ac:dyDescent="0.3"/>
    <row r="91" spans="3:5" hidden="1" x14ac:dyDescent="0.3"/>
    <row r="92" spans="3:5" hidden="1" x14ac:dyDescent="0.3"/>
  </sheetData>
  <autoFilter ref="A2:Y59" xr:uid="{00000000-0009-0000-0000-000000000000}">
    <sortState xmlns:xlrd2="http://schemas.microsoft.com/office/spreadsheetml/2017/richdata2" ref="A3:Y56">
      <sortCondition ref="Y2:Y56"/>
    </sortState>
  </autoFilter>
  <mergeCells count="8">
    <mergeCell ref="C81:E81"/>
    <mergeCell ref="C57:E57"/>
    <mergeCell ref="C58:E58"/>
    <mergeCell ref="C61:E61"/>
    <mergeCell ref="C69:E69"/>
    <mergeCell ref="C65:E65"/>
    <mergeCell ref="C77:E77"/>
    <mergeCell ref="C73:E73"/>
  </mergeCells>
  <pageMargins left="0.7" right="0.7" top="0.75" bottom="0.75" header="0.3" footer="0.3"/>
  <pageSetup paperSize="8"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07765-FE8E-4780-B7D3-D902DADC7B50}">
  <dimension ref="A1:C24"/>
  <sheetViews>
    <sheetView zoomScaleNormal="100" workbookViewId="0">
      <selection activeCell="C1" sqref="C1"/>
    </sheetView>
  </sheetViews>
  <sheetFormatPr defaultColWidth="8.77734375" defaultRowHeight="14.4" x14ac:dyDescent="0.3"/>
  <cols>
    <col min="1" max="1" width="105.77734375" customWidth="1"/>
    <col min="2" max="2" width="36.33203125" customWidth="1"/>
    <col min="3" max="3" width="24.44140625" bestFit="1" customWidth="1"/>
  </cols>
  <sheetData>
    <row r="1" spans="1:3" ht="15" thickBot="1" x14ac:dyDescent="0.35">
      <c r="A1" s="96" t="s">
        <v>490</v>
      </c>
      <c r="B1" s="97" t="s">
        <v>491</v>
      </c>
      <c r="C1" s="98"/>
    </row>
    <row r="2" spans="1:3" ht="15" thickBot="1" x14ac:dyDescent="0.35">
      <c r="A2" s="53"/>
      <c r="B2" s="52"/>
      <c r="C2" s="52"/>
    </row>
    <row r="3" spans="1:3" ht="15" thickBot="1" x14ac:dyDescent="0.35">
      <c r="A3" s="148" t="s">
        <v>492</v>
      </c>
      <c r="B3" s="149"/>
      <c r="C3" s="149"/>
    </row>
    <row r="4" spans="1:3" ht="15" thickBot="1" x14ac:dyDescent="0.35">
      <c r="A4" s="99" t="s">
        <v>493</v>
      </c>
      <c r="B4" s="100"/>
      <c r="C4" s="101" t="s">
        <v>494</v>
      </c>
    </row>
    <row r="5" spans="1:3" x14ac:dyDescent="0.3">
      <c r="A5" s="102" t="s">
        <v>495</v>
      </c>
      <c r="B5" s="103"/>
      <c r="C5" s="121">
        <f>'Dordthuis sanitaire supplies'!E146</f>
        <v>0</v>
      </c>
    </row>
    <row r="6" spans="1:3" x14ac:dyDescent="0.3">
      <c r="A6" s="104" t="s">
        <v>496</v>
      </c>
      <c r="B6" s="105"/>
      <c r="C6" s="122">
        <f>'Achterom sanitaire supplies '!E66</f>
        <v>0</v>
      </c>
    </row>
    <row r="7" spans="1:3" x14ac:dyDescent="0.3">
      <c r="A7" s="150"/>
      <c r="B7" s="151"/>
      <c r="C7" s="151"/>
    </row>
    <row r="8" spans="1:3" ht="15" thickBot="1" x14ac:dyDescent="0.35">
      <c r="A8" s="106" t="s">
        <v>497</v>
      </c>
      <c r="B8" s="107"/>
      <c r="C8" s="123">
        <f>SUM(C5:C6)</f>
        <v>0</v>
      </c>
    </row>
    <row r="9" spans="1:3" ht="15" thickBot="1" x14ac:dyDescent="0.35">
      <c r="A9" s="108"/>
      <c r="B9" s="108"/>
      <c r="C9" s="108"/>
    </row>
    <row r="10" spans="1:3" ht="15" thickBot="1" x14ac:dyDescent="0.35">
      <c r="A10" s="152" t="s">
        <v>498</v>
      </c>
      <c r="B10" s="153"/>
      <c r="C10" s="153"/>
    </row>
    <row r="11" spans="1:3" ht="15" thickBot="1" x14ac:dyDescent="0.35">
      <c r="A11" s="109" t="s">
        <v>493</v>
      </c>
      <c r="B11" s="110"/>
      <c r="C11" s="111" t="s">
        <v>494</v>
      </c>
    </row>
    <row r="12" spans="1:3" x14ac:dyDescent="0.3">
      <c r="A12" s="112" t="s">
        <v>495</v>
      </c>
      <c r="B12" s="113" t="s">
        <v>499</v>
      </c>
      <c r="C12" s="124">
        <f>'Dordthuis sanitaire supplies'!E162</f>
        <v>0</v>
      </c>
    </row>
    <row r="13" spans="1:3" x14ac:dyDescent="0.3">
      <c r="A13" s="102" t="s">
        <v>495</v>
      </c>
      <c r="B13" s="114" t="s">
        <v>500</v>
      </c>
      <c r="C13" s="125">
        <f>'Dordthuis sanitaire supplies'!E154</f>
        <v>0</v>
      </c>
    </row>
    <row r="14" spans="1:3" x14ac:dyDescent="0.3">
      <c r="A14" s="104" t="s">
        <v>496</v>
      </c>
      <c r="B14" s="105" t="s">
        <v>499</v>
      </c>
      <c r="C14" s="125">
        <f>'Achterom sanitaire supplies '!E82</f>
        <v>0</v>
      </c>
    </row>
    <row r="15" spans="1:3" x14ac:dyDescent="0.3">
      <c r="A15" s="104" t="s">
        <v>496</v>
      </c>
      <c r="B15" s="103" t="s">
        <v>500</v>
      </c>
      <c r="C15" s="125">
        <f>'Achterom sanitaire supplies '!E74</f>
        <v>0</v>
      </c>
    </row>
    <row r="16" spans="1:3" x14ac:dyDescent="0.3">
      <c r="A16" s="150"/>
      <c r="B16" s="151"/>
      <c r="C16" s="151"/>
    </row>
    <row r="17" spans="1:3" x14ac:dyDescent="0.3">
      <c r="A17" s="115" t="s">
        <v>501</v>
      </c>
      <c r="B17" s="105" t="s">
        <v>509</v>
      </c>
      <c r="C17" s="126">
        <f>SUM(C12,C14)</f>
        <v>0</v>
      </c>
    </row>
    <row r="18" spans="1:3" ht="15" thickBot="1" x14ac:dyDescent="0.35">
      <c r="A18" s="106" t="s">
        <v>501</v>
      </c>
      <c r="B18" s="116" t="s">
        <v>500</v>
      </c>
      <c r="C18" s="127">
        <f>SUM(C13,C15)</f>
        <v>0</v>
      </c>
    </row>
    <row r="19" spans="1:3" ht="15" thickBot="1" x14ac:dyDescent="0.35">
      <c r="A19" s="54"/>
      <c r="B19" s="54"/>
      <c r="C19" s="54"/>
    </row>
    <row r="20" spans="1:3" ht="15" thickBot="1" x14ac:dyDescent="0.35">
      <c r="A20" s="154" t="s">
        <v>507</v>
      </c>
      <c r="B20" s="155"/>
      <c r="C20" s="155"/>
    </row>
    <row r="21" spans="1:3" x14ac:dyDescent="0.3">
      <c r="A21" s="117" t="s">
        <v>508</v>
      </c>
      <c r="B21" s="118"/>
      <c r="C21" s="129">
        <f>SUM(C8+C18)</f>
        <v>0</v>
      </c>
    </row>
    <row r="22" spans="1:3" x14ac:dyDescent="0.3">
      <c r="A22" s="119" t="s">
        <v>502</v>
      </c>
      <c r="B22" s="119"/>
      <c r="C22" s="128">
        <f>C21*10</f>
        <v>0</v>
      </c>
    </row>
    <row r="24" spans="1:3" ht="86.4" x14ac:dyDescent="0.3">
      <c r="A24" s="130" t="s">
        <v>512</v>
      </c>
    </row>
  </sheetData>
  <sheetProtection algorithmName="SHA-512" hashValue="IigAnZDpcomig5bpV3cWiIxzaAgmh7UMj7HQQNyynyPDUYiITdQyX9g8Hr38L0uhOuy88hsa/Q27Y0InddIHhA==" saltValue="a35RaUYeTKuJDK5LHBzLmg==" spinCount="100000" sheet="1" objects="1" scenarios="1"/>
  <mergeCells count="5">
    <mergeCell ref="A3:C3"/>
    <mergeCell ref="A7:C7"/>
    <mergeCell ref="A10:C10"/>
    <mergeCell ref="A16:C16"/>
    <mergeCell ref="A20:C20"/>
  </mergeCells>
  <pageMargins left="0.7" right="0.7" top="0.75" bottom="0.75" header="0.3" footer="0.3"/>
  <pageSetup paperSize="8"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d99f15f-cf07-484e-a6b2-d764e48b776b">
      <Terms xmlns="http://schemas.microsoft.com/office/infopath/2007/PartnerControls"/>
    </lcf76f155ced4ddcb4097134ff3c332f>
    <TaxCatchAll xmlns="bba25a7a-e915-4276-833c-6575bc1da02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D86B268DC18941817A99BA3EFC6952" ma:contentTypeVersion="15" ma:contentTypeDescription="Een nieuw document maken." ma:contentTypeScope="" ma:versionID="f52719ceab826e0e200d592d949b05ae">
  <xsd:schema xmlns:xsd="http://www.w3.org/2001/XMLSchema" xmlns:xs="http://www.w3.org/2001/XMLSchema" xmlns:p="http://schemas.microsoft.com/office/2006/metadata/properties" xmlns:ns2="2d99f15f-cf07-484e-a6b2-d764e48b776b" xmlns:ns3="bba25a7a-e915-4276-833c-6575bc1da025" targetNamespace="http://schemas.microsoft.com/office/2006/metadata/properties" ma:root="true" ma:fieldsID="3147855e258a5313b20d1fe2b3245105" ns2:_="" ns3:_="">
    <xsd:import namespace="2d99f15f-cf07-484e-a6b2-d764e48b776b"/>
    <xsd:import namespace="bba25a7a-e915-4276-833c-6575bc1da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f15f-cf07-484e-a6b2-d764e48b7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41996d0-0873-4a62-8f69-98631c152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a25a7a-e915-4276-833c-6575bc1da0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758d7d-2cfb-4b99-90af-5721d15a28f8}" ma:internalName="TaxCatchAll" ma:showField="CatchAllData" ma:web="bba25a7a-e915-4276-833c-6575bc1da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5DFB1E-7ABA-47A8-9A9D-807CBBCFF017}">
  <ds:schemaRefs>
    <ds:schemaRef ds:uri="http://schemas.microsoft.com/sharepoint/v3/contenttype/forms"/>
  </ds:schemaRefs>
</ds:datastoreItem>
</file>

<file path=customXml/itemProps2.xml><?xml version="1.0" encoding="utf-8"?>
<ds:datastoreItem xmlns:ds="http://schemas.openxmlformats.org/officeDocument/2006/customXml" ds:itemID="{9D80C7C3-28E3-43F1-947E-A6C97D4F3BA0}">
  <ds:schemaRef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 ds:uri="a1ff5da5-b275-407c-867f-be29f6620561"/>
    <ds:schemaRef ds:uri="http://schemas.microsoft.com/office/infopath/2007/PartnerControls"/>
    <ds:schemaRef ds:uri="http://schemas.microsoft.com/office/2006/metadata/properties"/>
    <ds:schemaRef ds:uri="2d99f15f-cf07-484e-a6b2-d764e48b776b"/>
    <ds:schemaRef ds:uri="bba25a7a-e915-4276-833c-6575bc1da025"/>
  </ds:schemaRefs>
</ds:datastoreItem>
</file>

<file path=customXml/itemProps3.xml><?xml version="1.0" encoding="utf-8"?>
<ds:datastoreItem xmlns:ds="http://schemas.openxmlformats.org/officeDocument/2006/customXml" ds:itemID="{CB35DEDC-EFA1-4F33-B9B7-A7EEC56174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9f15f-cf07-484e-a6b2-d764e48b776b"/>
    <ds:schemaRef ds:uri="bba25a7a-e915-4276-833c-6575bc1da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1e47c15-e3b5-4eb4-929c-b81c99cde1fe}" enabled="1" method="Standard" siteId="{ce1619bc-aea1-41c1-8fa8-bbdc8c7d1ce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Invulinstructie</vt:lpstr>
      <vt:lpstr>Dordthuis sanitaire supplies</vt:lpstr>
      <vt:lpstr>Achterom sanitaire supplies </vt:lpstr>
      <vt:lpstr>Totaal</vt:lpstr>
      <vt:lpstr>'Dordthuis sanitaire supplies'!Afdrukbereik</vt:lpstr>
      <vt:lpstr>Invulinstructie!Afdrukbereik</vt:lpstr>
      <vt:lpstr>Totaal!Afdrukbereik</vt:lpstr>
    </vt:vector>
  </TitlesOfParts>
  <Manager/>
  <Company>SMC Consultancy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first draft SMC</dc:title>
  <dc:subject/>
  <dc:creator>Joost van Bommel</dc:creator>
  <cp:keywords/>
  <dc:description/>
  <cp:lastModifiedBy>Almkerk, YNJ van (Yvonne)</cp:lastModifiedBy>
  <cp:revision/>
  <dcterms:created xsi:type="dcterms:W3CDTF">2024-07-17T12:28:41Z</dcterms:created>
  <dcterms:modified xsi:type="dcterms:W3CDTF">2026-02-19T09:51:27Z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0x01010055D86B268DC18941817A99BA3EFC6952</vt:lpwstr>
  </property>
  <property fmtid="{D5CDD505-2E9C-101B-9397-08002B2CF9AE}" pid="3" name="MediaServiceImageTags">
    <vt:lpwstr/>
  </property>
  <property fmtid="{D5CDD505-2E9C-101B-9397-08002B2CF9AE}" pid="4" name="Order">
    <vt:i4>548000</vt:i4>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