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D/EA inzamelvoertuigen 2e ronde/06. Bestanden voor publicatie/"/>
    </mc:Choice>
  </mc:AlternateContent>
  <xr:revisionPtr revIDLastSave="121" documentId="8_{9948A990-A120-4E7F-9B75-358C77313A0A}" xr6:coauthVersionLast="47" xr6:coauthVersionMax="47" xr10:uidLastSave="{D762FB68-F2B9-40B5-B8AE-B9C40F7008EB}"/>
  <bookViews>
    <workbookView xWindow="-120" yWindow="-120" windowWidth="29040" windowHeight="17520" activeTab="1" xr2:uid="{2E58ADC6-17DF-4728-853D-22B97F5FDFD9}"/>
  </bookViews>
  <sheets>
    <sheet name="Voorblad" sheetId="58" r:id="rId1"/>
    <sheet name="P1 Prijzenblad" sheetId="56" r:id="rId2"/>
    <sheet name="P2 Prijzenblad" sheetId="41" r:id="rId3"/>
  </sheets>
  <definedNames>
    <definedName name="_xlnm.Print_Area" localSheetId="1">'P1 Prijzenblad'!$A$1:$F$23</definedName>
    <definedName name="_xlnm.Print_Area" localSheetId="2">'P2 Prijzenblad'!$A$1:$F$25</definedName>
    <definedName name="_xlnm.Print_Area" localSheetId="0">Voorblad!$A$1:$G$38</definedName>
    <definedName name="_xlnm.Print_Titles" localSheetId="1">'P1 Prijzenblad'!$1:$1</definedName>
    <definedName name="_xlnm.Print_Titles" localSheetId="2">'P2 Prijzenblad'!$1:$1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6" l="1"/>
  <c r="E5" i="56"/>
  <c r="E6" i="56"/>
  <c r="E7" i="56"/>
  <c r="E8" i="56"/>
  <c r="E3" i="56"/>
  <c r="E4" i="41"/>
  <c r="E5" i="41"/>
  <c r="E6" i="41"/>
  <c r="E3" i="41"/>
  <c r="E16" i="41"/>
  <c r="E15" i="41"/>
  <c r="E17" i="41"/>
  <c r="D13" i="41"/>
  <c r="E13" i="41" s="1"/>
  <c r="D11" i="56"/>
  <c r="E11" i="56" s="1"/>
  <c r="D12" i="41"/>
  <c r="D12" i="56"/>
  <c r="E12" i="56" s="1"/>
  <c r="E12" i="41"/>
  <c r="E11" i="41"/>
  <c r="E10" i="56"/>
  <c r="E9" i="41"/>
  <c r="E8" i="41"/>
  <c r="E7" i="41"/>
  <c r="E18" i="41" l="1"/>
  <c r="E15" i="56"/>
  <c r="E14" i="56" l="1"/>
  <c r="E16" i="56" s="1"/>
</calcChain>
</file>

<file path=xl/sharedStrings.xml><?xml version="1.0" encoding="utf-8"?>
<sst xmlns="http://schemas.openxmlformats.org/spreadsheetml/2006/main" count="95" uniqueCount="44">
  <si>
    <t>Omschrijving</t>
  </si>
  <si>
    <t>Eenheid</t>
  </si>
  <si>
    <t>Aantal (B)*</t>
  </si>
  <si>
    <t>Prijs per eenheid (A) excl. BTW**</t>
  </si>
  <si>
    <t>Totale inschrijfprijs</t>
  </si>
  <si>
    <t>Prijs (AxB) excl. BTW</t>
  </si>
  <si>
    <t>Naam inschrijver: …………………………………….</t>
  </si>
  <si>
    <t>Aanschafprijs chassis</t>
  </si>
  <si>
    <t>Tarief chassis</t>
  </si>
  <si>
    <t>Chassis</t>
  </si>
  <si>
    <t>Velden in te vullen door inschrijver</t>
  </si>
  <si>
    <t>Prijs per extra kilometer* (prijs in euro per kilometer).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</si>
  <si>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
** Bij opbrengsten dient inschrijver de prijs in te vullen met een "min" teken t.b.v. een juiste prijsberekening.</t>
  </si>
  <si>
    <t>Prijsinvulformulier perceel 1</t>
  </si>
  <si>
    <t>Prijsinvulformulier perceel 2</t>
  </si>
  <si>
    <t>Aanschafprijs afvalinzamelvoertuig inclusief zijbelading onder de voorwaarden zoals in dit bestek omschreven,  inclusief alle opties en documentatie.</t>
  </si>
  <si>
    <t>Aanschafprijs afvalinzamelvoertuig inclusief achterbelading onder de voorwaarden zoals in dit bestek omschreven,  inclusief alle opties en documentatie.</t>
  </si>
  <si>
    <t>Aanschafprijs opbouw en belading</t>
  </si>
  <si>
    <t xml:space="preserve">Inhoud </t>
  </si>
  <si>
    <t>Openbare Europese aanbesteding 
Levering van afvalinzamelvoertuigen</t>
  </si>
  <si>
    <t>Weegsysteem</t>
  </si>
  <si>
    <t>Optionele meerprijs (wordt niet meegenomen in de gunning)</t>
  </si>
  <si>
    <t>Prijs per eenheid 
excl. BTW</t>
  </si>
  <si>
    <t>Zonwerend rolgordijn (handmatig bediend, nagenoeg gelijk aan de breedte van de voorruit)</t>
  </si>
  <si>
    <t>Tarief per dagdeel</t>
  </si>
  <si>
    <t>Tarief per voertuig</t>
  </si>
  <si>
    <t>Meerprijs per stuk</t>
  </si>
  <si>
    <t>Overig</t>
  </si>
  <si>
    <t>Prijs per extra draaiuur opbouw (prijs in euro's per uur)*.</t>
  </si>
  <si>
    <t>Aanschafprijs afvalinzamelopbouw uitvoering met belading (inclusief belading)</t>
  </si>
  <si>
    <t>Aanschafprijs afvalinzamelopbouw uitvoering zonder belading</t>
  </si>
  <si>
    <t>Prijs Liftmate bestuurderszijde (indien kwalitatief gunningscriterium KG-1.06 met optie a is beantwoord). Indien kwalitatief gunningscriterium KG-1.06 niet met optie a is beantwoord dient inschrijver als prijs nul euro in te vullen.</t>
  </si>
  <si>
    <t>Prijs Liftmate bijrijderszijde (indien kwalitatief gunningscriterium KG-1.06 met optie a is beantwoord). Indien kwalitatief gunningscriterium KG-1.06 niet met optie a is beantwoord dient inschrijver als prijs nul euro in te vullen.</t>
  </si>
  <si>
    <t>Prijs Low-Entry cabine (meerprijs ten opzichte van de dagcabine uitvoering) indien kwalitatief gunningscriterium KG-1.06 met optie b is beantwoord). Indien kwalitatief gunningscriterium KG-1.06 niet met optie b is beantwoord dient inschrijver als prijs nul euro in te vullen.</t>
  </si>
  <si>
    <t>Prijs Liftmate bestuurderszijde (indien kwalitatief gunningscriterium KG-2.06 met optie a is beantwoord). Indien kwalitatief gunningscriterium KG-2.06 niet met optie a is beantwoord dient inschrijver als prijs nul euro in te vullen.</t>
  </si>
  <si>
    <t>Prijs Liftmate bijrijderszijde (indien kwalitatief gunningscriterium KG-2.06 met optie a is beantwoord). Indien kwalitatief gunningscriterium KG-2.06 niet met optie a is beantwoord dient inschrijver als prijs nul euro in te vullen.</t>
  </si>
  <si>
    <t>Prijs Low-Entry cabine (meerprijs ten opzichte van de dagcabine uitvoering) indien kwalitatief gunningscriterium KG-2.06 met optie b is beantwoord). Indien kwalitatief gunningscriterium KG-2.06 niet met optie b is beantwoord dient inschrijver als prijs nul euro in te vullen.</t>
  </si>
  <si>
    <t>Additionele instructie monteurs (3 personen) per dagdeel (4-uur) (conform eis AE-141)</t>
  </si>
  <si>
    <r>
      <t>Additionele instructie chauffeurs (5-10 personen) per dagdeel (4 uur) (conform eis A</t>
    </r>
    <r>
      <rPr>
        <sz val="9"/>
        <color theme="1"/>
        <rFont val="Century Gothic"/>
        <family val="2"/>
      </rPr>
      <t>E-141)</t>
    </r>
  </si>
  <si>
    <t>Meerprijs beugels ten behoeve van mededelingsborden (conform eis E-2.13)</t>
  </si>
  <si>
    <t>Registratie/identificatiesysteem</t>
  </si>
  <si>
    <r>
      <rPr>
        <b/>
        <sz val="9"/>
        <color theme="1"/>
        <rFont val="Century Gothic"/>
        <family val="2"/>
      </rPr>
      <t>Optioneel:</t>
    </r>
    <r>
      <rPr>
        <sz val="9"/>
        <color theme="1"/>
        <rFont val="Century Gothic"/>
        <family val="2"/>
      </rPr>
      <t xml:space="preserve"> Inschrijver biedt een </t>
    </r>
    <r>
      <rPr>
        <b/>
        <sz val="9"/>
        <color theme="1"/>
        <rFont val="Century Gothic"/>
        <family val="2"/>
      </rPr>
      <t>integraal gesloten</t>
    </r>
    <r>
      <rPr>
        <sz val="9"/>
        <color theme="1"/>
        <rFont val="Century Gothic"/>
        <family val="2"/>
      </rPr>
      <t xml:space="preserve"> reparatie- en onderhoudscontract aan waarbij alle voorkomende reparatie- en onderhoudswerkzaamheden aan chassis (inclusief opties en accessoires, echter exclusief containerafzetsysteem, afvalinzamelopbouw en zijbelading) zijn inbegrepen. Het RO-contract dient gebaseerd te zijn op een looptijd van 8 jaar, 1.100 opbouw- en zijbelading draaiuren per jaar en 20.000 km/jaar. Integraal wil zeggen één contract voor het complete voertuig, waarbij de hoofdaannemer het aanspreekpunt is. </t>
    </r>
    <r>
      <rPr>
        <b/>
        <sz val="9"/>
        <color theme="1"/>
        <rFont val="Century Gothic"/>
        <family val="2"/>
      </rPr>
      <t>Prijs opgeven voor de gehele looptijd (8.800 opbouwdraaiuren, 160.000 km)*.</t>
    </r>
  </si>
  <si>
    <r>
      <rPr>
        <sz val="9"/>
        <color theme="1"/>
        <rFont val="Century Gothic"/>
        <family val="2"/>
      </rPr>
      <t>Optioneel: Inschrijver biedt een integraal gesloten reparatie- en onderhoudscontract aan waarbij alle voorkomende reparatie- en onderhoudswerkzaamheden aan chassis (inclusief opties en accessoires, echter exclusief afvalinzamelopbouw en belading) zijn inbegrepen. Het RO-contract dient gebaseerd te zijn op een looptijd van 8 jaar, 1.100 opbouw- en belading draaiuren per jaar en 35.000 km/jaar. Integraal wil zeggen één contract voor het complete voertuig, waarbij de hoofdaannemer het aanspre</t>
    </r>
    <r>
      <rPr>
        <sz val="9"/>
        <color indexed="8"/>
        <rFont val="Century Gothic"/>
        <family val="2"/>
      </rPr>
      <t xml:space="preserve">ekpunt is. </t>
    </r>
    <r>
      <rPr>
        <b/>
        <sz val="9"/>
        <color indexed="8"/>
        <rFont val="Century Gothic"/>
        <family val="2"/>
      </rPr>
      <t>Prijs opgeven voor de gehele loo</t>
    </r>
    <r>
      <rPr>
        <b/>
        <sz val="9"/>
        <color theme="1"/>
        <rFont val="Century Gothic"/>
        <family val="2"/>
      </rPr>
      <t>ptijd (8.800 opbouwdraaiuren, 280.000 k</t>
    </r>
    <r>
      <rPr>
        <b/>
        <sz val="9"/>
        <color indexed="8"/>
        <rFont val="Century Gothic"/>
        <family val="2"/>
      </rPr>
      <t>m)*.</t>
    </r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</si>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</sst>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8" x14ac:knownFonts="1">
    <font>
      <sz val="10"/>
      <name val="Arial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8"/>
      <name val="Arial"/>
      <family val="2"/>
    </font>
    <font>
      <b/>
      <sz val="12"/>
      <color indexed="9"/>
      <name val="Century Gothic"/>
      <family val="2"/>
    </font>
    <font>
      <b/>
      <sz val="9"/>
      <color indexed="9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9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6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0" borderId="0"/>
    <xf numFmtId="0" fontId="32" fillId="0" borderId="10"/>
    <xf numFmtId="0" fontId="32" fillId="0" borderId="10"/>
    <xf numFmtId="0" fontId="6" fillId="0" borderId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0" borderId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6" fillId="0" borderId="0" applyFon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15" fillId="7" borderId="1" applyNumberFormat="0" applyAlignment="0" applyProtection="0"/>
  </cellStyleXfs>
  <cellXfs count="57">
    <xf numFmtId="0" fontId="0" fillId="0" borderId="0" xfId="0"/>
    <xf numFmtId="0" fontId="26" fillId="0" borderId="0" xfId="552"/>
    <xf numFmtId="0" fontId="5" fillId="0" borderId="0" xfId="552" applyFont="1"/>
    <xf numFmtId="0" fontId="33" fillId="0" borderId="0" xfId="552" applyFont="1"/>
    <xf numFmtId="0" fontId="8" fillId="0" borderId="10" xfId="544" applyFont="1" applyBorder="1" applyAlignment="1">
      <alignment wrapText="1"/>
    </xf>
    <xf numFmtId="0" fontId="5" fillId="0" borderId="0" xfId="544" applyFont="1" applyAlignment="1">
      <alignment vertical="center" wrapText="1"/>
    </xf>
    <xf numFmtId="0" fontId="3" fillId="24" borderId="10" xfId="543" applyFont="1" applyFill="1" applyBorder="1" applyAlignment="1">
      <alignment vertical="center" wrapText="1"/>
    </xf>
    <xf numFmtId="0" fontId="3" fillId="24" borderId="10" xfId="543" applyFont="1" applyFill="1" applyBorder="1" applyAlignment="1">
      <alignment horizontal="center" vertical="center" wrapText="1"/>
    </xf>
    <xf numFmtId="0" fontId="7" fillId="0" borderId="0" xfId="544" applyFont="1" applyAlignment="1">
      <alignment vertical="center"/>
    </xf>
    <xf numFmtId="0" fontId="7" fillId="0" borderId="10" xfId="544" applyFont="1" applyBorder="1" applyAlignment="1">
      <alignment horizontal="left" vertical="center" wrapText="1"/>
    </xf>
    <xf numFmtId="0" fontId="2" fillId="0" borderId="14" xfId="543" applyFont="1" applyBorder="1" applyAlignment="1">
      <alignment horizontal="center" vertical="center" wrapText="1"/>
    </xf>
    <xf numFmtId="165" fontId="5" fillId="0" borderId="14" xfId="544" applyNumberFormat="1" applyFont="1" applyBorder="1" applyAlignment="1">
      <alignment vertical="center" wrapText="1"/>
    </xf>
    <xf numFmtId="0" fontId="7" fillId="0" borderId="20" xfId="544" applyFont="1" applyBorder="1" applyAlignment="1">
      <alignment horizontal="left" vertical="center" wrapText="1"/>
    </xf>
    <xf numFmtId="0" fontId="1" fillId="0" borderId="22" xfId="543" applyFont="1" applyBorder="1" applyAlignment="1">
      <alignment horizontal="left" vertical="center" wrapText="1"/>
    </xf>
    <xf numFmtId="0" fontId="7" fillId="0" borderId="21" xfId="544" applyFont="1" applyBorder="1" applyAlignment="1">
      <alignment horizontal="left" vertical="center" wrapText="1"/>
    </xf>
    <xf numFmtId="0" fontId="1" fillId="0" borderId="16" xfId="543" applyFont="1" applyBorder="1" applyAlignment="1">
      <alignment horizontal="left" vertical="center" wrapText="1"/>
    </xf>
    <xf numFmtId="3" fontId="2" fillId="0" borderId="10" xfId="543" applyNumberFormat="1" applyFont="1" applyBorder="1" applyAlignment="1">
      <alignment horizontal="center" vertical="center" wrapText="1"/>
    </xf>
    <xf numFmtId="0" fontId="1" fillId="0" borderId="14" xfId="543" applyFont="1" applyBorder="1" applyAlignment="1">
      <alignment horizontal="left" vertical="center" wrapText="1"/>
    </xf>
    <xf numFmtId="165" fontId="5" fillId="0" borderId="10" xfId="544" applyNumberFormat="1" applyFont="1" applyBorder="1" applyAlignment="1">
      <alignment horizontal="center" vertical="center" wrapText="1"/>
    </xf>
    <xf numFmtId="0" fontId="7" fillId="26" borderId="10" xfId="543" applyFont="1" applyFill="1" applyBorder="1" applyAlignment="1">
      <alignment vertical="center" wrapText="1"/>
    </xf>
    <xf numFmtId="0" fontId="7" fillId="26" borderId="17" xfId="543" applyFont="1" applyFill="1" applyBorder="1" applyAlignment="1">
      <alignment horizontal="left" vertical="center" wrapText="1"/>
    </xf>
    <xf numFmtId="3" fontId="2" fillId="0" borderId="14" xfId="543" applyNumberFormat="1" applyFont="1" applyBorder="1" applyAlignment="1">
      <alignment horizontal="center" vertical="center" wrapText="1"/>
    </xf>
    <xf numFmtId="0" fontId="3" fillId="24" borderId="19" xfId="543" applyFont="1" applyFill="1" applyBorder="1" applyAlignment="1">
      <alignment vertical="center" wrapText="1"/>
    </xf>
    <xf numFmtId="0" fontId="3" fillId="24" borderId="19" xfId="543" applyFont="1" applyFill="1" applyBorder="1" applyAlignment="1">
      <alignment horizontal="center" vertical="center" wrapText="1"/>
    </xf>
    <xf numFmtId="0" fontId="1" fillId="0" borderId="19" xfId="543" applyFont="1" applyBorder="1" applyAlignment="1">
      <alignment vertical="center" wrapText="1"/>
    </xf>
    <xf numFmtId="0" fontId="7" fillId="0" borderId="19" xfId="544" applyFont="1" applyBorder="1" applyAlignment="1">
      <alignment horizontal="left" vertical="center" wrapText="1"/>
    </xf>
    <xf numFmtId="3" fontId="1" fillId="0" borderId="19" xfId="543" applyNumberFormat="1" applyFont="1" applyBorder="1" applyAlignment="1">
      <alignment horizontal="center" vertical="center" wrapText="1"/>
    </xf>
    <xf numFmtId="165" fontId="5" fillId="0" borderId="19" xfId="544" applyNumberFormat="1" applyFont="1" applyBorder="1" applyAlignment="1">
      <alignment horizontal="center" vertical="center" wrapText="1"/>
    </xf>
    <xf numFmtId="0" fontId="7" fillId="0" borderId="19" xfId="543" applyFont="1" applyBorder="1" applyAlignment="1">
      <alignment vertical="center" wrapText="1"/>
    </xf>
    <xf numFmtId="44" fontId="4" fillId="25" borderId="10" xfId="543" applyNumberFormat="1" applyFont="1" applyFill="1" applyBorder="1" applyAlignment="1">
      <alignment vertical="center" wrapText="1"/>
    </xf>
    <xf numFmtId="0" fontId="36" fillId="24" borderId="20" xfId="543" applyFont="1" applyFill="1" applyBorder="1" applyAlignment="1">
      <alignment vertical="center" wrapText="1"/>
    </xf>
    <xf numFmtId="0" fontId="37" fillId="24" borderId="20" xfId="543" applyFont="1" applyFill="1" applyBorder="1" applyAlignment="1">
      <alignment horizontal="center" vertical="center" wrapText="1"/>
    </xf>
    <xf numFmtId="0" fontId="7" fillId="0" borderId="20" xfId="543" applyFont="1" applyBorder="1" applyAlignment="1">
      <alignment vertical="center" wrapText="1"/>
    </xf>
    <xf numFmtId="0" fontId="28" fillId="28" borderId="0" xfId="543" applyFont="1" applyFill="1" applyAlignment="1">
      <alignment vertical="center" wrapText="1"/>
    </xf>
    <xf numFmtId="0" fontId="7" fillId="29" borderId="0" xfId="543" applyFont="1" applyFill="1" applyAlignment="1">
      <alignment vertical="center" wrapText="1"/>
    </xf>
    <xf numFmtId="0" fontId="6" fillId="0" borderId="0" xfId="543" applyAlignment="1">
      <alignment vertical="center" wrapText="1"/>
    </xf>
    <xf numFmtId="0" fontId="5" fillId="0" borderId="0" xfId="543" applyFont="1" applyAlignment="1">
      <alignment horizontal="center" vertical="center" wrapText="1"/>
    </xf>
    <xf numFmtId="165" fontId="7" fillId="29" borderId="10" xfId="544" applyNumberFormat="1" applyFont="1" applyFill="1" applyBorder="1" applyAlignment="1" applyProtection="1">
      <alignment horizontal="center" vertical="center" wrapText="1"/>
      <protection locked="0"/>
    </xf>
    <xf numFmtId="165" fontId="7" fillId="29" borderId="19" xfId="544" applyNumberFormat="1" applyFont="1" applyFill="1" applyBorder="1" applyAlignment="1" applyProtection="1">
      <alignment horizontal="center" vertical="center" wrapText="1"/>
      <protection locked="0"/>
    </xf>
    <xf numFmtId="0" fontId="7" fillId="29" borderId="20" xfId="543" applyFont="1" applyFill="1" applyBorder="1" applyAlignment="1" applyProtection="1">
      <alignment vertical="center" wrapText="1"/>
      <protection locked="0"/>
    </xf>
    <xf numFmtId="0" fontId="2" fillId="0" borderId="22" xfId="543" applyFont="1" applyBorder="1" applyAlignment="1">
      <alignment horizontal="center" vertical="center" wrapText="1"/>
    </xf>
    <xf numFmtId="165" fontId="5" fillId="0" borderId="22" xfId="544" applyNumberFormat="1" applyFont="1" applyBorder="1" applyAlignment="1">
      <alignment vertical="center" wrapText="1"/>
    </xf>
    <xf numFmtId="0" fontId="1" fillId="0" borderId="10" xfId="544" applyFont="1" applyBorder="1" applyAlignment="1">
      <alignment horizontal="left" vertical="center" wrapText="1"/>
    </xf>
    <xf numFmtId="0" fontId="7" fillId="0" borderId="18" xfId="544" applyFont="1" applyBorder="1" applyAlignment="1">
      <alignment vertical="center" wrapText="1"/>
    </xf>
    <xf numFmtId="0" fontId="1" fillId="0" borderId="22" xfId="544" applyFont="1" applyBorder="1" applyAlignment="1">
      <alignment horizontal="left" vertical="center" wrapText="1"/>
    </xf>
    <xf numFmtId="0" fontId="7" fillId="0" borderId="14" xfId="543" applyFont="1" applyBorder="1" applyAlignment="1">
      <alignment horizontal="left" vertical="center" wrapText="1"/>
    </xf>
    <xf numFmtId="165" fontId="7" fillId="29" borderId="22" xfId="544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552" applyFont="1" applyAlignment="1">
      <alignment horizontal="center" wrapText="1"/>
    </xf>
    <xf numFmtId="0" fontId="27" fillId="27" borderId="0" xfId="543" applyFont="1" applyFill="1" applyAlignment="1">
      <alignment horizontal="left" vertical="center" wrapText="1"/>
    </xf>
    <xf numFmtId="0" fontId="8" fillId="29" borderId="12" xfId="543" applyFont="1" applyFill="1" applyBorder="1" applyAlignment="1" applyProtection="1">
      <alignment horizontal="left" wrapText="1"/>
      <protection locked="0"/>
    </xf>
    <xf numFmtId="0" fontId="8" fillId="29" borderId="13" xfId="543" applyFont="1" applyFill="1" applyBorder="1" applyAlignment="1" applyProtection="1">
      <alignment horizontal="left" wrapText="1"/>
      <protection locked="0"/>
    </xf>
    <xf numFmtId="0" fontId="7" fillId="26" borderId="14" xfId="543" applyFont="1" applyFill="1" applyBorder="1" applyAlignment="1">
      <alignment horizontal="left" vertical="center" wrapText="1"/>
    </xf>
    <xf numFmtId="0" fontId="7" fillId="26" borderId="15" xfId="543" applyFont="1" applyFill="1" applyBorder="1" applyAlignment="1">
      <alignment horizontal="left" vertical="center" wrapText="1"/>
    </xf>
    <xf numFmtId="0" fontId="5" fillId="25" borderId="11" xfId="543" applyFont="1" applyFill="1" applyBorder="1" applyAlignment="1">
      <alignment horizontal="left" vertical="center" wrapText="1"/>
    </xf>
    <xf numFmtId="0" fontId="5" fillId="25" borderId="13" xfId="543" applyFont="1" applyFill="1" applyBorder="1" applyAlignment="1">
      <alignment horizontal="left" vertical="center" wrapText="1"/>
    </xf>
    <xf numFmtId="0" fontId="4" fillId="25" borderId="11" xfId="543" applyFont="1" applyFill="1" applyBorder="1" applyAlignment="1">
      <alignment horizontal="center" vertical="center" wrapText="1"/>
    </xf>
    <xf numFmtId="0" fontId="4" fillId="25" borderId="13" xfId="543" applyFont="1" applyFill="1" applyBorder="1" applyAlignment="1">
      <alignment horizontal="center" vertical="center" wrapText="1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1428750</xdr:colOff>
      <xdr:row>3</xdr:row>
      <xdr:rowOff>285750</xdr:rowOff>
    </xdr:from>
    <xdr:ext cx="3571875" cy="1895475"/>
    <xdr:pic>
      <xdr:nvPicPr>
        <xdr:cNvPr id="2" name="Afbeelding 1" descr="C:\Users\michel.vanderklooste\AppData\Local\Microsoft\Windows\INetCache\Content.MSO\1395CE2A.tmp">
          <a:extLst>
            <a:ext uri="{FF2B5EF4-FFF2-40B4-BE49-F238E27FC236}">
              <a16:creationId xmlns:a16="http://schemas.microsoft.com/office/drawing/2014/main" id="{6639859F-F61B-40E5-B8CF-4FB7683B6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685800"/>
          <a:ext cx="35718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7600-3720-45A9-A04F-3713E07173D7}">
  <dimension ref="A25:G39"/>
  <sheetViews>
    <sheetView workbookViewId="0">
      <selection activeCell="G33" sqref="G33"/>
    </sheetView>
  </sheetViews>
  <sheetFormatPr defaultRowHeight="13.5" x14ac:dyDescent="0.25"/>
  <cols>
    <col min="1" max="1" width="2.85546875" style="1" customWidth="1"/>
    <col min="2" max="2" width="12.7109375" style="1" customWidth="1"/>
    <col min="3" max="3" width="27.5703125" style="1" bestFit="1" customWidth="1"/>
    <col min="4" max="4" width="12.7109375" style="1" customWidth="1"/>
    <col min="5" max="5" width="4.140625" style="1" customWidth="1"/>
    <col min="6" max="16384" width="9.140625" style="1"/>
  </cols>
  <sheetData>
    <row r="25" spans="1:7" ht="77.25" customHeight="1" x14ac:dyDescent="0.25">
      <c r="A25" s="47" t="s">
        <v>19</v>
      </c>
      <c r="B25" s="47"/>
      <c r="C25" s="47"/>
      <c r="D25" s="47"/>
      <c r="E25" s="47"/>
      <c r="F25" s="47"/>
      <c r="G25" s="47"/>
    </row>
    <row r="28" spans="1:7" x14ac:dyDescent="0.25">
      <c r="C28" s="3" t="s">
        <v>18</v>
      </c>
    </row>
    <row r="29" spans="1:7" x14ac:dyDescent="0.25">
      <c r="C29" s="1" t="s">
        <v>13</v>
      </c>
    </row>
    <row r="30" spans="1:7" x14ac:dyDescent="0.25">
      <c r="C30" s="1" t="s">
        <v>14</v>
      </c>
    </row>
    <row r="39" spans="1:7" x14ac:dyDescent="0.25">
      <c r="A39" s="2"/>
      <c r="B39" s="2"/>
      <c r="C39" s="2"/>
      <c r="D39" s="2"/>
      <c r="E39" s="2"/>
      <c r="F39" s="2"/>
      <c r="G39" s="2"/>
    </row>
  </sheetData>
  <mergeCells count="1">
    <mergeCell ref="A25:G25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11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6B65-F7C7-486B-9A0F-69FF0BDB2756}">
  <sheetPr>
    <tabColor rgb="FFFFFF00"/>
    <pageSetUpPr fitToPage="1"/>
  </sheetPr>
  <dimension ref="A1:F23"/>
  <sheetViews>
    <sheetView tabSelected="1" workbookViewId="0">
      <selection activeCell="E10" sqref="E10"/>
    </sheetView>
  </sheetViews>
  <sheetFormatPr defaultColWidth="9.140625" defaultRowHeight="13.5" x14ac:dyDescent="0.2"/>
  <cols>
    <col min="1" max="1" width="125.7109375" style="35" customWidth="1"/>
    <col min="2" max="2" width="27" style="35" customWidth="1"/>
    <col min="3" max="3" width="25.7109375" style="35" customWidth="1"/>
    <col min="4" max="4" width="15.7109375" style="36" customWidth="1"/>
    <col min="5" max="5" width="25.7109375" style="35" customWidth="1"/>
    <col min="6" max="6" width="16.28515625" style="5" customWidth="1"/>
    <col min="7" max="16384" width="9.140625" style="5"/>
  </cols>
  <sheetData>
    <row r="1" spans="1:6" ht="24.95" customHeight="1" x14ac:dyDescent="0.2">
      <c r="A1" s="4" t="s">
        <v>13</v>
      </c>
      <c r="B1" s="49" t="s">
        <v>6</v>
      </c>
      <c r="C1" s="49"/>
      <c r="D1" s="49"/>
      <c r="E1" s="50"/>
    </row>
    <row r="2" spans="1:6" ht="25.5" x14ac:dyDescent="0.2">
      <c r="A2" s="6" t="s">
        <v>0</v>
      </c>
      <c r="B2" s="7" t="s">
        <v>1</v>
      </c>
      <c r="C2" s="7" t="s">
        <v>3</v>
      </c>
      <c r="D2" s="7" t="s">
        <v>2</v>
      </c>
      <c r="E2" s="7" t="s">
        <v>5</v>
      </c>
      <c r="F2" s="8"/>
    </row>
    <row r="3" spans="1:6" ht="27.95" customHeight="1" x14ac:dyDescent="0.2">
      <c r="A3" s="51" t="s">
        <v>15</v>
      </c>
      <c r="B3" s="9" t="s">
        <v>7</v>
      </c>
      <c r="C3" s="37">
        <v>0</v>
      </c>
      <c r="D3" s="10">
        <v>12</v>
      </c>
      <c r="E3" s="11">
        <f>D3*C3</f>
        <v>0</v>
      </c>
      <c r="F3" s="8"/>
    </row>
    <row r="4" spans="1:6" ht="27.95" customHeight="1" x14ac:dyDescent="0.2">
      <c r="A4" s="52"/>
      <c r="B4" s="9" t="s">
        <v>17</v>
      </c>
      <c r="C4" s="37">
        <v>0</v>
      </c>
      <c r="D4" s="10">
        <v>12</v>
      </c>
      <c r="E4" s="11">
        <f t="shared" ref="E4:E8" si="0">D4*C4</f>
        <v>0</v>
      </c>
      <c r="F4" s="8"/>
    </row>
    <row r="5" spans="1:6" ht="27.95" customHeight="1" x14ac:dyDescent="0.2">
      <c r="A5" s="52"/>
      <c r="B5" s="12" t="s">
        <v>40</v>
      </c>
      <c r="C5" s="37">
        <v>0</v>
      </c>
      <c r="D5" s="10">
        <v>12</v>
      </c>
      <c r="E5" s="11">
        <f t="shared" si="0"/>
        <v>0</v>
      </c>
      <c r="F5" s="8"/>
    </row>
    <row r="6" spans="1:6" ht="27.95" customHeight="1" x14ac:dyDescent="0.2">
      <c r="A6" s="13" t="s">
        <v>31</v>
      </c>
      <c r="B6" s="14" t="s">
        <v>26</v>
      </c>
      <c r="C6" s="37">
        <v>0</v>
      </c>
      <c r="D6" s="10">
        <v>12</v>
      </c>
      <c r="E6" s="11">
        <f t="shared" si="0"/>
        <v>0</v>
      </c>
      <c r="F6" s="8"/>
    </row>
    <row r="7" spans="1:6" ht="27.95" customHeight="1" x14ac:dyDescent="0.2">
      <c r="A7" s="15" t="s">
        <v>32</v>
      </c>
      <c r="B7" s="14" t="s">
        <v>26</v>
      </c>
      <c r="C7" s="37">
        <v>0</v>
      </c>
      <c r="D7" s="16">
        <v>12</v>
      </c>
      <c r="E7" s="11">
        <f t="shared" si="0"/>
        <v>0</v>
      </c>
      <c r="F7" s="8"/>
    </row>
    <row r="8" spans="1:6" ht="27.95" customHeight="1" x14ac:dyDescent="0.2">
      <c r="A8" s="15" t="s">
        <v>33</v>
      </c>
      <c r="B8" s="14" t="s">
        <v>26</v>
      </c>
      <c r="C8" s="37">
        <v>0</v>
      </c>
      <c r="D8" s="16">
        <v>12</v>
      </c>
      <c r="E8" s="11">
        <f t="shared" si="0"/>
        <v>0</v>
      </c>
      <c r="F8" s="8"/>
    </row>
    <row r="9" spans="1:6" ht="25.5" x14ac:dyDescent="0.2">
      <c r="A9" s="6" t="s">
        <v>0</v>
      </c>
      <c r="B9" s="7" t="s">
        <v>1</v>
      </c>
      <c r="C9" s="7" t="s">
        <v>3</v>
      </c>
      <c r="D9" s="7" t="s">
        <v>2</v>
      </c>
      <c r="E9" s="7" t="s">
        <v>5</v>
      </c>
      <c r="F9" s="8"/>
    </row>
    <row r="10" spans="1:6" ht="70.5" x14ac:dyDescent="0.2">
      <c r="A10" s="17" t="s">
        <v>41</v>
      </c>
      <c r="B10" s="9" t="s">
        <v>8</v>
      </c>
      <c r="C10" s="37">
        <v>0</v>
      </c>
      <c r="D10" s="10">
        <v>12</v>
      </c>
      <c r="E10" s="18">
        <f>D10*C10</f>
        <v>0</v>
      </c>
      <c r="F10" s="8"/>
    </row>
    <row r="11" spans="1:6" ht="14.25" x14ac:dyDescent="0.2">
      <c r="A11" s="19" t="s">
        <v>11</v>
      </c>
      <c r="B11" s="9" t="s">
        <v>9</v>
      </c>
      <c r="C11" s="37">
        <v>0</v>
      </c>
      <c r="D11" s="16">
        <f>0.1*160000*12</f>
        <v>192000</v>
      </c>
      <c r="E11" s="18">
        <f t="shared" ref="E11:E12" si="1">D11*C11</f>
        <v>0</v>
      </c>
      <c r="F11" s="8"/>
    </row>
    <row r="12" spans="1:6" ht="20.100000000000001" customHeight="1" x14ac:dyDescent="0.2">
      <c r="A12" s="20" t="s">
        <v>28</v>
      </c>
      <c r="B12" s="9" t="s">
        <v>8</v>
      </c>
      <c r="C12" s="37">
        <v>0</v>
      </c>
      <c r="D12" s="21">
        <f>0.1*8800*12</f>
        <v>10560</v>
      </c>
      <c r="E12" s="18">
        <f t="shared" si="1"/>
        <v>0</v>
      </c>
      <c r="F12" s="8"/>
    </row>
    <row r="13" spans="1:6" ht="28.5" customHeight="1" x14ac:dyDescent="0.2">
      <c r="A13" s="22" t="s">
        <v>27</v>
      </c>
      <c r="B13" s="23" t="s">
        <v>1</v>
      </c>
      <c r="C13" s="23" t="s">
        <v>3</v>
      </c>
      <c r="D13" s="23" t="s">
        <v>2</v>
      </c>
      <c r="E13" s="23" t="s">
        <v>5</v>
      </c>
      <c r="F13" s="8"/>
    </row>
    <row r="14" spans="1:6" ht="20.100000000000001" customHeight="1" x14ac:dyDescent="0.2">
      <c r="A14" s="24" t="s">
        <v>37</v>
      </c>
      <c r="B14" s="25" t="s">
        <v>24</v>
      </c>
      <c r="C14" s="38">
        <v>0</v>
      </c>
      <c r="D14" s="26">
        <v>10</v>
      </c>
      <c r="E14" s="27">
        <f>D14*C14</f>
        <v>0</v>
      </c>
      <c r="F14" s="8"/>
    </row>
    <row r="15" spans="1:6" ht="20.100000000000001" customHeight="1" x14ac:dyDescent="0.2">
      <c r="A15" s="28" t="s">
        <v>38</v>
      </c>
      <c r="B15" s="25" t="s">
        <v>24</v>
      </c>
      <c r="C15" s="38">
        <v>0</v>
      </c>
      <c r="D15" s="26">
        <v>10</v>
      </c>
      <c r="E15" s="27">
        <f>D15*C15</f>
        <v>0</v>
      </c>
      <c r="F15" s="8"/>
    </row>
    <row r="16" spans="1:6" ht="14.25" x14ac:dyDescent="0.2">
      <c r="A16" s="53"/>
      <c r="B16" s="54"/>
      <c r="C16" s="55" t="s">
        <v>4</v>
      </c>
      <c r="D16" s="56"/>
      <c r="E16" s="29">
        <f>SUM(E3:E15)</f>
        <v>0</v>
      </c>
      <c r="F16" s="8"/>
    </row>
    <row r="17" spans="1:5" x14ac:dyDescent="0.2">
      <c r="A17" s="5"/>
      <c r="B17" s="5"/>
      <c r="C17" s="5"/>
      <c r="D17" s="5"/>
      <c r="E17" s="5"/>
    </row>
    <row r="18" spans="1:5" ht="27" x14ac:dyDescent="0.2">
      <c r="A18" s="30" t="s">
        <v>21</v>
      </c>
      <c r="B18" s="31" t="s">
        <v>22</v>
      </c>
      <c r="C18" s="5"/>
      <c r="D18" s="5"/>
      <c r="E18" s="5"/>
    </row>
    <row r="19" spans="1:5" ht="14.25" x14ac:dyDescent="0.2">
      <c r="A19" s="32" t="s">
        <v>23</v>
      </c>
      <c r="B19" s="39" t="s">
        <v>43</v>
      </c>
      <c r="C19" s="5"/>
      <c r="D19" s="5"/>
      <c r="E19" s="5"/>
    </row>
    <row r="20" spans="1:5" x14ac:dyDescent="0.2">
      <c r="A20" s="33"/>
      <c r="B20" s="33"/>
      <c r="C20" s="5"/>
      <c r="D20" s="5"/>
      <c r="E20" s="5"/>
    </row>
    <row r="21" spans="1:5" ht="14.25" x14ac:dyDescent="0.2">
      <c r="A21" s="34" t="s">
        <v>10</v>
      </c>
    </row>
    <row r="23" spans="1:5" ht="63" customHeight="1" x14ac:dyDescent="0.2">
      <c r="A23" s="48" t="s">
        <v>12</v>
      </c>
      <c r="B23" s="48"/>
      <c r="C23" s="48"/>
      <c r="D23" s="48"/>
      <c r="E23" s="48"/>
    </row>
  </sheetData>
  <sheetProtection algorithmName="SHA-512" hashValue="Asrni5jiHdNlMXNfQlIFR0OTRF7z45uecq5QW0aUNg7ARc7tZ2EYZoKLVIa2O3Klsb+NHJTOJ5R5IuK3S/0YdQ==" saltValue="8+FblaboIWlWfoRQwyj2+Q==" spinCount="100000" sheet="1" objects="1" scenarios="1"/>
  <mergeCells count="5">
    <mergeCell ref="A23:E23"/>
    <mergeCell ref="B1:E1"/>
    <mergeCell ref="A3:A5"/>
    <mergeCell ref="A16:B16"/>
    <mergeCell ref="C16:D16"/>
  </mergeCells>
  <pageMargins left="0.74803149606299213" right="0.35433070866141736" top="0.82677165354330717" bottom="0.62992125984251968" header="0.51181102362204722" footer="0.23622047244094491"/>
  <pageSetup paperSize="9" scale="58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25"/>
  <sheetViews>
    <sheetView workbookViewId="0">
      <selection activeCell="D3" sqref="D3"/>
    </sheetView>
  </sheetViews>
  <sheetFormatPr defaultColWidth="9.140625" defaultRowHeight="14.25" x14ac:dyDescent="0.2"/>
  <cols>
    <col min="1" max="1" width="125.7109375" style="35" customWidth="1"/>
    <col min="2" max="2" width="32.140625" style="35" customWidth="1"/>
    <col min="3" max="3" width="25.7109375" style="35" customWidth="1"/>
    <col min="4" max="4" width="15.7109375" style="36" customWidth="1"/>
    <col min="5" max="5" width="25.7109375" style="35" customWidth="1"/>
    <col min="6" max="6" width="20.85546875" style="8" customWidth="1"/>
    <col min="7" max="16384" width="9.140625" style="5"/>
  </cols>
  <sheetData>
    <row r="1" spans="1:6" ht="24.95" customHeight="1" x14ac:dyDescent="0.2">
      <c r="A1" s="4" t="s">
        <v>14</v>
      </c>
      <c r="B1" s="49" t="s">
        <v>6</v>
      </c>
      <c r="C1" s="49"/>
      <c r="D1" s="49"/>
      <c r="E1" s="50"/>
    </row>
    <row r="2" spans="1:6" ht="25.5" x14ac:dyDescent="0.2">
      <c r="A2" s="6" t="s">
        <v>0</v>
      </c>
      <c r="B2" s="7" t="s">
        <v>1</v>
      </c>
      <c r="C2" s="7" t="s">
        <v>3</v>
      </c>
      <c r="D2" s="7" t="s">
        <v>2</v>
      </c>
      <c r="E2" s="7" t="s">
        <v>5</v>
      </c>
    </row>
    <row r="3" spans="1:6" ht="27.95" customHeight="1" x14ac:dyDescent="0.2">
      <c r="A3" s="51" t="s">
        <v>16</v>
      </c>
      <c r="B3" s="9" t="s">
        <v>7</v>
      </c>
      <c r="C3" s="37">
        <v>0</v>
      </c>
      <c r="D3" s="40">
        <v>10</v>
      </c>
      <c r="E3" s="41">
        <f>D3*C3</f>
        <v>0</v>
      </c>
    </row>
    <row r="4" spans="1:6" ht="27.95" customHeight="1" x14ac:dyDescent="0.2">
      <c r="A4" s="52"/>
      <c r="B4" s="42" t="s">
        <v>29</v>
      </c>
      <c r="C4" s="37">
        <v>0</v>
      </c>
      <c r="D4" s="40">
        <v>5</v>
      </c>
      <c r="E4" s="41">
        <f t="shared" ref="E4:E6" si="0">D4*C4</f>
        <v>0</v>
      </c>
      <c r="F4" s="43"/>
    </row>
    <row r="5" spans="1:6" ht="27.95" customHeight="1" x14ac:dyDescent="0.2">
      <c r="A5" s="52"/>
      <c r="B5" s="44" t="s">
        <v>30</v>
      </c>
      <c r="C5" s="46">
        <v>0</v>
      </c>
      <c r="D5" s="40">
        <v>5</v>
      </c>
      <c r="E5" s="41">
        <f t="shared" si="0"/>
        <v>0</v>
      </c>
      <c r="F5" s="43"/>
    </row>
    <row r="6" spans="1:6" ht="27.95" customHeight="1" x14ac:dyDescent="0.2">
      <c r="A6" s="52"/>
      <c r="B6" s="12" t="s">
        <v>20</v>
      </c>
      <c r="C6" s="37">
        <v>0</v>
      </c>
      <c r="D6" s="40">
        <v>5</v>
      </c>
      <c r="E6" s="41">
        <f t="shared" si="0"/>
        <v>0</v>
      </c>
      <c r="F6" s="43"/>
    </row>
    <row r="7" spans="1:6" ht="27.95" customHeight="1" x14ac:dyDescent="0.2">
      <c r="A7" s="13" t="s">
        <v>34</v>
      </c>
      <c r="B7" s="14" t="s">
        <v>26</v>
      </c>
      <c r="C7" s="37">
        <v>0</v>
      </c>
      <c r="D7" s="16">
        <v>10</v>
      </c>
      <c r="E7" s="18">
        <f>D7*C7</f>
        <v>0</v>
      </c>
    </row>
    <row r="8" spans="1:6" ht="27.95" customHeight="1" x14ac:dyDescent="0.2">
      <c r="A8" s="15" t="s">
        <v>35</v>
      </c>
      <c r="B8" s="14" t="s">
        <v>26</v>
      </c>
      <c r="C8" s="37">
        <v>0</v>
      </c>
      <c r="D8" s="16">
        <v>10</v>
      </c>
      <c r="E8" s="18">
        <f>D8*C8</f>
        <v>0</v>
      </c>
    </row>
    <row r="9" spans="1:6" ht="27.95" customHeight="1" x14ac:dyDescent="0.2">
      <c r="A9" s="15" t="s">
        <v>36</v>
      </c>
      <c r="B9" s="14" t="s">
        <v>26</v>
      </c>
      <c r="C9" s="37">
        <v>0</v>
      </c>
      <c r="D9" s="16">
        <v>10</v>
      </c>
      <c r="E9" s="18">
        <f>D9*C9</f>
        <v>0</v>
      </c>
    </row>
    <row r="10" spans="1:6" ht="25.5" x14ac:dyDescent="0.2">
      <c r="A10" s="6" t="s">
        <v>0</v>
      </c>
      <c r="B10" s="7" t="s">
        <v>1</v>
      </c>
      <c r="C10" s="7" t="s">
        <v>3</v>
      </c>
      <c r="D10" s="7" t="s">
        <v>2</v>
      </c>
      <c r="E10" s="7" t="s">
        <v>5</v>
      </c>
    </row>
    <row r="11" spans="1:6" ht="70.5" x14ac:dyDescent="0.2">
      <c r="A11" s="45" t="s">
        <v>42</v>
      </c>
      <c r="B11" s="9" t="s">
        <v>8</v>
      </c>
      <c r="C11" s="37">
        <v>0</v>
      </c>
      <c r="D11" s="10">
        <v>10</v>
      </c>
      <c r="E11" s="18">
        <f>D11*C11</f>
        <v>0</v>
      </c>
    </row>
    <row r="12" spans="1:6" x14ac:dyDescent="0.2">
      <c r="A12" s="19" t="s">
        <v>11</v>
      </c>
      <c r="B12" s="9" t="s">
        <v>9</v>
      </c>
      <c r="C12" s="37">
        <v>0</v>
      </c>
      <c r="D12" s="16">
        <f>0.1*280000*10</f>
        <v>280000</v>
      </c>
      <c r="E12" s="18">
        <f t="shared" ref="E12:E13" si="1">D12*C12</f>
        <v>0</v>
      </c>
    </row>
    <row r="13" spans="1:6" ht="20.100000000000001" customHeight="1" x14ac:dyDescent="0.2">
      <c r="A13" s="20" t="s">
        <v>28</v>
      </c>
      <c r="B13" s="9" t="s">
        <v>8</v>
      </c>
      <c r="C13" s="37">
        <v>0</v>
      </c>
      <c r="D13" s="21">
        <f>0.1*800*10</f>
        <v>800</v>
      </c>
      <c r="E13" s="18">
        <f t="shared" si="1"/>
        <v>0</v>
      </c>
    </row>
    <row r="14" spans="1:6" ht="27.75" customHeight="1" x14ac:dyDescent="0.2">
      <c r="A14" s="22" t="s">
        <v>27</v>
      </c>
      <c r="B14" s="23" t="s">
        <v>1</v>
      </c>
      <c r="C14" s="23" t="s">
        <v>3</v>
      </c>
      <c r="D14" s="23" t="s">
        <v>2</v>
      </c>
      <c r="E14" s="23" t="s">
        <v>5</v>
      </c>
    </row>
    <row r="15" spans="1:6" ht="20.100000000000001" customHeight="1" x14ac:dyDescent="0.2">
      <c r="A15" s="24" t="s">
        <v>37</v>
      </c>
      <c r="B15" s="25" t="s">
        <v>24</v>
      </c>
      <c r="C15" s="38">
        <v>0</v>
      </c>
      <c r="D15" s="26">
        <v>10</v>
      </c>
      <c r="E15" s="27">
        <f>D15*C15</f>
        <v>0</v>
      </c>
    </row>
    <row r="16" spans="1:6" ht="20.100000000000001" customHeight="1" x14ac:dyDescent="0.2">
      <c r="A16" s="28" t="s">
        <v>38</v>
      </c>
      <c r="B16" s="25" t="s">
        <v>24</v>
      </c>
      <c r="C16" s="38">
        <v>0</v>
      </c>
      <c r="D16" s="26">
        <v>10</v>
      </c>
      <c r="E16" s="27">
        <f>D16*C16</f>
        <v>0</v>
      </c>
    </row>
    <row r="17" spans="1:6" ht="20.100000000000001" customHeight="1" x14ac:dyDescent="0.2">
      <c r="A17" s="24" t="s">
        <v>39</v>
      </c>
      <c r="B17" s="25" t="s">
        <v>25</v>
      </c>
      <c r="C17" s="38">
        <v>0</v>
      </c>
      <c r="D17" s="26">
        <v>10</v>
      </c>
      <c r="E17" s="27">
        <f>D17*C17</f>
        <v>0</v>
      </c>
    </row>
    <row r="18" spans="1:6" x14ac:dyDescent="0.2">
      <c r="A18" s="53"/>
      <c r="B18" s="54"/>
      <c r="C18" s="55" t="s">
        <v>4</v>
      </c>
      <c r="D18" s="56"/>
      <c r="E18" s="29">
        <f>SUM(E3:E17)</f>
        <v>0</v>
      </c>
    </row>
    <row r="19" spans="1:6" ht="13.5" x14ac:dyDescent="0.2">
      <c r="A19" s="5"/>
      <c r="B19" s="5"/>
      <c r="C19" s="5"/>
      <c r="D19" s="5"/>
      <c r="E19" s="5"/>
      <c r="F19" s="5"/>
    </row>
    <row r="20" spans="1:6" ht="27" x14ac:dyDescent="0.2">
      <c r="A20" s="30" t="s">
        <v>21</v>
      </c>
      <c r="B20" s="31" t="s">
        <v>22</v>
      </c>
      <c r="C20" s="5"/>
      <c r="D20" s="5"/>
      <c r="E20" s="5"/>
      <c r="F20" s="5"/>
    </row>
    <row r="21" spans="1:6" x14ac:dyDescent="0.2">
      <c r="A21" s="32" t="s">
        <v>23</v>
      </c>
      <c r="B21" s="39" t="s">
        <v>43</v>
      </c>
      <c r="C21" s="5"/>
      <c r="D21" s="5"/>
      <c r="E21" s="5"/>
      <c r="F21" s="5"/>
    </row>
    <row r="22" spans="1:6" ht="13.5" x14ac:dyDescent="0.2">
      <c r="A22" s="33"/>
      <c r="B22" s="33"/>
      <c r="C22" s="5"/>
      <c r="D22" s="5"/>
      <c r="E22" s="5"/>
      <c r="F22" s="5"/>
    </row>
    <row r="23" spans="1:6" x14ac:dyDescent="0.2">
      <c r="A23" s="34" t="s">
        <v>10</v>
      </c>
      <c r="F23" s="5"/>
    </row>
    <row r="24" spans="1:6" ht="13.5" x14ac:dyDescent="0.2">
      <c r="F24" s="5"/>
    </row>
    <row r="25" spans="1:6" ht="63" customHeight="1" x14ac:dyDescent="0.2">
      <c r="A25" s="48" t="s">
        <v>12</v>
      </c>
      <c r="B25" s="48"/>
      <c r="C25" s="48"/>
      <c r="D25" s="48"/>
      <c r="E25" s="48"/>
      <c r="F25" s="5"/>
    </row>
  </sheetData>
  <sheetProtection algorithmName="SHA-512" hashValue="OmV027ypAqNLqBNbX1sRU6Eg9wAV18XoFj8xkl1+kPXliVUKPi4q47IflcO5tP1YGZyAfmdWpaKDI1YCvHq9lw==" saltValue="5iB074nqvZatDGrDW0Uwdg==" spinCount="100000" sheet="1" objects="1" scenarios="1"/>
  <mergeCells count="5">
    <mergeCell ref="A18:B18"/>
    <mergeCell ref="C18:D18"/>
    <mergeCell ref="A25:E25"/>
    <mergeCell ref="B1:E1"/>
    <mergeCell ref="A3:A6"/>
  </mergeCells>
  <pageMargins left="0.74803149606299213" right="0.35433070866141736" top="0.82677165354330717" bottom="0.62992125984251968" header="0.51181102362204722" footer="0.23622047244094491"/>
  <pageSetup paperSize="9" scale="5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24e797489e29d661d8a9350440d8c5a8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24277d29cc2a634aaba964c0953dc088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88EC03-F9AC-470B-BC44-08B841B09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EA55F-DFE0-4857-8D34-70EF7120A33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0fa31202-d9fb-4648-a67c-fa3815d3b5cb"/>
    <ds:schemaRef ds:uri="http://www.w3.org/XML/1998/namespace"/>
    <ds:schemaRef ds:uri="http://purl.org/dc/terms/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3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Voorblad</vt:lpstr>
      <vt:lpstr>P1 Prijzenblad</vt:lpstr>
      <vt:lpstr>P2 Prijzenblad</vt:lpstr>
      <vt:lpstr>'P1 Prijzenblad'!Afdrukbereik</vt:lpstr>
      <vt:lpstr>'P2 Prijzenblad'!Afdrukbereik</vt:lpstr>
      <vt:lpstr>Voorblad!Afdrukbereik</vt:lpstr>
      <vt:lpstr>'P1 Prijzenblad'!Afdruktitels</vt:lpstr>
      <vt:lpstr>'P2 Prijzenblad'!Afdruktitels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2025-05-21T09:41:33Z</cp:lastPrinted>
  <dcterms:created xsi:type="dcterms:W3CDTF">2008-02-01T08:20:49Z</dcterms:created>
  <dcterms:modified xsi:type="dcterms:W3CDTF">2026-01-08T09:37:58Z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1000600</vt:r8>
  </property>
  <property fmtid="{D5CDD505-2E9C-101B-9397-08002B2CF9AE}" pid="4" name="MediaServiceImageTags">
    <vt:lpwstr/>
  </property>
</Properties>
</file>