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utrechtcloud.sharepoint.com/sites/AanbestedingROKVRI2025-Team-BOR/Gedeelde documenten/General/2. Aanbesteding/Documenten TenderNed/"/>
    </mc:Choice>
  </mc:AlternateContent>
  <xr:revisionPtr revIDLastSave="234" documentId="8_{78D9F47D-7164-4D15-9582-E0C8E43F7FD8}" xr6:coauthVersionLast="47" xr6:coauthVersionMax="47" xr10:uidLastSave="{E4581A1B-0E74-4B37-8CC4-17CA3BF83C9D}"/>
  <bookViews>
    <workbookView xWindow="-120" yWindow="-120" windowWidth="29040" windowHeight="1572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4" i="1"/>
  <c r="F33" i="1"/>
  <c r="F32" i="1"/>
  <c r="F28" i="1"/>
  <c r="F27" i="1"/>
  <c r="F26" i="1"/>
  <c r="F25" i="1"/>
  <c r="F21" i="1"/>
  <c r="F20" i="1"/>
  <c r="F19" i="1"/>
  <c r="F18" i="1"/>
  <c r="F15" i="1"/>
  <c r="F14" i="1"/>
  <c r="F13" i="1"/>
  <c r="F12" i="1"/>
  <c r="F22" i="1" l="1"/>
  <c r="F29" i="1"/>
  <c r="F36" i="1"/>
  <c r="F16" i="1"/>
  <c r="F39" i="1" l="1"/>
</calcChain>
</file>

<file path=xl/sharedStrings.xml><?xml version="1.0" encoding="utf-8"?>
<sst xmlns="http://schemas.openxmlformats.org/spreadsheetml/2006/main" count="34" uniqueCount="21">
  <si>
    <t>Invulstaat Schoon en emissieloos bouwen</t>
  </si>
  <si>
    <t xml:space="preserve">Bijlage 5b </t>
  </si>
  <si>
    <t>Kenmerk: 2025SB814</t>
  </si>
  <si>
    <t>Versie 1.0</t>
  </si>
  <si>
    <t>% Zero Emissie</t>
  </si>
  <si>
    <t>maximale puntescore</t>
  </si>
  <si>
    <t>ondergrens</t>
  </si>
  <si>
    <t>bovengrens</t>
  </si>
  <si>
    <t>opgave inschrijver</t>
  </si>
  <si>
    <t>puntenscore</t>
  </si>
  <si>
    <t>Contractjaar 1</t>
  </si>
  <si>
    <t>Mobiele werktuigen</t>
  </si>
  <si>
    <t>Voertuigen N1</t>
  </si>
  <si>
    <t>Voertuigen N2</t>
  </si>
  <si>
    <t>Voertuigen N3</t>
  </si>
  <si>
    <t>Contractjaar 2</t>
  </si>
  <si>
    <t>Contractjaar 3</t>
  </si>
  <si>
    <t>eis 100% ZE</t>
  </si>
  <si>
    <t>Contractjaar 4</t>
  </si>
  <si>
    <t>Totaal behaalde punten voor het gunningscriterium:</t>
  </si>
  <si>
    <t>Contractjaar 1 start op de ingangsdatum van de raamovereenkomst. Contractjaar 2 start één jaar na de ingangsdatum van de raamovereenkomst. Enzovoorts.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</si>
</sst>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C0000"/>
      <name val="Arial"/>
      <family val="2"/>
    </font>
    <font>
      <b/>
      <sz val="12"/>
      <color rgb="FFCC0000"/>
      <name val="Arial"/>
      <family val="2"/>
    </font>
    <font>
      <sz val="10"/>
      <color theme="1"/>
      <name val="Arial"/>
      <family val="2"/>
    </font>
    <font>
      <i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30">
    <xf numFmtId="0" fontId="0" fillId="0" borderId="0" xfId="0"/>
    <xf numFmtId="14" fontId="0" fillId="0" borderId="0" xfId="0" applyNumberFormat="1"/>
    <xf numFmtId="0" fontId="5" fillId="0" borderId="0" xfId="0" applyFont="1"/>
    <xf numFmtId="0" fontId="0" fillId="0" borderId="2" xfId="0" applyBorder="1" applyAlignment="1">
      <alignment wrapText="1"/>
    </xf>
    <xf numFmtId="0" fontId="0" fillId="0" borderId="2" xfId="0" applyBorder="1"/>
    <xf numFmtId="9" fontId="0" fillId="0" borderId="2" xfId="0" applyNumberFormat="1" applyBorder="1"/>
    <xf numFmtId="0" fontId="0" fillId="0" borderId="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2" xfId="0" applyBorder="1"/>
    <xf numFmtId="0" fontId="3" fillId="0" borderId="9" xfId="0" applyFont="1" applyBorder="1" applyAlignment="1">
      <alignment horizontal="center" vertical="top" wrapText="1"/>
    </xf>
    <xf numFmtId="0" fontId="0" fillId="0" borderId="14" xfId="0" applyBorder="1"/>
    <xf numFmtId="0" fontId="0" fillId="0" borderId="6" xfId="0" applyBorder="1"/>
    <xf numFmtId="44" fontId="7" fillId="0" borderId="3" xfId="1" applyFont="1" applyBorder="1"/>
    <xf numFmtId="164" fontId="0" fillId="0" borderId="0" xfId="0" applyNumberForma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9" fontId="2" fillId="2" borderId="4" xfId="2" applyNumberFormat="1" applyBorder="1" applyProtection="1">
      <protection locked="0"/>
    </xf>
    <xf numFmtId="0" fontId="0" fillId="0" borderId="2" xfId="1" applyNumberFormat="1" applyFont="1" applyBorder="1"/>
    <xf numFmtId="9" fontId="11" fillId="0" borderId="4" xfId="2" applyNumberFormat="1" applyFont="1" applyFill="1" applyBorder="1" applyProtection="1">
      <protection locked="0"/>
    </xf>
    <xf numFmtId="2" fontId="0" fillId="0" borderId="3" xfId="1" applyNumberFormat="1" applyFont="1" applyBorder="1"/>
    <xf numFmtId="2" fontId="3" fillId="0" borderId="5" xfId="0" applyNumberFormat="1" applyFont="1" applyBorder="1"/>
    <xf numFmtId="2" fontId="0" fillId="0" borderId="3" xfId="0" applyNumberFormat="1" applyBorder="1"/>
    <xf numFmtId="2" fontId="0" fillId="0" borderId="0" xfId="0" applyNumberFormat="1"/>
    <xf numFmtId="2" fontId="6" fillId="0" borderId="5" xfId="0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3">
    <cellStyle name="Invoer" xfId="2" builtinId="20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topLeftCell="A5" zoomScaleNormal="100" workbookViewId="0">
      <selection activeCell="I27" sqref="I27"/>
    </sheetView>
  </sheetViews>
  <sheetFormatPr defaultRowHeight="15"/>
  <cols>
    <col min="1" max="1" width="19.5703125" customWidth="1"/>
    <col min="2" max="2" width="19.42578125" customWidth="1"/>
    <col min="3" max="3" width="11.140625" bestFit="1" customWidth="1"/>
    <col min="4" max="4" width="11.42578125" bestFit="1" customWidth="1"/>
    <col min="5" max="5" width="17.42578125" bestFit="1" customWidth="1"/>
    <col min="6" max="6" width="19.7109375" bestFit="1" customWidth="1"/>
  </cols>
  <sheetData>
    <row r="1" spans="1:10" ht="30">
      <c r="A1" s="16" t="s">
        <v>0</v>
      </c>
    </row>
    <row r="2" spans="1:10">
      <c r="A2" s="18"/>
      <c r="I2" s="18"/>
    </row>
    <row r="3" spans="1:10" ht="15.75">
      <c r="A3" s="17" t="s">
        <v>1</v>
      </c>
    </row>
    <row r="4" spans="1:10">
      <c r="A4" s="18"/>
      <c r="J4" s="18"/>
    </row>
    <row r="5" spans="1:10">
      <c r="A5" s="18" t="s">
        <v>2</v>
      </c>
      <c r="I5" s="18"/>
    </row>
    <row r="6" spans="1:10">
      <c r="A6" s="18" t="s">
        <v>3</v>
      </c>
      <c r="I6" s="18"/>
    </row>
    <row r="8" spans="1:10">
      <c r="A8" s="12"/>
      <c r="B8" s="10"/>
      <c r="C8" s="27" t="s">
        <v>4</v>
      </c>
      <c r="D8" s="28"/>
      <c r="E8" s="29"/>
      <c r="F8" s="10"/>
    </row>
    <row r="9" spans="1:10" ht="30">
      <c r="A9" s="13"/>
      <c r="B9" s="11" t="s">
        <v>5</v>
      </c>
      <c r="C9" s="11" t="s">
        <v>6</v>
      </c>
      <c r="D9" s="11" t="s">
        <v>7</v>
      </c>
      <c r="E9" s="11" t="s">
        <v>8</v>
      </c>
      <c r="F9" s="11" t="s">
        <v>9</v>
      </c>
    </row>
    <row r="10" spans="1:10">
      <c r="B10" s="3"/>
      <c r="C10" s="3"/>
      <c r="D10" s="4"/>
      <c r="E10" s="6"/>
      <c r="F10" s="6"/>
    </row>
    <row r="11" spans="1:10" ht="15.75">
      <c r="A11" s="2" t="s">
        <v>10</v>
      </c>
      <c r="B11" s="3"/>
      <c r="C11" s="3"/>
      <c r="D11" s="4"/>
      <c r="E11" s="6"/>
      <c r="F11" s="6"/>
    </row>
    <row r="12" spans="1:10">
      <c r="A12" t="s">
        <v>11</v>
      </c>
      <c r="B12" s="20">
        <v>5</v>
      </c>
      <c r="C12" s="5">
        <v>0.2</v>
      </c>
      <c r="D12" s="5">
        <v>0.7</v>
      </c>
      <c r="E12" s="19">
        <v>0</v>
      </c>
      <c r="F12" s="22">
        <f>IF(E12&lt;C12,0,(IF(E12&gt;D12,B12,(E12-C12)/(D12-C12)*B12)))</f>
        <v>0</v>
      </c>
      <c r="I12" s="15"/>
    </row>
    <row r="13" spans="1:10">
      <c r="A13" t="s">
        <v>12</v>
      </c>
      <c r="B13" s="20">
        <v>5</v>
      </c>
      <c r="C13" s="5">
        <v>0</v>
      </c>
      <c r="D13" s="5">
        <v>1</v>
      </c>
      <c r="E13" s="19">
        <v>0</v>
      </c>
      <c r="F13" s="22">
        <f t="shared" ref="F13:F15" si="0">IF(E13&lt;C13,0,(IF(E13&gt;D13,B13,(E13-C13)/(D13-C13)*B13)))</f>
        <v>0</v>
      </c>
    </row>
    <row r="14" spans="1:10">
      <c r="A14" t="s">
        <v>13</v>
      </c>
      <c r="B14" s="20">
        <v>5</v>
      </c>
      <c r="C14" s="5">
        <v>0</v>
      </c>
      <c r="D14" s="5">
        <v>0.5</v>
      </c>
      <c r="E14" s="19">
        <v>0</v>
      </c>
      <c r="F14" s="22">
        <f t="shared" si="0"/>
        <v>0</v>
      </c>
      <c r="H14" s="1"/>
      <c r="I14" s="1"/>
    </row>
    <row r="15" spans="1:10">
      <c r="A15" t="s">
        <v>14</v>
      </c>
      <c r="B15" s="20">
        <v>5</v>
      </c>
      <c r="C15" s="5">
        <v>0</v>
      </c>
      <c r="D15" s="5">
        <v>0.2</v>
      </c>
      <c r="E15" s="19">
        <v>0</v>
      </c>
      <c r="F15" s="22">
        <f t="shared" si="0"/>
        <v>0</v>
      </c>
    </row>
    <row r="16" spans="1:10">
      <c r="B16" s="4"/>
      <c r="C16" s="4"/>
      <c r="D16" s="4"/>
      <c r="E16" s="6"/>
      <c r="F16" s="23">
        <f>SUM(F12:F15)</f>
        <v>0</v>
      </c>
    </row>
    <row r="17" spans="1:9" ht="15.75">
      <c r="A17" s="2" t="s">
        <v>15</v>
      </c>
      <c r="B17" s="4"/>
      <c r="C17" s="4"/>
      <c r="D17" s="4"/>
      <c r="E17" s="6"/>
      <c r="F17" s="24"/>
    </row>
    <row r="18" spans="1:9">
      <c r="A18" t="s">
        <v>11</v>
      </c>
      <c r="B18" s="20">
        <v>10</v>
      </c>
      <c r="C18" s="5">
        <v>0.2</v>
      </c>
      <c r="D18" s="5">
        <v>0.7</v>
      </c>
      <c r="E18" s="19">
        <v>0</v>
      </c>
      <c r="F18" s="22">
        <f>IF(E18&lt;C18,0,(IF(E18&gt;D18,B18,(E18-C18)/(D18-C18)*B18)))</f>
        <v>0</v>
      </c>
    </row>
    <row r="19" spans="1:9">
      <c r="A19" t="s">
        <v>12</v>
      </c>
      <c r="B19" s="20">
        <v>3</v>
      </c>
      <c r="C19" s="5">
        <v>0.5</v>
      </c>
      <c r="D19" s="5">
        <v>1</v>
      </c>
      <c r="E19" s="19">
        <v>0</v>
      </c>
      <c r="F19" s="22">
        <f t="shared" ref="F19:F21" si="1">IF(E19&lt;C19,0,(IF(E19&gt;D19,B19,(E19-C19)/(D19-C19)*B19)))</f>
        <v>0</v>
      </c>
    </row>
    <row r="20" spans="1:9">
      <c r="A20" t="s">
        <v>13</v>
      </c>
      <c r="B20" s="20">
        <v>6</v>
      </c>
      <c r="C20" s="5">
        <v>0</v>
      </c>
      <c r="D20" s="5">
        <v>0.5</v>
      </c>
      <c r="E20" s="19">
        <v>0</v>
      </c>
      <c r="F20" s="22">
        <f t="shared" si="1"/>
        <v>0</v>
      </c>
      <c r="H20" s="1"/>
      <c r="I20" s="1"/>
    </row>
    <row r="21" spans="1:9">
      <c r="A21" t="s">
        <v>14</v>
      </c>
      <c r="B21" s="20">
        <v>6</v>
      </c>
      <c r="C21" s="5">
        <v>0</v>
      </c>
      <c r="D21" s="5">
        <v>0.2</v>
      </c>
      <c r="E21" s="19">
        <v>0</v>
      </c>
      <c r="F21" s="22">
        <f t="shared" si="1"/>
        <v>0</v>
      </c>
    </row>
    <row r="22" spans="1:9">
      <c r="B22" s="4"/>
      <c r="C22" s="4"/>
      <c r="D22" s="4"/>
      <c r="E22" s="6"/>
      <c r="F22" s="23">
        <f>SUM(F18:F21)</f>
        <v>0</v>
      </c>
    </row>
    <row r="23" spans="1:9">
      <c r="B23" s="20"/>
      <c r="C23" s="5"/>
      <c r="D23" s="5"/>
      <c r="E23" s="6"/>
      <c r="F23" s="24"/>
    </row>
    <row r="24" spans="1:9" ht="15.75">
      <c r="A24" s="2" t="s">
        <v>16</v>
      </c>
      <c r="B24" s="20"/>
      <c r="C24" s="5"/>
      <c r="D24" s="5"/>
      <c r="E24" s="6"/>
      <c r="F24" s="24"/>
    </row>
    <row r="25" spans="1:9">
      <c r="A25" t="s">
        <v>11</v>
      </c>
      <c r="B25" s="20">
        <v>10</v>
      </c>
      <c r="C25" s="5">
        <v>0.2</v>
      </c>
      <c r="D25" s="5">
        <v>1</v>
      </c>
      <c r="E25" s="19">
        <v>0</v>
      </c>
      <c r="F25" s="22">
        <f>IF(E25&lt;C25,0,(IF(E25&gt;D25,B25,(E25-C25)/(D25-C25)*B25)))</f>
        <v>0</v>
      </c>
    </row>
    <row r="26" spans="1:9">
      <c r="A26" t="s">
        <v>12</v>
      </c>
      <c r="B26" s="20"/>
      <c r="C26" s="5"/>
      <c r="D26" s="5"/>
      <c r="E26" s="21" t="s">
        <v>17</v>
      </c>
      <c r="F26" s="22">
        <f t="shared" ref="F26:F28" si="2">IF(E26&lt;C26,0,(IF(E26&gt;D26,B26,(E26-C26)/(D26-C26)*B26)))</f>
        <v>0</v>
      </c>
    </row>
    <row r="27" spans="1:9">
      <c r="A27" t="s">
        <v>13</v>
      </c>
      <c r="B27" s="20">
        <v>7</v>
      </c>
      <c r="C27" s="5">
        <v>0</v>
      </c>
      <c r="D27" s="5">
        <v>0.5</v>
      </c>
      <c r="E27" s="19">
        <v>0</v>
      </c>
      <c r="F27" s="22">
        <f t="shared" si="2"/>
        <v>0</v>
      </c>
      <c r="H27" s="1"/>
      <c r="I27" s="1"/>
    </row>
    <row r="28" spans="1:9">
      <c r="A28" t="s">
        <v>14</v>
      </c>
      <c r="B28" s="20">
        <v>8</v>
      </c>
      <c r="C28" s="5">
        <v>0</v>
      </c>
      <c r="D28" s="5">
        <v>0.25</v>
      </c>
      <c r="E28" s="19">
        <v>0</v>
      </c>
      <c r="F28" s="22">
        <f t="shared" si="2"/>
        <v>0</v>
      </c>
    </row>
    <row r="29" spans="1:9">
      <c r="B29" s="4"/>
      <c r="C29" s="4"/>
      <c r="D29" s="4"/>
      <c r="E29" s="6"/>
      <c r="F29" s="23">
        <f>SUM(F25:F28)</f>
        <v>0</v>
      </c>
    </row>
    <row r="30" spans="1:9">
      <c r="B30" s="4"/>
      <c r="C30" s="4"/>
      <c r="D30" s="4"/>
      <c r="E30" s="6"/>
      <c r="F30" s="24"/>
    </row>
    <row r="31" spans="1:9" ht="15.75">
      <c r="A31" s="2" t="s">
        <v>18</v>
      </c>
      <c r="B31" s="4"/>
      <c r="C31" s="4"/>
      <c r="D31" s="4"/>
      <c r="E31" s="6"/>
      <c r="F31" s="24"/>
    </row>
    <row r="32" spans="1:9">
      <c r="A32" t="s">
        <v>11</v>
      </c>
      <c r="B32" s="20">
        <v>10</v>
      </c>
      <c r="C32" s="5">
        <v>0.3</v>
      </c>
      <c r="D32" s="5">
        <v>1</v>
      </c>
      <c r="E32" s="19">
        <v>0</v>
      </c>
      <c r="F32" s="22">
        <f>IF(E32&lt;C32,0,(IF(E32&gt;D32,B32,(E32-C32)/(D32-C32)*B32)))</f>
        <v>0</v>
      </c>
    </row>
    <row r="33" spans="1:9">
      <c r="A33" t="s">
        <v>12</v>
      </c>
      <c r="B33" s="20"/>
      <c r="C33" s="5"/>
      <c r="D33" s="5"/>
      <c r="E33" s="14" t="s">
        <v>17</v>
      </c>
      <c r="F33" s="22">
        <f t="shared" ref="F33:F35" si="3">IF(E33&lt;C33,0,(IF(E33&gt;D33,B33,(E33-C33)/(D33-C33)*B33)))</f>
        <v>0</v>
      </c>
    </row>
    <row r="34" spans="1:9">
      <c r="A34" t="s">
        <v>13</v>
      </c>
      <c r="B34" s="20">
        <v>10</v>
      </c>
      <c r="C34" s="5">
        <v>0</v>
      </c>
      <c r="D34" s="5">
        <v>0.5</v>
      </c>
      <c r="E34" s="19">
        <v>0</v>
      </c>
      <c r="F34" s="22">
        <f t="shared" si="3"/>
        <v>0</v>
      </c>
      <c r="H34" s="1"/>
      <c r="I34" s="1"/>
    </row>
    <row r="35" spans="1:9">
      <c r="A35" t="s">
        <v>14</v>
      </c>
      <c r="B35" s="20">
        <v>10</v>
      </c>
      <c r="C35" s="5">
        <v>0</v>
      </c>
      <c r="D35" s="5">
        <v>0.3</v>
      </c>
      <c r="E35" s="19">
        <v>0</v>
      </c>
      <c r="F35" s="22">
        <f t="shared" si="3"/>
        <v>0</v>
      </c>
    </row>
    <row r="36" spans="1:9">
      <c r="A36" s="7"/>
      <c r="B36" s="8"/>
      <c r="C36" s="8"/>
      <c r="D36" s="8"/>
      <c r="E36" s="9"/>
      <c r="F36" s="23">
        <f>SUM(F32:F35)</f>
        <v>0</v>
      </c>
    </row>
    <row r="37" spans="1:9">
      <c r="F37" s="25"/>
    </row>
    <row r="38" spans="1:9">
      <c r="F38" s="25"/>
    </row>
    <row r="39" spans="1:9" ht="18.75">
      <c r="B39" t="s">
        <v>19</v>
      </c>
      <c r="F39" s="26">
        <f>F16+F22+F29+F36</f>
        <v>0</v>
      </c>
    </row>
    <row r="43" spans="1:9">
      <c r="A43" t="s">
        <v>20</v>
      </c>
    </row>
  </sheetData>
  <sheetProtection sheet="1" objects="1" scenarios="1"/>
  <mergeCells count="1">
    <mergeCell ref="C8:E8"/>
  </mergeCells>
  <phoneticPr fontId="4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BDAA4940D08C43B9D080316AB8F151" ma:contentTypeVersion="3" ma:contentTypeDescription="Een nieuw document maken." ma:contentTypeScope="" ma:versionID="3ae882f08e4f03dded4199e0eb88eea5">
  <xsd:schema xmlns:xsd="http://www.w3.org/2001/XMLSchema" xmlns:xs="http://www.w3.org/2001/XMLSchema" xmlns:p="http://schemas.microsoft.com/office/2006/metadata/properties" xmlns:ns2="f8d98ff0-575c-4126-9953-1012aa71399f" targetNamespace="http://schemas.microsoft.com/office/2006/metadata/properties" ma:root="true" ma:fieldsID="1afc3cba0954b73a14c28b7bb0c0a78f" ns2:_="">
    <xsd:import namespace="f8d98ff0-575c-4126-9953-1012aa7139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98ff0-575c-4126-9953-1012aa7139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556A07-EEFE-4475-91DE-C84856814D7B}"/>
</file>

<file path=customXml/itemProps2.xml><?xml version="1.0" encoding="utf-8"?>
<ds:datastoreItem xmlns:ds="http://schemas.openxmlformats.org/officeDocument/2006/customXml" ds:itemID="{B851B233-D583-438F-8BD8-8620F961EA11}"/>
</file>

<file path=customXml/itemProps3.xml><?xml version="1.0" encoding="utf-8"?>
<ds:datastoreItem xmlns:ds="http://schemas.openxmlformats.org/officeDocument/2006/customXml" ds:itemID="{DA992803-67D3-4D57-99EF-B2A7355FB08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Besten, Wouter den</dc:creator>
  <cp:keywords/>
  <dc:description/>
  <cp:lastModifiedBy>van Baaren, Roj</cp:lastModifiedBy>
  <cp:revision/>
  <dcterms:created xsi:type="dcterms:W3CDTF">2015-06-05T18:19:34Z</dcterms:created>
  <dcterms:modified xsi:type="dcterms:W3CDTF">2026-02-10T10:36:38Z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0x01010002BDAA4940D08C43B9D080316AB8F151</vt:lpwstr>
  </property>
</Properties>
</file>