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lansingerland.lsl\dfs\users$\MGelen\Inkoopadviseur\Aanbestedingen\2026\Ivanti\Uitvraag TenderNed\"/>
    </mc:Choice>
  </mc:AlternateContent>
  <xr:revisionPtr revIDLastSave="0" documentId="13_ncr:1_{7C7225EC-BAEA-4811-B96B-25C682C73244}" xr6:coauthVersionLast="47" xr6:coauthVersionMax="47" xr10:uidLastSave="{00000000-0000-0000-0000-000000000000}"/>
  <bookViews>
    <workbookView xWindow="-25725" yWindow="-120" windowWidth="25845" windowHeight="14040" xr2:uid="{638B9921-8572-459B-BCF5-C582938E921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29" i="1"/>
  <c r="F37" i="1"/>
  <c r="F38" i="1"/>
  <c r="F39" i="1"/>
  <c r="F40" i="1"/>
  <c r="F17" i="1"/>
  <c r="F41" i="1"/>
  <c r="F23" i="1"/>
  <c r="F22" i="1"/>
  <c r="F21" i="1"/>
  <c r="F20" i="1"/>
  <c r="F19" i="1"/>
  <c r="F18" i="1"/>
  <c r="F28" i="1"/>
  <c r="F31" i="1" s="1"/>
  <c r="F43" i="1" l="1" a="1"/>
  <c r="F43" i="1" s="1"/>
  <c r="F25" i="1"/>
  <c r="F4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<sst xmlns="http://schemas.openxmlformats.org/spreadsheetml/2006/main" count="64" uniqueCount="47">
  <si>
    <t>Voorwaarden</t>
  </si>
  <si>
    <t xml:space="preserve">Het verkeerd interpreteren van dit prijzenblad is de verantwoordelijkheid van de Inschrijver. </t>
  </si>
  <si>
    <t xml:space="preserve">In het tabblad Prijzenblad dient Inschrijver enkel de geel gearceerde cellen in te vullen. </t>
  </si>
  <si>
    <t>Prijzen zijn gebaseerd op de duur en het prijstype zoals vermeld per onderdeel. LET OP: Initiele scope is prijs voor 5 jaar, Optionele scope is prijs per jaar.</t>
  </si>
  <si>
    <t xml:space="preserve">Alle prijzen zijn inclusief alle geldende toeslagen en exclusief BTW. </t>
  </si>
  <si>
    <t>De in het tabblad Prijzenblad groene gearceerde cel wordt beoordeeld en heeft een weging van 30% in te de totale beoordeling.</t>
  </si>
  <si>
    <t>Het invullen van het bedrag 0 is niet toegestaan in verband met het manipuleren van de beoordelingssystematiek.</t>
  </si>
  <si>
    <t>Het niet voldoen aan een van bovenstaande punten kan leiden tot een ongeldigverklaring van uw inschrijving en derhalve een uitsluiting, zulks ter beoordeling van Aanbesteder.</t>
  </si>
  <si>
    <t>Prijzenblad Aanbesteding 'Ivanti Workpace Control vervanging'</t>
  </si>
  <si>
    <t>Prijzenoverzicht</t>
  </si>
  <si>
    <t>Initiële scope</t>
  </si>
  <si>
    <t>Productomschrijving</t>
  </si>
  <si>
    <t>Prijstype</t>
  </si>
  <si>
    <t>Kosten per named licentie voor 5 jr excl. btw</t>
  </si>
  <si>
    <t>Aantal</t>
  </si>
  <si>
    <t>Kosten per jaar voor 5 jr excl. btw</t>
  </si>
  <si>
    <t xml:space="preserve">VOORBEELD: Initiele scope - Jaar 1 t/m5 - Licentie A - Named licenties  - </t>
  </si>
  <si>
    <t>Prijs voor 5 jaar</t>
  </si>
  <si>
    <t xml:space="preserve">VOORBEELD: Initiele scope - Jaar 1 t/m5 - Licentie B - Named licenties  - </t>
  </si>
  <si>
    <t xml:space="preserve">VOORBEELD: Initiele scope - Jaar 1 t/m5 - Licentie C - Named licenties  - </t>
  </si>
  <si>
    <t>Subtotaal eenmalige kosten initiele scope voor 5 jaar</t>
  </si>
  <si>
    <t>Implementatie/Migratie/Training</t>
  </si>
  <si>
    <t>Kosten excl. btw</t>
  </si>
  <si>
    <t>Opmerking</t>
  </si>
  <si>
    <t>Product training voor beheerders</t>
  </si>
  <si>
    <t>Prijs per deelnemer</t>
  </si>
  <si>
    <t>Implementatie en migratie</t>
  </si>
  <si>
    <t>Eenmalige kosten</t>
  </si>
  <si>
    <t>Subtotaal implementatie/migratie en training</t>
  </si>
  <si>
    <t>Optionele scope</t>
  </si>
  <si>
    <t>Aanvullende onderdelen</t>
  </si>
  <si>
    <t>Jaarlijkse kosten excl. btw</t>
  </si>
  <si>
    <t xml:space="preserve">VOORBEELD: Optionele verlenging jaar 6, 7 en 8 - Licentie A - Named licenties  - </t>
  </si>
  <si>
    <t>Prijs per jaar</t>
  </si>
  <si>
    <r>
      <rPr>
        <sz val="10"/>
        <color rgb="FF000000"/>
        <rFont val="Calibri"/>
      </rPr>
      <t>VOORBEELD</t>
    </r>
    <r>
      <rPr>
        <b/>
        <sz val="10"/>
        <color rgb="FF000000"/>
        <rFont val="Calibri"/>
      </rPr>
      <t xml:space="preserve">: </t>
    </r>
    <r>
      <rPr>
        <sz val="10"/>
        <color rgb="FF000000"/>
        <rFont val="Calibri"/>
      </rPr>
      <t xml:space="preserve">Optionele verlenging jaar 6, 7 en 8 - Licentie B - Named licenties  - </t>
    </r>
  </si>
  <si>
    <t xml:space="preserve">VOORBEELD: Optionele verlenging jaar 6, 7 en 8 - Licentie C - Named licenties  - </t>
  </si>
  <si>
    <t>Eis 38 - Extra PSO-uren</t>
  </si>
  <si>
    <t>Prijs per dag</t>
  </si>
  <si>
    <t>Uren dagen is fictief voor eenduidige weging</t>
  </si>
  <si>
    <t>Subtotaal optionele scope:  Jaarlijkse kosten  (3 jaar) + PSO uren</t>
  </si>
  <si>
    <t>Totaal prijs waarop u beoordeeld wordt</t>
  </si>
  <si>
    <t xml:space="preserve">Initiiele + optionele scope </t>
  </si>
  <si>
    <t>Naam inschrijver</t>
  </si>
  <si>
    <t>Naam vertegenwoordigingsbevoegde ondertekenaar</t>
  </si>
  <si>
    <t>Functie vertegenwoordigingsbevoegde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</si>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</sst>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2"/>
      <color theme="1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sz val="9.5"/>
      <color rgb="FF000000"/>
      <name val="Trebuchet MS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Trebuchet MS"/>
      <family val="2"/>
    </font>
    <font>
      <b/>
      <sz val="10"/>
      <color theme="0"/>
      <name val="Aptos Narrow"/>
      <family val="2"/>
      <scheme val="minor"/>
    </font>
    <font>
      <b/>
      <sz val="11"/>
      <color theme="0"/>
      <name val="Trebuchet MS"/>
      <family val="2"/>
    </font>
    <font>
      <sz val="10"/>
      <color rgb="FF000000"/>
      <name val="Trebuchet MS"/>
      <charset val="1"/>
    </font>
    <font>
      <b/>
      <sz val="10"/>
      <color rgb="FF000000"/>
      <name val="Calibri"/>
    </font>
    <font>
      <sz val="10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0" xfId="0" applyFont="1" applyAlignment="1" applyProtection="1">
      <alignment horizontal="left"/>
      <protection locked="0"/>
    </xf>
    <xf numFmtId="0" fontId="9" fillId="4" borderId="6" xfId="0" applyFont="1" applyFill="1" applyBorder="1" applyAlignment="1" applyProtection="1">
      <alignment horizontal="center"/>
      <protection locked="0"/>
    </xf>
    <xf numFmtId="0" fontId="9" fillId="4" borderId="7" xfId="0" applyFont="1" applyFill="1" applyBorder="1" applyAlignment="1" applyProtection="1">
      <alignment horizontal="center"/>
      <protection locked="0"/>
    </xf>
    <xf numFmtId="0" fontId="9" fillId="4" borderId="8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/>
      <protection locked="0"/>
    </xf>
    <xf numFmtId="0" fontId="5" fillId="4" borderId="7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9" fillId="4" borderId="9" xfId="0" applyFont="1" applyFill="1" applyBorder="1" applyAlignment="1" applyProtection="1">
      <alignment horizontal="left"/>
      <protection locked="0"/>
    </xf>
    <xf numFmtId="0" fontId="9" fillId="4" borderId="10" xfId="0" applyFont="1" applyFill="1" applyBorder="1" applyAlignment="1" applyProtection="1">
      <alignment horizontal="left"/>
      <protection locked="0"/>
    </xf>
    <xf numFmtId="0" fontId="9" fillId="4" borderId="11" xfId="0" applyFont="1" applyFill="1" applyBorder="1" applyAlignment="1" applyProtection="1">
      <alignment horizontal="left"/>
      <protection locked="0"/>
    </xf>
    <xf numFmtId="0" fontId="9" fillId="4" borderId="6" xfId="0" applyFont="1" applyFill="1" applyBorder="1" applyAlignment="1" applyProtection="1">
      <alignment horizontal="left"/>
      <protection locked="0"/>
    </xf>
    <xf numFmtId="0" fontId="9" fillId="4" borderId="7" xfId="0" applyFon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left"/>
      <protection locked="0"/>
    </xf>
    <xf numFmtId="0" fontId="12" fillId="5" borderId="12" xfId="0" applyFont="1" applyFill="1" applyBorder="1" applyAlignment="1" applyProtection="1">
      <alignment horizontal="center" vertical="top" wrapText="1"/>
    </xf>
    <xf numFmtId="0" fontId="5" fillId="3" borderId="13" xfId="0" applyFont="1" applyFill="1" applyBorder="1" applyAlignment="1" applyProtection="1">
      <alignment vertical="top" wrapText="1"/>
    </xf>
    <xf numFmtId="0" fontId="12" fillId="5" borderId="1" xfId="0" applyFont="1" applyFill="1" applyBorder="1" applyAlignment="1" applyProtection="1">
      <alignment horizontal="left" vertical="top" wrapText="1"/>
    </xf>
    <xf numFmtId="0" fontId="12" fillId="5" borderId="2" xfId="0" applyFont="1" applyFill="1" applyBorder="1" applyAlignment="1" applyProtection="1">
      <alignment horizontal="center" vertical="top" wrapText="1"/>
    </xf>
    <xf numFmtId="1" fontId="5" fillId="3" borderId="13" xfId="0" applyNumberFormat="1" applyFont="1" applyFill="1" applyBorder="1" applyAlignment="1" applyProtection="1">
      <alignment horizontal="center" vertical="top" wrapText="1"/>
    </xf>
    <xf numFmtId="44" fontId="5" fillId="3" borderId="13" xfId="0" applyNumberFormat="1" applyFont="1" applyFill="1" applyBorder="1" applyAlignment="1" applyProtection="1">
      <alignment vertical="top" wrapText="1"/>
    </xf>
    <xf numFmtId="0" fontId="6" fillId="2" borderId="6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23" xfId="0" applyFont="1" applyFill="1" applyBorder="1" applyAlignment="1" applyProtection="1">
      <alignment horizontal="left" vertical="top" wrapText="1"/>
    </xf>
    <xf numFmtId="44" fontId="8" fillId="2" borderId="2" xfId="0" applyNumberFormat="1" applyFont="1" applyFill="1" applyBorder="1" applyAlignment="1" applyProtection="1">
      <alignment horizontal="left" vertical="top" wrapText="1"/>
    </xf>
    <xf numFmtId="0" fontId="12" fillId="5" borderId="18" xfId="0" applyFont="1" applyFill="1" applyBorder="1" applyAlignment="1" applyProtection="1">
      <alignment horizontal="left" vertical="top" wrapText="1"/>
    </xf>
    <xf numFmtId="0" fontId="12" fillId="5" borderId="19" xfId="0" applyFont="1" applyFill="1" applyBorder="1" applyAlignment="1" applyProtection="1">
      <alignment horizontal="center" vertical="top" wrapText="1"/>
    </xf>
    <xf numFmtId="0" fontId="12" fillId="5" borderId="18" xfId="0" applyFont="1" applyFill="1" applyBorder="1" applyAlignment="1" applyProtection="1">
      <alignment horizontal="center" vertical="top" wrapText="1"/>
    </xf>
    <xf numFmtId="0" fontId="12" fillId="5" borderId="20" xfId="0" applyFont="1" applyFill="1" applyBorder="1" applyAlignment="1" applyProtection="1">
      <alignment horizontal="center" vertical="top" wrapText="1"/>
    </xf>
    <xf numFmtId="1" fontId="5" fillId="8" borderId="13" xfId="0" applyNumberFormat="1" applyFont="1" applyFill="1" applyBorder="1" applyAlignment="1" applyProtection="1">
      <alignment horizontal="center" vertical="top" wrapText="1"/>
    </xf>
    <xf numFmtId="0" fontId="6" fillId="2" borderId="15" xfId="0" applyFont="1" applyFill="1" applyBorder="1" applyAlignment="1" applyProtection="1">
      <alignment horizontal="left" vertical="top" wrapText="1"/>
    </xf>
    <xf numFmtId="0" fontId="6" fillId="2" borderId="16" xfId="0" applyFont="1" applyFill="1" applyBorder="1" applyAlignment="1" applyProtection="1">
      <alignment horizontal="left" vertical="top" wrapText="1"/>
    </xf>
    <xf numFmtId="0" fontId="6" fillId="2" borderId="12" xfId="0" applyFont="1" applyFill="1" applyBorder="1" applyAlignment="1" applyProtection="1">
      <alignment horizontal="left" vertical="top" wrapText="1"/>
    </xf>
    <xf numFmtId="0" fontId="6" fillId="2" borderId="0" xfId="0" applyFont="1" applyFill="1" applyAlignment="1" applyProtection="1">
      <alignment horizontal="left" vertical="top" wrapText="1"/>
    </xf>
    <xf numFmtId="44" fontId="8" fillId="2" borderId="0" xfId="0" applyNumberFormat="1" applyFont="1" applyFill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17" xfId="0" applyFont="1" applyFill="1" applyBorder="1" applyAlignment="1" applyProtection="1">
      <alignment horizontal="left" vertical="top" wrapText="1"/>
    </xf>
    <xf numFmtId="164" fontId="14" fillId="6" borderId="14" xfId="0" applyNumberFormat="1" applyFont="1" applyFill="1" applyBorder="1" applyAlignment="1" applyProtection="1">
      <alignment vertical="center"/>
    </xf>
    <xf numFmtId="0" fontId="9" fillId="3" borderId="5" xfId="0" applyFont="1" applyFill="1" applyBorder="1" applyProtection="1"/>
    <xf numFmtId="0" fontId="0" fillId="0" borderId="0" xfId="0" applyProtection="1">
      <protection locked="0"/>
    </xf>
    <xf numFmtId="0" fontId="15" fillId="5" borderId="22" xfId="0" applyFont="1" applyFill="1" applyBorder="1" applyAlignment="1" applyProtection="1">
      <alignment horizontal="center" vertical="center"/>
      <protection locked="0"/>
    </xf>
    <xf numFmtId="0" fontId="15" fillId="5" borderId="22" xfId="0" applyFont="1" applyFill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5" fillId="0" borderId="0" xfId="0" quotePrefix="1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3" fillId="5" borderId="5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1" fillId="0" borderId="0" xfId="0" quotePrefix="1" applyFont="1" applyAlignment="1" applyProtection="1">
      <alignment wrapText="1"/>
      <protection locked="0"/>
    </xf>
    <xf numFmtId="0" fontId="14" fillId="5" borderId="14" xfId="0" applyFont="1" applyFill="1" applyBorder="1" applyAlignment="1" applyProtection="1">
      <alignment horizontal="left" vertical="top" wrapText="1"/>
      <protection locked="0"/>
    </xf>
    <xf numFmtId="0" fontId="14" fillId="7" borderId="1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44" fontId="5" fillId="4" borderId="4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44" fontId="5" fillId="4" borderId="13" xfId="0" applyNumberFormat="1" applyFont="1" applyFill="1" applyBorder="1" applyAlignment="1" applyProtection="1">
      <alignment vertical="top" wrapText="1"/>
      <protection locked="0"/>
    </xf>
    <xf numFmtId="0" fontId="14" fillId="7" borderId="5" xfId="0" applyFont="1" applyFill="1" applyBorder="1" applyAlignment="1" applyProtection="1">
      <alignment horizontal="left" vertical="top" wrapText="1"/>
      <protection locked="0"/>
    </xf>
    <xf numFmtId="0" fontId="14" fillId="7" borderId="3" xfId="0" applyFont="1" applyFill="1" applyBorder="1" applyAlignment="1" applyProtection="1">
      <alignment horizontal="left" vertical="top" wrapText="1"/>
      <protection locked="0"/>
    </xf>
    <xf numFmtId="0" fontId="14" fillId="7" borderId="21" xfId="0" applyFont="1" applyFill="1" applyBorder="1" applyAlignment="1" applyProtection="1">
      <alignment horizontal="left" vertical="top" wrapText="1"/>
      <protection locked="0"/>
    </xf>
    <xf numFmtId="0" fontId="18" fillId="4" borderId="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561976</xdr:colOff>
      <xdr:row>8</xdr:row>
      <xdr:rowOff>12124</xdr:rowOff>
    </xdr:from>
    <xdr:to>
      <xdr:col>7</xdr:col>
      <xdr:colOff>47046</xdr:colOff>
      <xdr:row>11</xdr:row>
      <xdr:rowOff>161926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7098B3-EDC3-4384-AB72-2C942928A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01676" y="12124"/>
          <a:ext cx="2618795" cy="93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C3B6-113A-489E-ABEE-26B32CE54CF5}">
  <dimension ref="A1:I64"/>
  <sheetViews>
    <sheetView tabSelected="1" workbookViewId="0">
      <selection activeCell="B9" sqref="B9"/>
    </sheetView>
  </sheetViews>
  <sheetFormatPr defaultColWidth="8.85546875" defaultRowHeight="15" x14ac:dyDescent="0.25"/>
  <cols>
    <col min="1" max="1" width="1.28515625" style="38" customWidth="1"/>
    <col min="2" max="2" width="98.7109375" style="38" bestFit="1" customWidth="1"/>
    <col min="3" max="3" width="17.5703125" style="38" customWidth="1"/>
    <col min="4" max="4" width="24.42578125" style="38" customWidth="1"/>
    <col min="5" max="5" width="19" style="38" customWidth="1"/>
    <col min="6" max="6" width="30.140625" style="38" bestFit="1" customWidth="1"/>
    <col min="7" max="7" width="47" style="38" customWidth="1"/>
    <col min="8" max="8" width="33.7109375" style="38" customWidth="1"/>
    <col min="9" max="9" width="36.28515625" style="38" bestFit="1" customWidth="1"/>
    <col min="10" max="10" width="24.7109375" style="38" bestFit="1" customWidth="1"/>
    <col min="11" max="11" width="24.7109375" style="38" customWidth="1"/>
    <col min="12" max="16384" width="8.85546875" style="38"/>
  </cols>
  <sheetData>
    <row r="1" spans="1:9" ht="16.5" x14ac:dyDescent="0.25">
      <c r="B1" s="39" t="s">
        <v>0</v>
      </c>
      <c r="C1" s="39"/>
      <c r="D1" s="39"/>
      <c r="E1" s="39"/>
      <c r="F1" s="40"/>
      <c r="G1" s="40"/>
    </row>
    <row r="2" spans="1:9" x14ac:dyDescent="0.25">
      <c r="B2" s="41" t="s">
        <v>1</v>
      </c>
      <c r="C2" s="41"/>
      <c r="D2" s="41"/>
      <c r="E2" s="41"/>
      <c r="F2" s="42"/>
      <c r="G2" s="42"/>
    </row>
    <row r="3" spans="1:9" x14ac:dyDescent="0.25">
      <c r="B3" s="41" t="s">
        <v>2</v>
      </c>
      <c r="C3" s="41"/>
      <c r="D3" s="41"/>
      <c r="E3" s="41"/>
      <c r="F3" s="42"/>
      <c r="G3" s="42"/>
    </row>
    <row r="4" spans="1:9" x14ac:dyDescent="0.25">
      <c r="B4" s="41" t="s">
        <v>3</v>
      </c>
      <c r="C4" s="41"/>
      <c r="D4" s="41"/>
      <c r="E4" s="41"/>
      <c r="F4" s="42"/>
      <c r="G4" s="42"/>
    </row>
    <row r="5" spans="1:9" x14ac:dyDescent="0.25">
      <c r="B5" s="41" t="s">
        <v>4</v>
      </c>
      <c r="C5" s="41"/>
      <c r="D5" s="41"/>
      <c r="E5" s="41"/>
      <c r="F5" s="42"/>
      <c r="G5" s="42"/>
    </row>
    <row r="6" spans="1:9" ht="15" customHeight="1" x14ac:dyDescent="0.25">
      <c r="B6" s="41" t="s">
        <v>5</v>
      </c>
      <c r="C6" s="41"/>
      <c r="D6" s="41"/>
      <c r="E6" s="41"/>
      <c r="F6" s="42"/>
      <c r="G6" s="42"/>
    </row>
    <row r="7" spans="1:9" ht="15" customHeight="1" x14ac:dyDescent="0.25">
      <c r="B7" s="43" t="s">
        <v>6</v>
      </c>
      <c r="C7" s="41"/>
      <c r="D7" s="41"/>
      <c r="E7" s="41"/>
      <c r="F7" s="42"/>
      <c r="G7" s="42"/>
    </row>
    <row r="8" spans="1:9" ht="15" customHeight="1" x14ac:dyDescent="0.25">
      <c r="B8" s="41" t="s">
        <v>7</v>
      </c>
      <c r="C8" s="41"/>
      <c r="D8" s="41"/>
      <c r="E8" s="41"/>
      <c r="F8" s="42"/>
      <c r="G8" s="42"/>
    </row>
    <row r="9" spans="1:9" ht="27.75" x14ac:dyDescent="0.4">
      <c r="A9" s="44"/>
      <c r="B9" s="45"/>
      <c r="C9" s="45"/>
      <c r="D9" s="45"/>
      <c r="E9" s="46"/>
      <c r="F9" s="46"/>
      <c r="G9" s="46"/>
      <c r="H9" s="46"/>
    </row>
    <row r="10" spans="1:9" ht="18.75" x14ac:dyDescent="0.25">
      <c r="B10" s="47" t="s">
        <v>8</v>
      </c>
      <c r="C10" s="48"/>
      <c r="D10" s="48"/>
      <c r="E10" s="48"/>
      <c r="F10" s="48"/>
      <c r="G10" s="48"/>
      <c r="H10" s="49"/>
    </row>
    <row r="11" spans="1:9" x14ac:dyDescent="0.25">
      <c r="A11" s="50"/>
      <c r="B11" s="51"/>
      <c r="C11" s="51"/>
      <c r="D11" s="51"/>
      <c r="E11" s="49"/>
      <c r="F11" s="49"/>
      <c r="G11" s="49"/>
      <c r="H11" s="49"/>
    </row>
    <row r="12" spans="1:9" x14ac:dyDescent="0.25">
      <c r="A12" s="50"/>
      <c r="B12" s="52" t="s">
        <v>9</v>
      </c>
      <c r="C12" s="51"/>
      <c r="D12" s="51"/>
      <c r="E12" s="49"/>
      <c r="F12" s="49"/>
      <c r="G12" s="49"/>
      <c r="H12" s="49"/>
    </row>
    <row r="13" spans="1:9" x14ac:dyDescent="0.25">
      <c r="A13" s="50"/>
      <c r="B13" s="45"/>
      <c r="C13" s="45"/>
      <c r="D13" s="45"/>
      <c r="E13" s="46"/>
      <c r="F13" s="46"/>
      <c r="G13" s="46"/>
      <c r="H13" s="46"/>
    </row>
    <row r="14" spans="1:9" x14ac:dyDescent="0.25">
      <c r="A14" s="50"/>
      <c r="B14" s="53" t="s">
        <v>10</v>
      </c>
      <c r="C14" s="53"/>
      <c r="D14" s="53"/>
      <c r="E14" s="53"/>
      <c r="F14" s="53"/>
      <c r="G14" s="53"/>
      <c r="H14" s="46"/>
    </row>
    <row r="15" spans="1:9" x14ac:dyDescent="0.25">
      <c r="B15" s="54"/>
      <c r="C15" s="54"/>
      <c r="D15" s="54"/>
      <c r="E15" s="46"/>
      <c r="F15" s="55"/>
      <c r="G15" s="55"/>
      <c r="H15" s="55"/>
      <c r="I15" s="56"/>
    </row>
    <row r="16" spans="1:9" ht="33" customHeight="1" x14ac:dyDescent="0.25">
      <c r="B16" s="16" t="s">
        <v>11</v>
      </c>
      <c r="C16" s="14" t="s">
        <v>12</v>
      </c>
      <c r="D16" s="14" t="s">
        <v>13</v>
      </c>
      <c r="E16" s="17" t="s">
        <v>14</v>
      </c>
      <c r="F16" s="17" t="s">
        <v>15</v>
      </c>
      <c r="G16" s="46"/>
      <c r="H16" s="46"/>
    </row>
    <row r="17" spans="2:8" x14ac:dyDescent="0.25">
      <c r="B17" s="57" t="s">
        <v>16</v>
      </c>
      <c r="C17" s="15" t="s">
        <v>17</v>
      </c>
      <c r="D17" s="58"/>
      <c r="E17" s="18">
        <v>850</v>
      </c>
      <c r="F17" s="19">
        <f>SUM(D17*E17)</f>
        <v>0</v>
      </c>
      <c r="G17" s="46"/>
      <c r="H17" s="46"/>
    </row>
    <row r="18" spans="2:8" x14ac:dyDescent="0.25">
      <c r="B18" s="57" t="s">
        <v>18</v>
      </c>
      <c r="C18" s="15" t="s">
        <v>17</v>
      </c>
      <c r="D18" s="58"/>
      <c r="E18" s="18">
        <v>850</v>
      </c>
      <c r="F18" s="19">
        <f t="shared" ref="F18:F22" si="0">SUM(D18*E18)</f>
        <v>0</v>
      </c>
      <c r="G18" s="46"/>
      <c r="H18" s="46"/>
    </row>
    <row r="19" spans="2:8" x14ac:dyDescent="0.25">
      <c r="B19" s="57" t="s">
        <v>19</v>
      </c>
      <c r="C19" s="15" t="s">
        <v>17</v>
      </c>
      <c r="D19" s="58"/>
      <c r="E19" s="18">
        <v>850</v>
      </c>
      <c r="F19" s="19">
        <f t="shared" si="0"/>
        <v>0</v>
      </c>
      <c r="G19" s="46"/>
      <c r="H19" s="46"/>
    </row>
    <row r="20" spans="2:8" x14ac:dyDescent="0.25">
      <c r="B20" s="57"/>
      <c r="C20" s="15" t="s">
        <v>17</v>
      </c>
      <c r="D20" s="58"/>
      <c r="E20" s="18">
        <v>850</v>
      </c>
      <c r="F20" s="19">
        <f t="shared" si="0"/>
        <v>0</v>
      </c>
      <c r="G20" s="46"/>
      <c r="H20" s="46"/>
    </row>
    <row r="21" spans="2:8" x14ac:dyDescent="0.25">
      <c r="B21" s="57"/>
      <c r="C21" s="15" t="s">
        <v>17</v>
      </c>
      <c r="D21" s="58"/>
      <c r="E21" s="18">
        <v>850</v>
      </c>
      <c r="F21" s="19">
        <f t="shared" si="0"/>
        <v>0</v>
      </c>
      <c r="G21" s="46"/>
      <c r="H21" s="46"/>
    </row>
    <row r="22" spans="2:8" x14ac:dyDescent="0.25">
      <c r="B22" s="57"/>
      <c r="C22" s="15" t="s">
        <v>17</v>
      </c>
      <c r="D22" s="58"/>
      <c r="E22" s="18">
        <v>850</v>
      </c>
      <c r="F22" s="19">
        <f t="shared" si="0"/>
        <v>0</v>
      </c>
      <c r="G22" s="46"/>
      <c r="H22" s="46"/>
    </row>
    <row r="23" spans="2:8" x14ac:dyDescent="0.25">
      <c r="B23" s="57"/>
      <c r="C23" s="15" t="s">
        <v>17</v>
      </c>
      <c r="D23" s="58"/>
      <c r="E23" s="18">
        <v>850</v>
      </c>
      <c r="F23" s="19">
        <f>SUM(D23*E23)</f>
        <v>0</v>
      </c>
      <c r="G23" s="46"/>
      <c r="H23" s="46"/>
    </row>
    <row r="24" spans="2:8" x14ac:dyDescent="0.25">
      <c r="B24" s="59"/>
      <c r="C24" s="59"/>
      <c r="D24" s="59"/>
      <c r="E24" s="46"/>
      <c r="F24" s="46"/>
      <c r="G24" s="46"/>
      <c r="H24" s="46"/>
    </row>
    <row r="25" spans="2:8" x14ac:dyDescent="0.25">
      <c r="B25" s="20" t="s">
        <v>20</v>
      </c>
      <c r="C25" s="21"/>
      <c r="D25" s="21"/>
      <c r="E25" s="22"/>
      <c r="F25" s="23">
        <f>SUM(F17:F23)</f>
        <v>0</v>
      </c>
      <c r="G25" s="46"/>
      <c r="H25" s="46"/>
    </row>
    <row r="26" spans="2:8" x14ac:dyDescent="0.25">
      <c r="B26" s="59"/>
      <c r="C26" s="59"/>
      <c r="D26" s="59"/>
      <c r="E26" s="46"/>
      <c r="F26" s="46"/>
      <c r="G26" s="46"/>
      <c r="H26" s="46"/>
    </row>
    <row r="27" spans="2:8" x14ac:dyDescent="0.25">
      <c r="B27" s="24" t="s">
        <v>21</v>
      </c>
      <c r="C27" s="25" t="s">
        <v>12</v>
      </c>
      <c r="D27" s="26" t="s">
        <v>22</v>
      </c>
      <c r="E27" s="27" t="s">
        <v>14</v>
      </c>
      <c r="F27" s="26" t="s">
        <v>22</v>
      </c>
      <c r="G27" s="26" t="s">
        <v>23</v>
      </c>
      <c r="H27" s="46"/>
    </row>
    <row r="28" spans="2:8" x14ac:dyDescent="0.25">
      <c r="B28" s="15" t="s">
        <v>24</v>
      </c>
      <c r="C28" s="15" t="s">
        <v>25</v>
      </c>
      <c r="D28" s="60"/>
      <c r="E28" s="18">
        <v>3</v>
      </c>
      <c r="F28" s="19">
        <f>SUM(D28*E28)</f>
        <v>0</v>
      </c>
      <c r="G28" s="60"/>
      <c r="H28" s="46"/>
    </row>
    <row r="29" spans="2:8" x14ac:dyDescent="0.25">
      <c r="B29" s="15" t="s">
        <v>26</v>
      </c>
      <c r="C29" s="15" t="s">
        <v>27</v>
      </c>
      <c r="D29" s="60"/>
      <c r="E29" s="28"/>
      <c r="F29" s="19">
        <f>D29</f>
        <v>0</v>
      </c>
      <c r="G29" s="60"/>
      <c r="H29" s="46"/>
    </row>
    <row r="30" spans="2:8" x14ac:dyDescent="0.25">
      <c r="C30" s="46"/>
      <c r="D30" s="46"/>
      <c r="E30" s="46"/>
      <c r="F30" s="46"/>
      <c r="G30" s="46"/>
      <c r="H30" s="46"/>
    </row>
    <row r="31" spans="2:8" x14ac:dyDescent="0.25">
      <c r="B31" s="29" t="s">
        <v>28</v>
      </c>
      <c r="C31" s="30"/>
      <c r="D31" s="30"/>
      <c r="E31" s="31"/>
      <c r="F31" s="23">
        <f>SUM(F28:F29)</f>
        <v>0</v>
      </c>
      <c r="G31" s="46"/>
      <c r="H31" s="46"/>
    </row>
    <row r="32" spans="2:8" x14ac:dyDescent="0.25">
      <c r="G32" s="46"/>
      <c r="H32" s="46"/>
    </row>
    <row r="33" spans="2:8" x14ac:dyDescent="0.25">
      <c r="B33" s="61" t="s">
        <v>29</v>
      </c>
      <c r="C33" s="62"/>
      <c r="D33" s="62"/>
      <c r="E33" s="62"/>
      <c r="F33" s="62"/>
      <c r="G33" s="63"/>
      <c r="H33" s="46"/>
    </row>
    <row r="34" spans="2:8" x14ac:dyDescent="0.25">
      <c r="G34" s="46"/>
      <c r="H34" s="46"/>
    </row>
    <row r="35" spans="2:8" x14ac:dyDescent="0.25">
      <c r="B35" s="24" t="s">
        <v>30</v>
      </c>
      <c r="C35" s="25" t="s">
        <v>12</v>
      </c>
      <c r="D35" s="26" t="s">
        <v>31</v>
      </c>
      <c r="E35" s="27" t="s">
        <v>14</v>
      </c>
      <c r="F35" s="26" t="s">
        <v>22</v>
      </c>
      <c r="G35" s="26" t="s">
        <v>23</v>
      </c>
    </row>
    <row r="36" spans="2:8" x14ac:dyDescent="0.25">
      <c r="B36" s="57" t="s">
        <v>32</v>
      </c>
      <c r="C36" s="15" t="s">
        <v>33</v>
      </c>
      <c r="D36" s="58"/>
      <c r="E36" s="18">
        <v>1000</v>
      </c>
      <c r="F36" s="19">
        <f>D36*E36</f>
        <v>0</v>
      </c>
      <c r="G36" s="60"/>
      <c r="H36" s="46"/>
    </row>
    <row r="37" spans="2:8" x14ac:dyDescent="0.25">
      <c r="B37" s="64" t="s">
        <v>34</v>
      </c>
      <c r="C37" s="15" t="s">
        <v>33</v>
      </c>
      <c r="D37" s="58"/>
      <c r="E37" s="18">
        <v>1000</v>
      </c>
      <c r="F37" s="19">
        <f t="shared" ref="F37:F40" si="1">D37*E37</f>
        <v>0</v>
      </c>
      <c r="G37" s="60"/>
      <c r="H37" s="46"/>
    </row>
    <row r="38" spans="2:8" x14ac:dyDescent="0.25">
      <c r="B38" s="57" t="s">
        <v>35</v>
      </c>
      <c r="C38" s="15" t="s">
        <v>33</v>
      </c>
      <c r="D38" s="58"/>
      <c r="E38" s="18">
        <v>1000</v>
      </c>
      <c r="F38" s="19">
        <f t="shared" si="1"/>
        <v>0</v>
      </c>
      <c r="G38" s="60"/>
      <c r="H38" s="46"/>
    </row>
    <row r="39" spans="2:8" x14ac:dyDescent="0.25">
      <c r="B39" s="57"/>
      <c r="C39" s="15" t="s">
        <v>33</v>
      </c>
      <c r="D39" s="58"/>
      <c r="E39" s="18">
        <v>1000</v>
      </c>
      <c r="F39" s="19">
        <f t="shared" si="1"/>
        <v>0</v>
      </c>
      <c r="G39" s="60"/>
      <c r="H39" s="46"/>
    </row>
    <row r="40" spans="2:8" x14ac:dyDescent="0.25">
      <c r="B40" s="57"/>
      <c r="C40" s="15" t="s">
        <v>33</v>
      </c>
      <c r="D40" s="58"/>
      <c r="E40" s="18">
        <v>1000</v>
      </c>
      <c r="F40" s="19">
        <f t="shared" si="1"/>
        <v>0</v>
      </c>
      <c r="G40" s="60"/>
      <c r="H40" s="46"/>
    </row>
    <row r="41" spans="2:8" x14ac:dyDescent="0.25">
      <c r="B41" s="15" t="s">
        <v>36</v>
      </c>
      <c r="C41" s="15" t="s">
        <v>37</v>
      </c>
      <c r="D41" s="58"/>
      <c r="E41" s="18">
        <v>10</v>
      </c>
      <c r="F41" s="19">
        <f>D41*E41</f>
        <v>0</v>
      </c>
      <c r="G41" s="60" t="s">
        <v>38</v>
      </c>
      <c r="H41" s="46"/>
    </row>
    <row r="42" spans="2:8" x14ac:dyDescent="0.25">
      <c r="C42" s="59"/>
      <c r="D42" s="59"/>
      <c r="E42" s="59"/>
      <c r="F42" s="46"/>
      <c r="G42" s="46"/>
      <c r="H42" s="46"/>
    </row>
    <row r="43" spans="2:8" x14ac:dyDescent="0.25">
      <c r="B43" s="29" t="s">
        <v>39</v>
      </c>
      <c r="C43" s="30"/>
      <c r="D43" s="30"/>
      <c r="E43" s="31"/>
      <c r="F43" s="23" cm="1">
        <f t="array" ref="F43">SUM((F36:F40)*3)+F41</f>
        <v>0</v>
      </c>
      <c r="G43" s="46"/>
      <c r="H43" s="46"/>
    </row>
    <row r="44" spans="2:8" x14ac:dyDescent="0.25">
      <c r="B44" s="32"/>
      <c r="C44" s="32"/>
      <c r="D44" s="32"/>
      <c r="E44" s="32"/>
      <c r="F44" s="33"/>
      <c r="G44" s="46"/>
      <c r="H44" s="46"/>
    </row>
    <row r="45" spans="2:8" x14ac:dyDescent="0.25">
      <c r="B45" s="59"/>
      <c r="C45" s="59"/>
      <c r="D45" s="59"/>
      <c r="E45" s="46"/>
      <c r="F45" s="46"/>
      <c r="G45" s="46"/>
      <c r="H45" s="46"/>
    </row>
    <row r="46" spans="2:8" ht="15" customHeight="1" x14ac:dyDescent="0.25">
      <c r="B46" s="34" t="s">
        <v>40</v>
      </c>
      <c r="C46" s="35" t="s">
        <v>41</v>
      </c>
      <c r="D46" s="30"/>
      <c r="E46" s="31"/>
      <c r="F46" s="36">
        <f>F25+F31+F43</f>
        <v>0</v>
      </c>
      <c r="G46" s="46"/>
      <c r="H46" s="46"/>
    </row>
    <row r="47" spans="2:8" x14ac:dyDescent="0.25">
      <c r="B47" s="59"/>
      <c r="C47" s="59"/>
      <c r="D47" s="59"/>
      <c r="E47" s="46"/>
      <c r="F47" s="46"/>
      <c r="G47" s="46"/>
      <c r="H47" s="46"/>
    </row>
    <row r="48" spans="2:8" ht="32.25" customHeight="1" x14ac:dyDescent="0.25">
      <c r="B48" s="37" t="s">
        <v>42</v>
      </c>
      <c r="C48" s="2"/>
      <c r="D48" s="3"/>
      <c r="E48" s="3"/>
      <c r="F48" s="4"/>
      <c r="H48" s="46"/>
    </row>
    <row r="49" spans="2:8" ht="27" customHeight="1" x14ac:dyDescent="0.25">
      <c r="B49" s="37" t="s">
        <v>43</v>
      </c>
      <c r="C49" s="5"/>
      <c r="D49" s="6"/>
      <c r="E49" s="6"/>
      <c r="F49" s="7"/>
      <c r="H49" s="46"/>
    </row>
    <row r="50" spans="2:8" ht="25.5" customHeight="1" x14ac:dyDescent="0.25">
      <c r="B50" s="37" t="s">
        <v>44</v>
      </c>
      <c r="C50" s="8"/>
      <c r="D50" s="9"/>
      <c r="E50" s="9"/>
      <c r="F50" s="10"/>
      <c r="H50" s="46"/>
    </row>
    <row r="51" spans="2:8" ht="24" customHeight="1" x14ac:dyDescent="0.25">
      <c r="B51" s="37" t="s">
        <v>45</v>
      </c>
      <c r="C51" s="8"/>
      <c r="D51" s="9"/>
      <c r="E51" s="9"/>
      <c r="F51" s="10"/>
      <c r="H51" s="65"/>
    </row>
    <row r="52" spans="2:8" ht="75" customHeight="1" x14ac:dyDescent="0.25">
      <c r="B52" s="37" t="s">
        <v>46</v>
      </c>
      <c r="C52" s="11"/>
      <c r="D52" s="12"/>
      <c r="E52" s="12"/>
      <c r="F52" s="13"/>
      <c r="H52" s="1"/>
    </row>
    <row r="53" spans="2:8" ht="24.75" customHeight="1" x14ac:dyDescent="0.25">
      <c r="H53" s="66"/>
    </row>
    <row r="54" spans="2:8" ht="24.75" customHeight="1" x14ac:dyDescent="0.25"/>
    <row r="59" spans="2:8" ht="15" customHeight="1" x14ac:dyDescent="0.25"/>
    <row r="60" spans="2:8" ht="15" customHeight="1" x14ac:dyDescent="0.25"/>
    <row r="61" spans="2:8" ht="15" customHeight="1" x14ac:dyDescent="0.25"/>
    <row r="62" spans="2:8" ht="15" customHeight="1" x14ac:dyDescent="0.25"/>
    <row r="63" spans="2:8" ht="15" customHeight="1" x14ac:dyDescent="0.25"/>
    <row r="64" spans="2:8" ht="15" customHeight="1" x14ac:dyDescent="0.25"/>
  </sheetData>
  <sheetProtection algorithmName="SHA-512" hashValue="tSOYO+V21NWvkDn/ViT+DKQaEk/Z8cI6AHeLxC6pu88EuygAO0hJeRZAN9rgoUdYSJMO+O7/SNcFpTqvlFtdhw==" saltValue="o/A8yrYj81XnX9FXOgK+1A==" spinCount="100000" sheet="1" objects="1" scenarios="1"/>
  <mergeCells count="15">
    <mergeCell ref="B1:E1"/>
    <mergeCell ref="B2:E2"/>
    <mergeCell ref="B43:E43"/>
    <mergeCell ref="C46:E46"/>
    <mergeCell ref="B3:E3"/>
    <mergeCell ref="B4:E4"/>
    <mergeCell ref="B5:E5"/>
    <mergeCell ref="B6:E6"/>
    <mergeCell ref="B7:E7"/>
    <mergeCell ref="B8:E8"/>
    <mergeCell ref="B14:G14"/>
    <mergeCell ref="B10:G10"/>
    <mergeCell ref="B25:E25"/>
    <mergeCell ref="B31:E31"/>
    <mergeCell ref="B33:G3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a41a5-8ffa-4355-8928-48e8e53677c2">
      <Terms xmlns="http://schemas.microsoft.com/office/infopath/2007/PartnerControls"/>
    </lcf76f155ced4ddcb4097134ff3c332f>
    <TaxCatchAll xmlns="718902e3-5354-4525-a262-d1757ae56c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960AC1E983547931BBE3A83E71F98" ma:contentTypeVersion="11" ma:contentTypeDescription="Een nieuw document maken." ma:contentTypeScope="" ma:versionID="095d90c13d0a8760cfa8caaf58d8a3d4">
  <xsd:schema xmlns:xsd="http://www.w3.org/2001/XMLSchema" xmlns:xs="http://www.w3.org/2001/XMLSchema" xmlns:p="http://schemas.microsoft.com/office/2006/metadata/properties" xmlns:ns2="107a41a5-8ffa-4355-8928-48e8e53677c2" xmlns:ns3="718902e3-5354-4525-a262-d1757ae56c62" targetNamespace="http://schemas.microsoft.com/office/2006/metadata/properties" ma:root="true" ma:fieldsID="1b5b582d0ac9551a252fe207fd75db3d" ns2:_="" ns3:_="">
    <xsd:import namespace="107a41a5-8ffa-4355-8928-48e8e53677c2"/>
    <xsd:import namespace="718902e3-5354-4525-a262-d1757ae56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a41a5-8ffa-4355-8928-48e8e5367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c5421b-89e5-434b-ab53-76009d1ac0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902e3-5354-4525-a262-d1757ae56c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64c4dd4-04e4-49f2-9f2f-90ad1fbe33c0}" ma:internalName="TaxCatchAll" ma:showField="CatchAllData" ma:web="718902e3-5354-4525-a262-d1757ae56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35D7D-39F4-438E-BF1C-7196501EA13C}">
  <ds:schemaRefs>
    <ds:schemaRef ds:uri="http://schemas.microsoft.com/office/2006/metadata/properties"/>
    <ds:schemaRef ds:uri="http://schemas.microsoft.com/office/infopath/2007/PartnerControls"/>
    <ds:schemaRef ds:uri="107a41a5-8ffa-4355-8928-48e8e53677c2"/>
    <ds:schemaRef ds:uri="718902e3-5354-4525-a262-d1757ae56c62"/>
  </ds:schemaRefs>
</ds:datastoreItem>
</file>

<file path=customXml/itemProps2.xml><?xml version="1.0" encoding="utf-8"?>
<ds:datastoreItem xmlns:ds="http://schemas.openxmlformats.org/officeDocument/2006/customXml" ds:itemID="{1D7FCDA9-40A7-4885-8C2B-D3457183D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a41a5-8ffa-4355-8928-48e8e53677c2"/>
    <ds:schemaRef ds:uri="718902e3-5354-4525-a262-d1757ae56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E18EF-AE1D-4A69-BF4D-A53871250B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Murat Gelen</dc:creator>
  <cp:keywords/>
  <dc:description/>
  <cp:lastModifiedBy>Murat Gelen</cp:lastModifiedBy>
  <cp:revision/>
  <dcterms:created xsi:type="dcterms:W3CDTF">2025-12-16T08:13:38Z</dcterms:created>
  <dcterms:modified xsi:type="dcterms:W3CDTF">2026-02-13T07:34:29Z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0x010100ADE960AC1E983547931BBE3A83E71F98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Order">
    <vt:r8>4400</vt:r8>
  </property>
  <property fmtid="{D5CDD505-2E9C-101B-9397-08002B2CF9AE}" pid="12" name="MediaServiceImageTags">
    <vt:lpwstr/>
  </property>
</Properties>
</file>