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steview-my.sharepoint.com/personal/jjvaningen_wasteview_nl/Documents/1 Wasteview/2 Interim &amp; Diversen/01 Spaarnelanden &amp; A'dam KCA 2024/2 Lachgascilinders A-dam en Spaarnelanden/5 Nota van Inlichtingen/"/>
    </mc:Choice>
  </mc:AlternateContent>
  <xr:revisionPtr revIDLastSave="0" documentId="8_{3F0ACA83-C36F-4F77-A046-31454AFF0558}" xr6:coauthVersionLast="47" xr6:coauthVersionMax="47" xr10:uidLastSave="{00000000-0000-0000-0000-000000000000}"/>
  <workbookProtection workbookAlgorithmName="SHA-512" workbookHashValue="cZ9mV0u/QSJZm3ouW5FHbQtvxg9nueZdUMaW8GG/UTyu+XNi9s6NdJDJd1hUp7QpDfvmRrBX3+CPec8X9v7BKQ==" workbookSaltValue="CO29VKajDHLCJ9C61eaY0Q==" workbookSpinCount="100000" lockStructure="1"/>
  <bookViews>
    <workbookView xWindow="-110" yWindow="-110" windowWidth="38620" windowHeight="21100" xr2:uid="{FD23E0BC-0F55-42B7-8B34-1611DDFBE217}"/>
  </bookViews>
  <sheets>
    <sheet name="Lachgascilind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I14" i="1" s="1"/>
  <c r="I16" i="1"/>
  <c r="I15" i="1"/>
  <c r="I7" i="1"/>
  <c r="G4" i="1"/>
  <c r="I4" i="1" s="1"/>
  <c r="G5" i="1"/>
  <c r="E6" i="1" l="1"/>
  <c r="I6" i="1" s="1"/>
  <c r="I5" i="1" l="1"/>
  <c r="I9" i="1" l="1"/>
  <c r="E17" i="1"/>
  <c r="I19" i="1" l="1"/>
  <c r="J22" i="1" l="1"/>
  <c r="E22" i="1" s="1"/>
</calcChain>
</file>

<file path=xl/sharedStrings.xml><?xml version="1.0" encoding="utf-8"?>
<sst xmlns="http://schemas.openxmlformats.org/spreadsheetml/2006/main" count="47" uniqueCount="43">
  <si>
    <t>Item</t>
  </si>
  <si>
    <t>Aantal</t>
  </si>
  <si>
    <t>nr</t>
  </si>
  <si>
    <t>aantal</t>
  </si>
  <si>
    <t>subtotaal in €</t>
  </si>
  <si>
    <t>tarief per eenheid</t>
  </si>
  <si>
    <t>subtotaal</t>
  </si>
  <si>
    <t>subtotaal €</t>
  </si>
  <si>
    <t>subtotaal  €</t>
  </si>
  <si>
    <t>Aantal transporten op jaarbasis X tarief per transport</t>
  </si>
  <si>
    <t>Datum</t>
  </si>
  <si>
    <t>Plaats:</t>
  </si>
  <si>
    <t>naam tekenbevoegde:</t>
  </si>
  <si>
    <t>Naam bedrijf:</t>
  </si>
  <si>
    <t>…...................</t>
  </si>
  <si>
    <t>gegevens inschrijver:</t>
  </si>
  <si>
    <t>instructie bij het invullen:</t>
  </si>
  <si>
    <t>bedrag aan SROI dat opdrachtnemer jaarlijks besteedt (2,5%):</t>
  </si>
  <si>
    <t xml:space="preserve"> Tarieven in te vullen in de geelgearceerde vakken conform de vereisten zoals genoemd in het programma van eisen en de nota's van Inlichtingen.</t>
  </si>
  <si>
    <t>AUB rechtsgeldig ondertekenen in het bovenstaande vak.</t>
  </si>
  <si>
    <t>Naast de getekende versie van het prijzenblad ook graag de excel-versie indienen bij inschrijving. Dat excelbestand behoeft dan geen ondertekening.</t>
  </si>
  <si>
    <t>Totaalbedrag  voor beoordeling :</t>
  </si>
  <si>
    <t>Logistiek: Inzameling Recyclepunten Amsterdam en Spaarnelanden</t>
  </si>
  <si>
    <t>Afvoermoment per locatie in Amsterdam</t>
  </si>
  <si>
    <t>Afvoermoment per locatie Spaarnelanden (Haarlem of Zandvoort)</t>
  </si>
  <si>
    <t>Logistiek: Inzameling lachgascilinders per afvoermoment</t>
  </si>
  <si>
    <t>verwerking lachgasciliners  o.b.v.geschat aantal 2025</t>
  </si>
  <si>
    <t>verwerking drukhouder / lachgascilinder categorie  0-2 kilo  (leeg)</t>
  </si>
  <si>
    <t>verwerking drukhouder / lachgascilinder categorie  0-2 kilo  (gevuld)</t>
  </si>
  <si>
    <t xml:space="preserve">verwerking drukhouder / lachgascilinder categorie  2-10 kilo </t>
  </si>
  <si>
    <t>per eenheid</t>
  </si>
  <si>
    <t xml:space="preserve">Totaal aantal lachgascilinders per jaar </t>
  </si>
  <si>
    <r>
      <t xml:space="preserve">huur gaaskooi per maand </t>
    </r>
    <r>
      <rPr>
        <sz val="11"/>
        <color theme="1"/>
        <rFont val="Aptos Narrow"/>
        <family val="2"/>
        <scheme val="minor"/>
      </rPr>
      <t>(inzet nu ca. 25 stuks * 12 maanden)</t>
    </r>
  </si>
  <si>
    <t>Verwerkingskosten lachgascilinders per jaar</t>
  </si>
  <si>
    <t>De aantallen zijn op basis van een schatting; de eerste 3 kwartalen van 2025 zijn geextrapoleerd naar een heel jaar.</t>
  </si>
  <si>
    <t>Er geldt een zelfde tarief voor gevulde of lege lachgascilinders</t>
  </si>
  <si>
    <t>Voor de gaaskooien kan inschrijver het huurbedrag per maand per kooi invullen.</t>
  </si>
  <si>
    <t>Opdrachtnemer kan later met opdrachtnemer in overleg treden over de verwerking van de overige drukhouders (niet beschreven in deze aanbesteding).</t>
  </si>
  <si>
    <t>Conform het PvE besteedt opdrachtnemer jaarlijks 2,5% van de opdrachtwaarde aan SROI,  conform de meetmethode in Bijlage 11 SROI Bouwblokkenmethode [cel E22]</t>
  </si>
  <si>
    <t>Alle kosten die inschrijver meent te moeten maken voor de omschreven dienstverlening, zijn verdisconteerd in de de bovengenoemde tarieven.</t>
  </si>
  <si>
    <r>
      <t xml:space="preserve">Bijlage 3 Prijzeninvulformulier  </t>
    </r>
    <r>
      <rPr>
        <b/>
        <sz val="11"/>
        <color rgb="FFFF0000"/>
        <rFont val="Aptos Narrow"/>
        <family val="2"/>
        <scheme val="minor"/>
      </rPr>
      <t>(zie invulinstructie onderaan!)</t>
    </r>
  </si>
  <si>
    <t>….....................</t>
  </si>
  <si>
    <t>€ per stuk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</si>
</sst>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2" borderId="0" xfId="0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0" borderId="4" xfId="0" applyFont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164" fontId="0" fillId="5" borderId="1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" fillId="5" borderId="0" xfId="0" applyFont="1" applyFill="1"/>
    <xf numFmtId="164" fontId="1" fillId="0" borderId="3" xfId="0" applyNumberFormat="1" applyFont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1" fillId="2" borderId="6" xfId="0" applyFont="1" applyFill="1" applyBorder="1"/>
    <xf numFmtId="0" fontId="0" fillId="2" borderId="2" xfId="0" applyFill="1" applyBorder="1"/>
    <xf numFmtId="164" fontId="0" fillId="2" borderId="3" xfId="0" applyNumberFormat="1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 applyProtection="1">
      <alignment horizontal="center"/>
      <protection locked="0"/>
    </xf>
    <xf numFmtId="4" fontId="2" fillId="4" borderId="1" xfId="0" applyNumberFormat="1" applyFon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E5AB2-2150-46C2-B93B-EA60AA09A312}">
  <sheetPr>
    <pageSetUpPr fitToPage="1"/>
  </sheetPr>
  <dimension ref="A1:L33"/>
  <sheetViews>
    <sheetView tabSelected="1" workbookViewId="0">
      <selection activeCell="J4" sqref="J4"/>
    </sheetView>
  </sheetViews>
  <sheetFormatPr defaultRowHeight="14.5" x14ac:dyDescent="0.35"/>
  <cols>
    <col min="1" max="1" width="5" style="7" customWidth="1"/>
    <col min="2" max="2" width="55.54296875" customWidth="1"/>
    <col min="3" max="3" width="3.54296875" customWidth="1"/>
    <col min="4" max="4" width="2" customWidth="1"/>
    <col min="5" max="5" width="13.54296875" style="7" bestFit="1" customWidth="1"/>
    <col min="6" max="6" width="2" customWidth="1"/>
    <col min="7" max="7" width="13.81640625" style="7" customWidth="1"/>
    <col min="8" max="8" width="6.54296875" customWidth="1"/>
    <col min="9" max="9" width="13.81640625" style="7" customWidth="1"/>
    <col min="10" max="10" width="19.453125" customWidth="1"/>
    <col min="11" max="11" width="23.81640625" customWidth="1"/>
    <col min="12" max="12" width="15.81640625" customWidth="1"/>
    <col min="15" max="15" width="9.1796875" customWidth="1"/>
  </cols>
  <sheetData>
    <row r="1" spans="1:11" x14ac:dyDescent="0.35">
      <c r="A1" s="12"/>
      <c r="B1" s="13" t="s">
        <v>40</v>
      </c>
      <c r="C1" s="14"/>
      <c r="D1" s="14"/>
      <c r="E1" s="12"/>
      <c r="F1" s="14"/>
      <c r="G1" s="12"/>
      <c r="H1" s="14"/>
      <c r="I1" s="12"/>
    </row>
    <row r="2" spans="1:11" x14ac:dyDescent="0.35">
      <c r="A2" s="28"/>
      <c r="B2" s="29"/>
      <c r="C2" s="26"/>
      <c r="D2" s="26"/>
      <c r="E2" s="28"/>
      <c r="F2" s="26"/>
      <c r="G2" s="28"/>
      <c r="H2" s="26"/>
      <c r="I2" s="28"/>
      <c r="J2" s="3" t="s">
        <v>15</v>
      </c>
      <c r="K2" s="2"/>
    </row>
    <row r="3" spans="1:11" x14ac:dyDescent="0.35">
      <c r="A3" s="16" t="s">
        <v>2</v>
      </c>
      <c r="B3" s="15" t="s">
        <v>22</v>
      </c>
      <c r="C3" s="10"/>
      <c r="D3" s="10"/>
      <c r="E3" s="16" t="s">
        <v>3</v>
      </c>
      <c r="F3" s="16"/>
      <c r="G3" s="16" t="s">
        <v>30</v>
      </c>
      <c r="H3" s="16"/>
      <c r="I3" s="16" t="s">
        <v>4</v>
      </c>
      <c r="J3" s="2" t="s">
        <v>13</v>
      </c>
      <c r="K3" s="48" t="s">
        <v>14</v>
      </c>
    </row>
    <row r="4" spans="1:11" x14ac:dyDescent="0.35">
      <c r="A4" s="5">
        <v>1</v>
      </c>
      <c r="B4" s="2" t="s">
        <v>23</v>
      </c>
      <c r="C4" s="2"/>
      <c r="D4" s="2"/>
      <c r="E4" s="5">
        <v>179</v>
      </c>
      <c r="F4" s="2"/>
      <c r="G4" s="21">
        <f>G6</f>
        <v>0</v>
      </c>
      <c r="H4" s="10"/>
      <c r="I4" s="8">
        <f>E4*G4</f>
        <v>0</v>
      </c>
      <c r="J4" s="2" t="s">
        <v>10</v>
      </c>
      <c r="K4" s="48" t="s">
        <v>41</v>
      </c>
    </row>
    <row r="5" spans="1:11" x14ac:dyDescent="0.35">
      <c r="A5" s="5">
        <v>2</v>
      </c>
      <c r="B5" s="2" t="s">
        <v>24</v>
      </c>
      <c r="C5" s="2"/>
      <c r="D5" s="2"/>
      <c r="E5" s="5">
        <v>45</v>
      </c>
      <c r="F5" s="2"/>
      <c r="G5" s="21">
        <f>G6</f>
        <v>0</v>
      </c>
      <c r="H5" s="10"/>
      <c r="I5" s="8">
        <f t="shared" ref="I5:I6" si="0">E5*G5</f>
        <v>0</v>
      </c>
      <c r="J5" s="2" t="s">
        <v>11</v>
      </c>
      <c r="K5" s="48" t="s">
        <v>41</v>
      </c>
    </row>
    <row r="6" spans="1:11" x14ac:dyDescent="0.35">
      <c r="A6" s="5"/>
      <c r="B6" s="3" t="s">
        <v>9</v>
      </c>
      <c r="C6" s="2"/>
      <c r="D6" s="2"/>
      <c r="E6" s="4">
        <f>SUM(E4:E5)</f>
        <v>224</v>
      </c>
      <c r="F6" s="2"/>
      <c r="G6" s="46">
        <v>0</v>
      </c>
      <c r="H6" s="10"/>
      <c r="I6" s="19">
        <f t="shared" si="0"/>
        <v>0</v>
      </c>
      <c r="J6" s="2" t="s">
        <v>12</v>
      </c>
      <c r="K6" s="48" t="s">
        <v>41</v>
      </c>
    </row>
    <row r="7" spans="1:11" x14ac:dyDescent="0.35">
      <c r="A7" s="5">
        <v>3</v>
      </c>
      <c r="B7" s="3" t="s">
        <v>32</v>
      </c>
      <c r="C7" s="2"/>
      <c r="D7" s="2"/>
      <c r="E7" s="4">
        <v>300</v>
      </c>
      <c r="F7" s="2"/>
      <c r="G7" s="46">
        <v>0</v>
      </c>
      <c r="H7" s="10"/>
      <c r="I7" s="19">
        <f>G7*E7</f>
        <v>0</v>
      </c>
      <c r="J7" s="2"/>
      <c r="K7" s="48"/>
    </row>
    <row r="8" spans="1:11" x14ac:dyDescent="0.35">
      <c r="A8" s="9"/>
      <c r="B8" s="15" t="s">
        <v>25</v>
      </c>
      <c r="C8" s="10"/>
      <c r="D8" s="10"/>
      <c r="E8" s="9"/>
      <c r="F8" s="10"/>
      <c r="G8" s="22"/>
      <c r="H8" s="10"/>
      <c r="I8" s="11"/>
      <c r="J8" s="2"/>
      <c r="K8" s="48"/>
    </row>
    <row r="9" spans="1:11" x14ac:dyDescent="0.35">
      <c r="A9" s="5"/>
      <c r="B9" s="2"/>
      <c r="C9" s="2"/>
      <c r="D9" s="2"/>
      <c r="E9" s="5"/>
      <c r="F9" s="2"/>
      <c r="G9" s="4" t="s">
        <v>8</v>
      </c>
      <c r="H9" s="15"/>
      <c r="I9" s="19">
        <f>SUM(I4:I7)</f>
        <v>0</v>
      </c>
    </row>
    <row r="10" spans="1:11" x14ac:dyDescent="0.35">
      <c r="A10" s="5"/>
      <c r="B10" s="2"/>
      <c r="C10" s="2"/>
      <c r="D10" s="2"/>
      <c r="E10" s="5"/>
      <c r="F10" s="2"/>
      <c r="G10" s="4"/>
      <c r="H10" s="15"/>
      <c r="I10" s="19"/>
    </row>
    <row r="11" spans="1:11" x14ac:dyDescent="0.35">
      <c r="A11" s="24"/>
      <c r="B11" s="25"/>
      <c r="C11" s="25"/>
      <c r="D11" s="25"/>
      <c r="E11" s="24"/>
      <c r="F11" s="25"/>
      <c r="G11" s="24"/>
      <c r="H11" s="10"/>
      <c r="I11" s="27"/>
      <c r="J11" s="26"/>
      <c r="K11" s="26"/>
    </row>
    <row r="12" spans="1:11" x14ac:dyDescent="0.35">
      <c r="A12" s="9"/>
      <c r="B12" s="15" t="s">
        <v>26</v>
      </c>
      <c r="C12" s="10"/>
      <c r="D12" s="15"/>
      <c r="E12" s="16"/>
      <c r="F12" s="15"/>
      <c r="G12" s="17" t="s">
        <v>5</v>
      </c>
      <c r="H12" s="10"/>
      <c r="I12" s="17" t="s">
        <v>7</v>
      </c>
    </row>
    <row r="13" spans="1:11" x14ac:dyDescent="0.35">
      <c r="A13" s="5"/>
      <c r="B13" s="3" t="s">
        <v>0</v>
      </c>
      <c r="C13" s="3"/>
      <c r="D13" s="4"/>
      <c r="E13" s="4" t="s">
        <v>3</v>
      </c>
      <c r="F13" s="4"/>
      <c r="G13" s="4" t="s">
        <v>42</v>
      </c>
      <c r="H13" s="10"/>
      <c r="I13" s="4"/>
    </row>
    <row r="14" spans="1:11" x14ac:dyDescent="0.35">
      <c r="A14" s="5">
        <v>3</v>
      </c>
      <c r="B14" s="38" t="s">
        <v>27</v>
      </c>
      <c r="C14" s="2"/>
      <c r="D14" s="5"/>
      <c r="E14" s="42">
        <v>25560</v>
      </c>
      <c r="F14" s="6"/>
      <c r="G14" s="44">
        <f>G15</f>
        <v>0</v>
      </c>
      <c r="H14" s="10"/>
      <c r="I14" s="8">
        <f>E14*G14</f>
        <v>0</v>
      </c>
    </row>
    <row r="15" spans="1:11" x14ac:dyDescent="0.35">
      <c r="A15" s="5">
        <v>4</v>
      </c>
      <c r="B15" s="38" t="s">
        <v>28</v>
      </c>
      <c r="C15" s="2"/>
      <c r="D15" s="5"/>
      <c r="E15" s="42">
        <v>6852</v>
      </c>
      <c r="F15" s="6"/>
      <c r="G15" s="47">
        <v>0</v>
      </c>
      <c r="H15" s="10"/>
      <c r="I15" s="39">
        <f>E15*G15</f>
        <v>0</v>
      </c>
    </row>
    <row r="16" spans="1:11" x14ac:dyDescent="0.35">
      <c r="A16" s="5">
        <v>5</v>
      </c>
      <c r="B16" s="38" t="s">
        <v>29</v>
      </c>
      <c r="C16" s="2"/>
      <c r="D16" s="5"/>
      <c r="E16" s="42">
        <v>507</v>
      </c>
      <c r="F16" s="6"/>
      <c r="G16" s="47">
        <v>0</v>
      </c>
      <c r="H16" s="10"/>
      <c r="I16" s="8">
        <f>E16*G16</f>
        <v>0</v>
      </c>
    </row>
    <row r="17" spans="1:12" x14ac:dyDescent="0.35">
      <c r="A17" s="5"/>
      <c r="B17" s="3" t="s">
        <v>31</v>
      </c>
      <c r="C17" s="2"/>
      <c r="D17" s="5"/>
      <c r="E17" s="43">
        <f>SUM(E14:E16)</f>
        <v>32919</v>
      </c>
      <c r="F17" s="18"/>
      <c r="G17" s="31"/>
      <c r="H17" s="10"/>
      <c r="I17" s="27"/>
    </row>
    <row r="18" spans="1:12" x14ac:dyDescent="0.35">
      <c r="A18" s="5"/>
      <c r="B18" s="3"/>
      <c r="C18" s="3"/>
      <c r="D18" s="4"/>
      <c r="E18" s="4" t="s">
        <v>1</v>
      </c>
      <c r="F18" s="4"/>
      <c r="G18" s="4" t="s">
        <v>1</v>
      </c>
      <c r="H18" s="10"/>
      <c r="I18" s="2"/>
    </row>
    <row r="19" spans="1:12" x14ac:dyDescent="0.35">
      <c r="A19" s="9"/>
      <c r="B19" s="15" t="s">
        <v>33</v>
      </c>
      <c r="C19" s="10"/>
      <c r="D19" s="9"/>
      <c r="E19" s="18" t="s">
        <v>6</v>
      </c>
      <c r="F19" s="9"/>
      <c r="G19" s="18"/>
      <c r="H19" s="10"/>
      <c r="I19" s="19">
        <f>SUM(I14:I16)</f>
        <v>0</v>
      </c>
    </row>
    <row r="20" spans="1:12" ht="16" hidden="1" x14ac:dyDescent="0.4">
      <c r="A20" s="9"/>
      <c r="B20" s="15"/>
      <c r="C20" s="40"/>
      <c r="D20" s="41"/>
      <c r="E20" s="41"/>
      <c r="F20" s="9"/>
      <c r="G20" s="18"/>
      <c r="H20" s="10"/>
      <c r="I20" s="45"/>
    </row>
    <row r="21" spans="1:12" ht="15" thickBot="1" x14ac:dyDescent="0.4">
      <c r="A21" s="24"/>
      <c r="B21" s="33"/>
      <c r="C21" s="33"/>
      <c r="D21" s="33"/>
      <c r="E21" s="34"/>
      <c r="F21" s="25"/>
      <c r="G21" s="24"/>
      <c r="H21" s="26"/>
      <c r="I21" s="26"/>
      <c r="J21" s="26"/>
    </row>
    <row r="22" spans="1:12" ht="15" thickBot="1" x14ac:dyDescent="0.4">
      <c r="A22" s="12"/>
      <c r="B22" s="35" t="s">
        <v>17</v>
      </c>
      <c r="C22" s="36"/>
      <c r="D22" s="36"/>
      <c r="E22" s="37">
        <f>J22*0.025</f>
        <v>0</v>
      </c>
      <c r="G22" s="23" t="s">
        <v>21</v>
      </c>
      <c r="H22" s="20"/>
      <c r="I22" s="20"/>
      <c r="J22" s="30">
        <f>I19+I20+I9</f>
        <v>0</v>
      </c>
    </row>
    <row r="23" spans="1:12" x14ac:dyDescent="0.35">
      <c r="I23" s="1"/>
      <c r="J23" s="7"/>
      <c r="K23" s="7"/>
      <c r="L23" s="32"/>
    </row>
    <row r="24" spans="1:12" x14ac:dyDescent="0.35">
      <c r="B24" s="1" t="s">
        <v>16</v>
      </c>
      <c r="I24" s="1"/>
      <c r="J24" s="7"/>
      <c r="K24" s="7"/>
      <c r="L24" s="32"/>
    </row>
    <row r="25" spans="1:12" x14ac:dyDescent="0.35">
      <c r="A25" s="7">
        <v>1</v>
      </c>
      <c r="B25" t="s">
        <v>18</v>
      </c>
    </row>
    <row r="26" spans="1:12" x14ac:dyDescent="0.35">
      <c r="A26" s="7">
        <v>2</v>
      </c>
      <c r="B26" t="s">
        <v>35</v>
      </c>
    </row>
    <row r="27" spans="1:12" x14ac:dyDescent="0.35">
      <c r="A27" s="7">
        <v>3</v>
      </c>
      <c r="B27" t="s">
        <v>34</v>
      </c>
    </row>
    <row r="28" spans="1:12" x14ac:dyDescent="0.35">
      <c r="A28" s="7">
        <v>4</v>
      </c>
      <c r="B28" t="s">
        <v>36</v>
      </c>
    </row>
    <row r="29" spans="1:12" x14ac:dyDescent="0.35">
      <c r="A29" s="7">
        <v>5</v>
      </c>
      <c r="B29" t="s">
        <v>37</v>
      </c>
    </row>
    <row r="30" spans="1:12" x14ac:dyDescent="0.35">
      <c r="A30" s="7">
        <v>6</v>
      </c>
      <c r="B30" t="s">
        <v>19</v>
      </c>
    </row>
    <row r="31" spans="1:12" x14ac:dyDescent="0.35">
      <c r="A31" s="7">
        <v>7</v>
      </c>
      <c r="B31" t="s">
        <v>38</v>
      </c>
    </row>
    <row r="32" spans="1:12" x14ac:dyDescent="0.35">
      <c r="A32" s="7">
        <v>8</v>
      </c>
      <c r="B32" t="s">
        <v>39</v>
      </c>
    </row>
    <row r="33" spans="1:2" x14ac:dyDescent="0.35">
      <c r="A33" s="7">
        <v>9</v>
      </c>
      <c r="B33" t="s">
        <v>20</v>
      </c>
    </row>
  </sheetData>
  <sheetProtection sheet="1" objects="1" scenarios="1" formatCells="0" formatColumns="0" formatRows="0" insertColumns="0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Lachgascilinders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Hoenderdos</dc:creator>
  <cp:lastModifiedBy>Jaap Jan van Ingen | Wasteview</cp:lastModifiedBy>
  <cp:lastPrinted>2026-02-11T01:03:28Z</cp:lastPrinted>
  <dcterms:created xsi:type="dcterms:W3CDTF">2024-07-09T07:31:54Z</dcterms:created>
  <dcterms:modified xsi:type="dcterms:W3CDTF">2026-03-12T01:33:57Z</dcterms:modified>
</cp:coreProperties>
</file>