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202300"/>
  <mc:AlternateContent xmlns:mc="http://schemas.openxmlformats.org/markup-compatibility/2006">
    <mc:Choice Requires="x15">
      <x15ac:absPath xmlns:x15ac="http://schemas.microsoft.com/office/spreadsheetml/2010/11/ac" url="https://duoplus.sharepoint.com/sites/MST-DUO-AanbestedingtuinafvalUHenOA/Shared Documents/Algemeen/05. Aanbestedingsdocument en bijlagen/"/>
    </mc:Choice>
  </mc:AlternateContent>
  <xr:revisionPtr revIDLastSave="65" documentId="8_{04871AD8-1198-4620-AC1B-7AFFA981AAF8}" xr6:coauthVersionLast="47" xr6:coauthVersionMax="47" xr10:uidLastSave="{DA1F7E5C-FE3E-4A68-923C-238503635FC0}"/>
  <bookViews>
    <workbookView xWindow="-120" yWindow="-120" windowWidth="29040" windowHeight="17520" xr2:uid="{B8CA5A3C-AF02-460C-81FC-37A070DBB476}"/>
  </bookViews>
  <sheets>
    <sheet name="Inschrijfprijs P2" sheetId="3"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0" i="3" l="1"/>
  <c r="E10" i="3"/>
  <c r="C10" i="3"/>
  <c r="J10" i="3" s="1"/>
  <c r="I9" i="3"/>
  <c r="E9" i="3"/>
  <c r="C9" i="3"/>
  <c r="I8" i="3"/>
  <c r="E8" i="3"/>
  <c r="K8" i="3" s="1"/>
  <c r="C8" i="3"/>
  <c r="J8" i="3" s="1"/>
  <c r="B11" i="3"/>
  <c r="J9" i="3" l="1"/>
  <c r="K9" i="3" s="1"/>
  <c r="K10" i="3"/>
  <c r="J11" i="3"/>
  <c r="C11" i="3"/>
  <c r="E11" i="3"/>
  <c r="K11" i="3" l="1"/>
  <c r="D13" i="3" s="1"/>
</calcChain>
</file>

<file path=xl/sharedStrings.xml><?xml version="1.0" encoding="utf-8"?>
<sst xmlns="http://schemas.openxmlformats.org/spreadsheetml/2006/main" count="23" uniqueCount="23">
  <si>
    <t>Aantal vrachten (3,5T)</t>
  </si>
  <si>
    <t xml:space="preserve">Totaal transport </t>
  </si>
  <si>
    <t>per jaar</t>
  </si>
  <si>
    <t>Fictieve tonnages per jaar</t>
  </si>
  <si>
    <t>Prijs</t>
  </si>
  <si>
    <t>Totaal tarief per jaar</t>
  </si>
  <si>
    <t>Locatie verwerking of op- en overslag</t>
  </si>
  <si>
    <t>Km retour naar Industrieweg 25, Uithoorn</t>
  </si>
  <si>
    <t>Kosten/km</t>
  </si>
  <si>
    <t>Transportkosten per transport</t>
  </si>
  <si>
    <t>Totaal generaal Uithoorn</t>
  </si>
  <si>
    <t xml:space="preserve">PRIJZENBLAD GEMEENTELIJK GROENAFVAL </t>
  </si>
  <si>
    <t>Gemeente Ouder-Amstel</t>
  </si>
  <si>
    <t xml:space="preserve">Totale inschrijfprijs (= beoordelingsbedrag) Perceel 2: </t>
  </si>
  <si>
    <t>Voorwaarden prijzenblad</t>
  </si>
  <si>
    <t>Nr.</t>
  </si>
  <si>
    <t>Voorwaarde</t>
  </si>
  <si>
    <t>Inschrijver past, op straffe van uitsluiting, alleen de geel gearceerde cellen aan. Inschrijver moet alle geel gearceerde cellen invullen. Alle ingevulde waarden (in de gele cellen) moeten correct en ondubbelzinnig zijn.</t>
  </si>
  <si>
    <t>De eenheidsprijzen zijn conform alle voorwaarden uit het programma van eisen en alle overige aanbestedingsdocumenten.</t>
  </si>
  <si>
    <t>De genoemde aantallen worden alleen gebruikt voor de beoordeling van het onderdeel prijs. Aan de genoemde aantallen kunnen geen rechten worden ontleend. De vaste prijzen per eenheid (zoals in dit formulier aangegeven) zijn tijdens de uitvoering van de opdracht van toepassing, ongeacht het daadwerkelijke aantal.</t>
  </si>
  <si>
    <t>Bermgras</t>
  </si>
  <si>
    <t>Tuingroen (inclusief kerstbomen)</t>
  </si>
  <si>
    <t>Organische slootvuil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</si>
</sst>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quot;€&quot;\ * #,##0.00_ ;_ &quot;€&quot;\ * \-#,##0.00_ ;_ &quot;€&quot;\ * &quot;-&quot;??_ ;_ @_ "/>
    <numFmt numFmtId="164" formatCode="&quot;€&quot;\ #,##0.00"/>
    <numFmt numFmtId="165" formatCode="#,##0.0"/>
  </numFmts>
  <fonts count="14" x14ac:knownFonts="1">
    <font>
      <sz val="11"/>
      <color theme="1"/>
      <name val="Aptos Narrow"/>
      <family val="2"/>
      <scheme val="minor"/>
    </font>
    <font>
      <sz val="11"/>
      <color theme="1"/>
      <name val="Aptos Narrow"/>
      <family val="2"/>
      <scheme val="minor"/>
    </font>
    <font>
      <b/>
      <sz val="11"/>
      <color rgb="FF0070C0"/>
      <name val="Verdana"/>
      <family val="2"/>
    </font>
    <font>
      <sz val="11"/>
      <color rgb="FF0070C0"/>
      <name val="Verdana"/>
      <family val="2"/>
    </font>
    <font>
      <b/>
      <sz val="14"/>
      <color rgb="FF0070C0"/>
      <name val="Verdana"/>
      <family val="2"/>
    </font>
    <font>
      <b/>
      <sz val="14"/>
      <color rgb="FF000000"/>
      <name val="Verdana"/>
      <family val="2"/>
    </font>
    <font>
      <b/>
      <sz val="12"/>
      <color rgb="FF000000"/>
      <name val="Verdana"/>
      <family val="2"/>
    </font>
    <font>
      <sz val="11"/>
      <color rgb="FF000000"/>
      <name val="Verdana"/>
      <family val="2"/>
    </font>
    <font>
      <b/>
      <sz val="11"/>
      <color rgb="FF000000"/>
      <name val="Verdana"/>
      <family val="2"/>
    </font>
    <font>
      <sz val="10"/>
      <name val="Arial"/>
      <family val="2"/>
    </font>
    <font>
      <sz val="9"/>
      <color theme="1"/>
      <name val="Century Gothic"/>
      <family val="2"/>
    </font>
    <font>
      <b/>
      <sz val="11"/>
      <color theme="0"/>
      <name val="Century Gothic"/>
      <family val="2"/>
    </font>
    <font>
      <sz val="11"/>
      <color theme="1"/>
      <name val="Verdana"/>
      <family val="2"/>
    </font>
    <font>
      <b/>
      <sz val="11"/>
      <color theme="1"/>
      <name val="Century Gothic"/>
      <family val="2"/>
    </font>
  </fonts>
  <fills count="7">
    <fill>
      <patternFill patternType="none"/>
    </fill>
    <fill>
      <patternFill patternType="gray125"/>
    </fill>
    <fill>
      <patternFill patternType="solid">
        <fgColor rgb="FFFFFF00"/>
        <bgColor indexed="64"/>
      </patternFill>
    </fill>
    <fill>
      <patternFill patternType="solid">
        <fgColor rgb="FFDBDBDB"/>
        <bgColor rgb="FF000000"/>
      </patternFill>
    </fill>
    <fill>
      <patternFill patternType="solid">
        <fgColor rgb="FFFFF2CC"/>
        <bgColor rgb="FF000000"/>
      </patternFill>
    </fill>
    <fill>
      <patternFill patternType="solid">
        <fgColor theme="4" tint="-0.249977111117893"/>
        <bgColor indexed="64"/>
      </patternFill>
    </fill>
    <fill>
      <patternFill patternType="solid">
        <fgColor theme="3" tint="0.749992370372631"/>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0" fontId="9" fillId="0" borderId="0"/>
    <xf numFmtId="0" fontId="9" fillId="0" borderId="0"/>
    <xf numFmtId="0" fontId="1" fillId="0" borderId="0"/>
    <xf numFmtId="0" fontId="10" fillId="0" borderId="0"/>
  </cellStyleXfs>
  <cellXfs count="43">
    <xf numFmtId="0" fontId="0" fillId="0" borderId="0" xfId="0"/>
    <xf numFmtId="164" fontId="2" fillId="0" borderId="0" xfId="0" applyNumberFormat="1" applyFont="1" applyAlignment="1">
      <alignment horizontal="center" vertical="top" wrapText="1"/>
    </xf>
    <xf numFmtId="0" fontId="3" fillId="0" borderId="0" xfId="0" applyFont="1" applyAlignment="1">
      <alignment horizontal="center" wrapText="1"/>
    </xf>
    <xf numFmtId="0" fontId="4" fillId="0" borderId="0" xfId="0" applyFont="1" applyAlignment="1">
      <alignment horizontal="center" wrapText="1"/>
    </xf>
    <xf numFmtId="164" fontId="5" fillId="0" borderId="0" xfId="0" applyNumberFormat="1" applyFont="1" applyAlignment="1">
      <alignment horizontal="center" wrapText="1"/>
    </xf>
    <xf numFmtId="0" fontId="5" fillId="0" borderId="0" xfId="0" applyFont="1" applyAlignment="1">
      <alignment horizontal="center" wrapText="1"/>
    </xf>
    <xf numFmtId="0" fontId="5" fillId="0" borderId="0" xfId="0" applyFont="1" applyAlignment="1">
      <alignment wrapText="1"/>
    </xf>
    <xf numFmtId="0" fontId="5" fillId="0" borderId="0" xfId="0" applyFont="1" applyAlignment="1">
      <alignment horizontal="left" wrapText="1"/>
    </xf>
    <xf numFmtId="3" fontId="5" fillId="0" borderId="0" xfId="0" applyNumberFormat="1" applyFont="1" applyAlignment="1">
      <alignment horizontal="center" wrapText="1"/>
    </xf>
    <xf numFmtId="0" fontId="6" fillId="0" borderId="0" xfId="0" applyFont="1" applyAlignment="1">
      <alignment horizontal="left" wrapText="1"/>
    </xf>
    <xf numFmtId="3" fontId="7" fillId="0" borderId="0" xfId="0" applyNumberFormat="1" applyFont="1" applyAlignment="1">
      <alignment horizontal="center" wrapText="1"/>
    </xf>
    <xf numFmtId="164" fontId="7" fillId="0" borderId="0" xfId="0" applyNumberFormat="1" applyFont="1" applyAlignment="1">
      <alignment horizontal="center" wrapText="1"/>
    </xf>
    <xf numFmtId="0" fontId="7" fillId="0" borderId="0" xfId="0" applyFont="1" applyAlignment="1">
      <alignment horizontal="center" wrapText="1"/>
    </xf>
    <xf numFmtId="0" fontId="7" fillId="0" borderId="0" xfId="0" applyFont="1" applyAlignment="1">
      <alignment wrapText="1"/>
    </xf>
    <xf numFmtId="0" fontId="8" fillId="3" borderId="1" xfId="0" applyFont="1" applyFill="1" applyBorder="1" applyAlignment="1">
      <alignment horizontal="left" vertical="top" wrapText="1"/>
    </xf>
    <xf numFmtId="3" fontId="8" fillId="3" borderId="1" xfId="0" applyNumberFormat="1" applyFont="1" applyFill="1" applyBorder="1" applyAlignment="1">
      <alignment horizontal="center" vertical="top" wrapText="1"/>
    </xf>
    <xf numFmtId="164" fontId="8" fillId="3" borderId="1" xfId="0" applyNumberFormat="1" applyFont="1" applyFill="1" applyBorder="1" applyAlignment="1">
      <alignment horizontal="center" vertical="top" wrapText="1"/>
    </xf>
    <xf numFmtId="0" fontId="8" fillId="3" borderId="1" xfId="0" applyFont="1" applyFill="1" applyBorder="1" applyAlignment="1">
      <alignment horizontal="center" vertical="top" wrapText="1"/>
    </xf>
    <xf numFmtId="0" fontId="2" fillId="3" borderId="1" xfId="0" applyFont="1" applyFill="1" applyBorder="1" applyAlignment="1">
      <alignment horizontal="center" vertical="top" wrapText="1"/>
    </xf>
    <xf numFmtId="0" fontId="8" fillId="0" borderId="0" xfId="0" applyFont="1" applyAlignment="1">
      <alignment wrapText="1"/>
    </xf>
    <xf numFmtId="0" fontId="7" fillId="0" borderId="1" xfId="0" applyFont="1" applyBorder="1" applyAlignment="1">
      <alignment horizontal="left" vertical="top" wrapText="1"/>
    </xf>
    <xf numFmtId="0" fontId="7" fillId="0" borderId="2" xfId="0" applyFont="1" applyBorder="1" applyAlignment="1">
      <alignment horizontal="left" vertical="top" wrapText="1"/>
    </xf>
    <xf numFmtId="164" fontId="8" fillId="0" borderId="0" xfId="0" applyNumberFormat="1" applyFont="1" applyAlignment="1">
      <alignment horizontal="left" vertical="top" wrapText="1"/>
    </xf>
    <xf numFmtId="3" fontId="8" fillId="0" borderId="0" xfId="0" applyNumberFormat="1" applyFont="1" applyAlignment="1">
      <alignment horizontal="center" vertical="top" wrapText="1"/>
    </xf>
    <xf numFmtId="164" fontId="8" fillId="0" borderId="0" xfId="0" applyNumberFormat="1" applyFont="1" applyAlignment="1">
      <alignment horizontal="center" vertical="top" wrapText="1"/>
    </xf>
    <xf numFmtId="0" fontId="8" fillId="0" borderId="0" xfId="0" applyFont="1" applyAlignment="1">
      <alignment horizontal="center" vertical="top" wrapText="1"/>
    </xf>
    <xf numFmtId="0" fontId="7" fillId="0" borderId="0" xfId="0" applyFont="1" applyAlignment="1">
      <alignment horizontal="left" wrapText="1"/>
    </xf>
    <xf numFmtId="44" fontId="8" fillId="4" borderId="5" xfId="0" applyNumberFormat="1" applyFont="1" applyFill="1" applyBorder="1" applyAlignment="1">
      <alignment horizontal="left" vertical="top" wrapText="1"/>
    </xf>
    <xf numFmtId="0" fontId="10" fillId="0" borderId="1" xfId="2" applyFont="1" applyBorder="1" applyAlignment="1">
      <alignment horizontal="center" vertical="top" wrapText="1"/>
    </xf>
    <xf numFmtId="3" fontId="12" fillId="0" borderId="1" xfId="0" applyNumberFormat="1" applyFont="1" applyBorder="1" applyAlignment="1">
      <alignment horizontal="center" wrapText="1"/>
    </xf>
    <xf numFmtId="164" fontId="12" fillId="2" borderId="1" xfId="0" applyNumberFormat="1" applyFont="1" applyFill="1" applyBorder="1" applyAlignment="1" applyProtection="1">
      <alignment horizontal="center" wrapText="1"/>
      <protection locked="0"/>
    </xf>
    <xf numFmtId="164" fontId="12" fillId="0" borderId="1" xfId="0" applyNumberFormat="1" applyFont="1" applyBorder="1" applyAlignment="1">
      <alignment horizontal="center" wrapText="1"/>
    </xf>
    <xf numFmtId="0" fontId="12" fillId="2" borderId="1" xfId="0" applyFont="1" applyFill="1" applyBorder="1" applyAlignment="1" applyProtection="1">
      <alignment horizontal="center" wrapText="1"/>
      <protection locked="0"/>
    </xf>
    <xf numFmtId="165" fontId="12" fillId="2" borderId="1" xfId="0" applyNumberFormat="1" applyFont="1" applyFill="1" applyBorder="1" applyAlignment="1" applyProtection="1">
      <alignment horizontal="center" wrapText="1"/>
      <protection locked="0"/>
    </xf>
    <xf numFmtId="164" fontId="3" fillId="0" borderId="1" xfId="0" applyNumberFormat="1" applyFont="1" applyBorder="1" applyAlignment="1">
      <alignment horizontal="center" wrapText="1"/>
    </xf>
    <xf numFmtId="0" fontId="13" fillId="6" borderId="1" xfId="2" applyFont="1" applyFill="1" applyBorder="1" applyAlignment="1">
      <alignment horizontal="center" vertical="top" wrapText="1"/>
    </xf>
    <xf numFmtId="0" fontId="10" fillId="0" borderId="1" xfId="4" applyBorder="1" applyAlignment="1">
      <alignment horizontal="center" vertical="top" wrapText="1"/>
    </xf>
    <xf numFmtId="0" fontId="10" fillId="0" borderId="1" xfId="3" applyFont="1" applyBorder="1" applyAlignment="1">
      <alignment horizontal="left" vertical="top" wrapText="1"/>
    </xf>
    <xf numFmtId="0" fontId="5" fillId="0" borderId="0" xfId="0" applyFont="1" applyAlignment="1">
      <alignment horizontal="left" vertical="top" wrapText="1"/>
    </xf>
    <xf numFmtId="0" fontId="8" fillId="4" borderId="3" xfId="0" applyFont="1" applyFill="1" applyBorder="1" applyAlignment="1">
      <alignment horizontal="left" vertical="top" wrapText="1"/>
    </xf>
    <xf numFmtId="0" fontId="8" fillId="4" borderId="4" xfId="0" applyFont="1" applyFill="1" applyBorder="1" applyAlignment="1">
      <alignment horizontal="left" vertical="top" wrapText="1"/>
    </xf>
    <xf numFmtId="0" fontId="11" fillId="5" borderId="1" xfId="1" applyFont="1" applyFill="1" applyBorder="1" applyAlignment="1">
      <alignment horizontal="left" vertical="top" wrapText="1"/>
    </xf>
    <xf numFmtId="0" fontId="13" fillId="6" borderId="1" xfId="2" applyFont="1" applyFill="1" applyBorder="1" applyAlignment="1">
      <alignment horizontal="left" vertical="top" wrapText="1"/>
    </xf>
  </cellXfs>
  <cellStyles count="5">
    <cellStyle name="Standaard" xfId="0" builtinId="0"/>
    <cellStyle name="Standaard 10" xfId="1" xr:uid="{46F51806-E2F3-447A-8B36-DD2C9220FDA5}"/>
    <cellStyle name="Standaard 11" xfId="2" xr:uid="{FF0D6462-2BB5-4642-ABF0-ED565DCDBA9F}"/>
    <cellStyle name="Standaard 2" xfId="4" xr:uid="{DA85FA86-7C1B-4ED6-8A98-BE89CB6DFB49}"/>
    <cellStyle name="Standaard 27 3 2" xfId="3" xr:uid="{D363605E-C95D-43A1-9202-A3A578F0E8E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88900</xdr:colOff>
      <xdr:row>0</xdr:row>
      <xdr:rowOff>317500</xdr:rowOff>
    </xdr:from>
    <xdr:to>
      <xdr:col>0</xdr:col>
      <xdr:colOff>1771650</xdr:colOff>
      <xdr:row>5</xdr:row>
      <xdr:rowOff>140984</xdr:rowOff>
    </xdr:to>
    <xdr:pic>
      <xdr:nvPicPr>
        <xdr:cNvPr id="4" name="Afbeelding 3" descr="Afbeelding met tekst, Lettertype, Elektrisch blauw, flashgeheugen&#10;&#10;Door AI gegenereerde inhoud is mogelijk onjuist.">
          <a:extLst>
            <a:ext uri="{FF2B5EF4-FFF2-40B4-BE49-F238E27FC236}">
              <a16:creationId xmlns:a16="http://schemas.microsoft.com/office/drawing/2014/main" id="{84B085AA-B6A0-43D7-8267-10B46787AC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8900" y="317500"/>
          <a:ext cx="1682750" cy="1290334"/>
        </a:xfrm>
        <a:prstGeom prst="rect">
          <a:avLst/>
        </a:prstGeom>
      </xdr:spPr>
    </xdr:pic>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2DAEDF-CCE0-493A-9F94-2550A7189220}">
  <dimension ref="A1:K20"/>
  <sheetViews>
    <sheetView showGridLines="0" tabSelected="1" workbookViewId="0">
      <selection activeCell="G13" sqref="G13"/>
    </sheetView>
  </sheetViews>
  <sheetFormatPr defaultColWidth="9.140625" defaultRowHeight="14.25" x14ac:dyDescent="0.2"/>
  <cols>
    <col min="1" max="1" width="33.5703125" style="26" customWidth="1"/>
    <col min="2" max="2" width="18.140625" style="10" customWidth="1"/>
    <col min="3" max="3" width="14" style="10" customWidth="1"/>
    <col min="4" max="4" width="16.5703125" style="11" customWidth="1"/>
    <col min="5" max="5" width="15.85546875" style="11" customWidth="1"/>
    <col min="6" max="6" width="21" style="12" customWidth="1"/>
    <col min="7" max="7" width="25.140625" style="12" customWidth="1"/>
    <col min="8" max="8" width="10.5703125" style="11" bestFit="1" customWidth="1"/>
    <col min="9" max="9" width="21" style="12" customWidth="1"/>
    <col min="10" max="10" width="14.140625" style="12" customWidth="1"/>
    <col min="11" max="11" width="18.5703125" style="2" customWidth="1"/>
    <col min="12" max="16384" width="9.140625" style="13"/>
  </cols>
  <sheetData>
    <row r="1" spans="1:11" s="6" customFormat="1" ht="52.5" customHeight="1" x14ac:dyDescent="0.25">
      <c r="A1" s="38" t="s">
        <v>11</v>
      </c>
      <c r="B1" s="38"/>
      <c r="C1" s="38"/>
      <c r="D1" s="38"/>
      <c r="E1" s="4"/>
      <c r="F1" s="5"/>
      <c r="G1" s="5"/>
      <c r="H1" s="4"/>
      <c r="I1" s="5"/>
      <c r="J1" s="5"/>
      <c r="K1" s="3"/>
    </row>
    <row r="2" spans="1:11" s="6" customFormat="1" ht="18" x14ac:dyDescent="0.25">
      <c r="A2" s="7"/>
      <c r="B2" s="8"/>
      <c r="C2" s="8"/>
      <c r="D2" s="4"/>
      <c r="E2" s="4"/>
      <c r="F2" s="5"/>
      <c r="G2" s="5"/>
      <c r="H2" s="4"/>
      <c r="I2" s="5"/>
      <c r="J2" s="5"/>
      <c r="K2" s="3"/>
    </row>
    <row r="3" spans="1:11" ht="15" x14ac:dyDescent="0.2">
      <c r="A3" s="9"/>
    </row>
    <row r="4" spans="1:11" ht="15" x14ac:dyDescent="0.2">
      <c r="A4" s="9"/>
    </row>
    <row r="5" spans="1:11" ht="15" x14ac:dyDescent="0.2">
      <c r="A5" s="9"/>
    </row>
    <row r="6" spans="1:11" ht="27" customHeight="1" x14ac:dyDescent="0.2">
      <c r="A6" s="9"/>
    </row>
    <row r="7" spans="1:11" s="19" customFormat="1" ht="48" customHeight="1" x14ac:dyDescent="0.2">
      <c r="A7" s="14" t="s">
        <v>12</v>
      </c>
      <c r="B7" s="15" t="s">
        <v>3</v>
      </c>
      <c r="C7" s="15" t="s">
        <v>0</v>
      </c>
      <c r="D7" s="16" t="s">
        <v>4</v>
      </c>
      <c r="E7" s="16" t="s">
        <v>5</v>
      </c>
      <c r="F7" s="17" t="s">
        <v>6</v>
      </c>
      <c r="G7" s="17" t="s">
        <v>7</v>
      </c>
      <c r="H7" s="16" t="s">
        <v>8</v>
      </c>
      <c r="I7" s="17" t="s">
        <v>9</v>
      </c>
      <c r="J7" s="17" t="s">
        <v>1</v>
      </c>
      <c r="K7" s="18" t="s">
        <v>10</v>
      </c>
    </row>
    <row r="8" spans="1:11" x14ac:dyDescent="0.2">
      <c r="A8" s="20" t="s">
        <v>20</v>
      </c>
      <c r="B8" s="29">
        <v>325</v>
      </c>
      <c r="C8" s="29">
        <f>B8/3.5</f>
        <v>92.857142857142861</v>
      </c>
      <c r="D8" s="30">
        <v>0</v>
      </c>
      <c r="E8" s="31">
        <f>B8*D8</f>
        <v>0</v>
      </c>
      <c r="F8" s="32"/>
      <c r="G8" s="33">
        <v>0</v>
      </c>
      <c r="H8" s="31">
        <v>1.5</v>
      </c>
      <c r="I8" s="31">
        <f>G8*H8</f>
        <v>0</v>
      </c>
      <c r="J8" s="31">
        <f>C8*I8</f>
        <v>0</v>
      </c>
      <c r="K8" s="34">
        <f>E8+J8</f>
        <v>0</v>
      </c>
    </row>
    <row r="9" spans="1:11" ht="28.5" x14ac:dyDescent="0.2">
      <c r="A9" s="20" t="s">
        <v>21</v>
      </c>
      <c r="B9" s="29">
        <v>650</v>
      </c>
      <c r="C9" s="29">
        <f>B9/3.5</f>
        <v>185.71428571428572</v>
      </c>
      <c r="D9" s="30">
        <v>0</v>
      </c>
      <c r="E9" s="31">
        <f t="shared" ref="E9:E10" si="0">B9*D9</f>
        <v>0</v>
      </c>
      <c r="F9" s="32"/>
      <c r="G9" s="33">
        <v>0</v>
      </c>
      <c r="H9" s="31">
        <v>1.5</v>
      </c>
      <c r="I9" s="31">
        <f t="shared" ref="I9:I10" si="1">G9*H9</f>
        <v>0</v>
      </c>
      <c r="J9" s="31">
        <f t="shared" ref="J9:J10" si="2">C9*I9</f>
        <v>0</v>
      </c>
      <c r="K9" s="34">
        <f t="shared" ref="K9:K10" si="3">E9+J9</f>
        <v>0</v>
      </c>
    </row>
    <row r="10" spans="1:11" ht="15" thickBot="1" x14ac:dyDescent="0.25">
      <c r="A10" s="21" t="s">
        <v>22</v>
      </c>
      <c r="B10" s="29">
        <v>90</v>
      </c>
      <c r="C10" s="29">
        <f>B10/3.5</f>
        <v>25.714285714285715</v>
      </c>
      <c r="D10" s="30">
        <v>0</v>
      </c>
      <c r="E10" s="31">
        <f t="shared" si="0"/>
        <v>0</v>
      </c>
      <c r="F10" s="32"/>
      <c r="G10" s="33">
        <v>0</v>
      </c>
      <c r="H10" s="31">
        <v>1.5</v>
      </c>
      <c r="I10" s="31">
        <f t="shared" si="1"/>
        <v>0</v>
      </c>
      <c r="J10" s="31">
        <f t="shared" si="2"/>
        <v>0</v>
      </c>
      <c r="K10" s="34">
        <f t="shared" si="3"/>
        <v>0</v>
      </c>
    </row>
    <row r="11" spans="1:11" s="19" customFormat="1" x14ac:dyDescent="0.2">
      <c r="A11" s="22" t="s">
        <v>2</v>
      </c>
      <c r="B11" s="23">
        <f>SUM(B8:B10)</f>
        <v>1065</v>
      </c>
      <c r="C11" s="23">
        <f>SUM(C8:C10)</f>
        <v>304.28571428571428</v>
      </c>
      <c r="D11" s="24"/>
      <c r="E11" s="24">
        <f>SUM(E8:E10)</f>
        <v>0</v>
      </c>
      <c r="F11" s="25"/>
      <c r="G11" s="25"/>
      <c r="H11" s="24"/>
      <c r="I11" s="24"/>
      <c r="J11" s="24">
        <f>SUM(J8:J10)</f>
        <v>0</v>
      </c>
      <c r="K11" s="1">
        <f>E11+J11</f>
        <v>0</v>
      </c>
    </row>
    <row r="12" spans="1:11" ht="14.25" customHeight="1" thickBot="1" x14ac:dyDescent="0.25"/>
    <row r="13" spans="1:11" ht="29.1" customHeight="1" thickBot="1" x14ac:dyDescent="0.25">
      <c r="A13" s="39" t="s">
        <v>13</v>
      </c>
      <c r="B13" s="40"/>
      <c r="C13" s="40"/>
      <c r="D13" s="27">
        <f>K11*7</f>
        <v>0</v>
      </c>
    </row>
    <row r="16" spans="1:11" x14ac:dyDescent="0.2">
      <c r="A16" s="41" t="s">
        <v>14</v>
      </c>
      <c r="B16" s="41"/>
      <c r="C16" s="41"/>
      <c r="D16" s="41"/>
      <c r="E16" s="41"/>
      <c r="F16" s="41"/>
      <c r="G16" s="41"/>
      <c r="H16" s="41"/>
      <c r="I16" s="41"/>
      <c r="J16" s="41"/>
    </row>
    <row r="17" spans="1:10" x14ac:dyDescent="0.2">
      <c r="A17" s="35" t="s">
        <v>15</v>
      </c>
      <c r="B17" s="42" t="s">
        <v>16</v>
      </c>
      <c r="C17" s="42"/>
      <c r="D17" s="42"/>
      <c r="E17" s="42"/>
      <c r="F17" s="42"/>
      <c r="G17" s="42"/>
      <c r="H17" s="42"/>
      <c r="I17" s="42"/>
      <c r="J17" s="42"/>
    </row>
    <row r="18" spans="1:10" ht="30" customHeight="1" x14ac:dyDescent="0.2">
      <c r="A18" s="28">
        <v>1</v>
      </c>
      <c r="B18" s="37" t="s">
        <v>17</v>
      </c>
      <c r="C18" s="37"/>
      <c r="D18" s="37"/>
      <c r="E18" s="37"/>
      <c r="F18" s="37"/>
      <c r="G18" s="37"/>
      <c r="H18" s="37"/>
      <c r="I18" s="37"/>
      <c r="J18" s="37"/>
    </row>
    <row r="19" spans="1:10" ht="30" customHeight="1" x14ac:dyDescent="0.2">
      <c r="A19" s="36">
        <v>2</v>
      </c>
      <c r="B19" s="37" t="s">
        <v>18</v>
      </c>
      <c r="C19" s="37"/>
      <c r="D19" s="37"/>
      <c r="E19" s="37"/>
      <c r="F19" s="37"/>
      <c r="G19" s="37"/>
      <c r="H19" s="37"/>
      <c r="I19" s="37"/>
      <c r="J19" s="37"/>
    </row>
    <row r="20" spans="1:10" ht="30" customHeight="1" x14ac:dyDescent="0.2">
      <c r="A20" s="36">
        <v>3</v>
      </c>
      <c r="B20" s="37" t="s">
        <v>19</v>
      </c>
      <c r="C20" s="37"/>
      <c r="D20" s="37"/>
      <c r="E20" s="37"/>
      <c r="F20" s="37"/>
      <c r="G20" s="37"/>
      <c r="H20" s="37"/>
      <c r="I20" s="37"/>
      <c r="J20" s="37"/>
    </row>
  </sheetData>
  <sheetProtection algorithmName="SHA-512" hashValue="xp1NQbwahGjXEaElnXdOz2bvFexL3P6XrslKCBG+JsfaXID6PFMF29ZNbszX638FqkaKl1EZwXGJ9dwfzsNhew==" saltValue="IQG6svg8MtIDlyd50PgiWA==" spinCount="100000" sheet="1" objects="1" scenarios="1"/>
  <mergeCells count="7">
    <mergeCell ref="B19:J19"/>
    <mergeCell ref="B20:J20"/>
    <mergeCell ref="A13:C13"/>
    <mergeCell ref="A16:J16"/>
    <mergeCell ref="B17:J17"/>
    <mergeCell ref="B18:J18"/>
    <mergeCell ref="A1:D1"/>
  </mergeCells>
  <dataValidations count="1">
    <dataValidation operator="lessThanOrEqual" allowBlank="1" showInputMessage="1" showErrorMessage="1" sqref="B17:B20" xr:uid="{F4321ACD-B4C2-4E84-BAAA-41B0480E69A5}"/>
  </dataValidation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32ABBF144899F488948B2BDC422CBE6" ma:contentTypeVersion="3" ma:contentTypeDescription="Create a new document." ma:contentTypeScope="" ma:versionID="21b7930b349c83a127c93b69e86f0120">
  <xsd:schema xmlns:xsd="http://www.w3.org/2001/XMLSchema" xmlns:xs="http://www.w3.org/2001/XMLSchema" xmlns:p="http://schemas.microsoft.com/office/2006/metadata/properties" xmlns:ns2="bb2caae4-8b8b-4e00-855b-5aca843561f4" targetNamespace="http://schemas.microsoft.com/office/2006/metadata/properties" ma:root="true" ma:fieldsID="5396b1adc8cc314daac28db4f6990985" ns2:_="">
    <xsd:import namespace="bb2caae4-8b8b-4e00-855b-5aca843561f4"/>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b2caae4-8b8b-4e00-855b-5aca843561f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BAAAAA4-8270-4D9C-A211-50D0F43300F7}">
  <ds:schemaRefs>
    <ds:schemaRef ds:uri="http://schemas.microsoft.com/sharepoint/v3/contenttype/forms"/>
  </ds:schemaRefs>
</ds:datastoreItem>
</file>

<file path=customXml/itemProps2.xml><?xml version="1.0" encoding="utf-8"?>
<ds:datastoreItem xmlns:ds="http://schemas.openxmlformats.org/officeDocument/2006/customXml" ds:itemID="{E3AEE4BF-59EC-4639-A367-F385975A87C6}">
  <ds:schemaRefs>
    <ds:schemaRef ds:uri="http://purl.org/dc/terms/"/>
    <ds:schemaRef ds:uri="bb2caae4-8b8b-4e00-855b-5aca843561f4"/>
    <ds:schemaRef ds:uri="http://schemas.microsoft.com/office/2006/metadata/properties"/>
    <ds:schemaRef ds:uri="http://schemas.microsoft.com/office/2006/documentManagement/types"/>
    <ds:schemaRef ds:uri="http://purl.org/dc/elements/1.1/"/>
    <ds:schemaRef ds:uri="http://purl.org/dc/dcmitype/"/>
    <ds:schemaRef ds:uri="http://schemas.microsoft.com/office/infopath/2007/PartnerControls"/>
    <ds:schemaRef ds:uri="http://www.w3.org/XML/1998/namespace"/>
    <ds:schemaRef ds:uri="http://schemas.openxmlformats.org/package/2006/metadata/core-properties"/>
  </ds:schemaRefs>
</ds:datastoreItem>
</file>

<file path=customXml/itemProps3.xml><?xml version="1.0" encoding="utf-8"?>
<ds:datastoreItem xmlns:ds="http://schemas.openxmlformats.org/officeDocument/2006/customXml" ds:itemID="{A1388341-2B2A-4C36-95C4-135EEC1CCAA2}"/>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1</vt:i4>
      </vt:variant>
    </vt:vector>
  </HeadingPairs>
  <TitlesOfParts>
    <vt:vector size="1" baseType="lpstr">
      <vt:lpstr>Inschrijfprijs P2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Daisy Opstal</dc:creator>
  <cp:lastModifiedBy>Daisy Opstal</cp:lastModifiedBy>
  <dcterms:created xsi:type="dcterms:W3CDTF">2026-02-09T07:15:03Z</dcterms:created>
  <dcterms:modified xsi:type="dcterms:W3CDTF">2026-02-13T10:55:18Z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0x010100C32ABBF144899F488948B2BDC422CBE6</vt:lpwstr>
  </property>
</Properties>
</file>