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duoplus.sharepoint.com/sites/MST-DUO-AanbestedingtuinafvalUHenOA/Shared Documents/Algemeen/05. Aanbestedingsdocument en bijlagen/"/>
    </mc:Choice>
  </mc:AlternateContent>
  <xr:revisionPtr revIDLastSave="155" documentId="8_{5A820B7C-D084-4397-8AA7-022C0B5F1A77}" xr6:coauthVersionLast="47" xr6:coauthVersionMax="47" xr10:uidLastSave="{7D79A8D6-73DA-4A28-99D3-D1363F0B6318}"/>
  <bookViews>
    <workbookView xWindow="-120" yWindow="-120" windowWidth="29040" windowHeight="17520" xr2:uid="{6D278EAA-E9A3-403A-9AA5-3769C709205D}"/>
  </bookViews>
  <sheets>
    <sheet name="Inschrijfprijs P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I8" i="1"/>
  <c r="C10" i="1"/>
  <c r="C9" i="1"/>
  <c r="C11" i="1" l="1"/>
  <c r="J8" i="1"/>
  <c r="I9" i="1" l="1"/>
  <c r="J9" i="1" s="1"/>
  <c r="I10" i="1"/>
  <c r="J10" i="1" s="1"/>
  <c r="E9" i="1"/>
  <c r="E10" i="1"/>
  <c r="E8" i="1"/>
  <c r="B11" i="1"/>
  <c r="J11" i="1" l="1"/>
  <c r="K10" i="1"/>
  <c r="K9" i="1"/>
  <c r="K8" i="1"/>
  <c r="E11" i="1"/>
  <c r="K11" i="1" l="1"/>
  <c r="D13" i="1" s="1"/>
</calcChain>
</file>

<file path=xl/sharedStrings.xml><?xml version="1.0" encoding="utf-8"?>
<sst xmlns="http://schemas.openxmlformats.org/spreadsheetml/2006/main" count="23" uniqueCount="23">
  <si>
    <t xml:space="preserve">PRIJZENBLAD GEMEENTELIJK GROENAFVAL </t>
  </si>
  <si>
    <t>Gemeente Uithoorn</t>
  </si>
  <si>
    <t>Fictieve tonnages per jaar</t>
  </si>
  <si>
    <t>Aantal vrachten (3,5T)</t>
  </si>
  <si>
    <t>Prijs</t>
  </si>
  <si>
    <t>Totaal tarief per jaar</t>
  </si>
  <si>
    <t>Locatie verwerking of op- en overslag</t>
  </si>
  <si>
    <t>Km retour naar Industrieweg 25, Uithoorn</t>
  </si>
  <si>
    <t>Kosten/km</t>
  </si>
  <si>
    <t>Transportkosten per transport</t>
  </si>
  <si>
    <t xml:space="preserve">Totaal transport </t>
  </si>
  <si>
    <t>Totaal generaal Uithoorn</t>
  </si>
  <si>
    <t>per jaar</t>
  </si>
  <si>
    <t xml:space="preserve">Totale inschrijfprijs (= beoordelingsbedrag) Perceel 1: </t>
  </si>
  <si>
    <t>Voorwaarden prijzenblad</t>
  </si>
  <si>
    <t>Nr.</t>
  </si>
  <si>
    <t>Voorwaarde</t>
  </si>
  <si>
    <t>Inschrijver past, op straffe van uitsluiting, alleen de geel gearceerde cellen aan. Inschrijver moet alle geel gearceerde cellen invullen. Alle ingevulde waarden (in de gele cellen) moeten correct en ondubbelzinnig zijn.</t>
  </si>
  <si>
    <t>De eenheidsprijzen zijn conform alle voorwaarden uit het programma van eisen en alle overige aanbestedingsdocumenten.</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</si>
  <si>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</si>
  <si>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Bermgras</t>
  </si>
  <si>
    <t>Tuingroen (inclusief kerstbomen)</t>
  </si>
  <si>
    <t>Organische slootvuil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</si>
</sst>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0.0"/>
  </numFmts>
  <fonts count="13" x14ac:knownFonts="1">
    <font>
      <sz val="11"/>
      <color theme="1"/>
      <name val="Calibri"/>
      <family val="2"/>
      <scheme val="minor"/>
    </font>
    <font>
      <b/>
      <sz val="14"/>
      <color theme="1"/>
      <name val="Verdana"/>
      <family val="2"/>
    </font>
    <font>
      <b/>
      <sz val="14"/>
      <color rgb="FF0070C0"/>
      <name val="Verdana"/>
      <family val="2"/>
    </font>
    <font>
      <b/>
      <sz val="12"/>
      <color theme="1"/>
      <name val="Verdana"/>
      <family val="2"/>
    </font>
    <font>
      <sz val="11"/>
      <color theme="1"/>
      <name val="Verdana"/>
      <family val="2"/>
    </font>
    <font>
      <sz val="11"/>
      <color rgb="FF0070C0"/>
      <name val="Verdana"/>
      <family val="2"/>
    </font>
    <font>
      <b/>
      <sz val="11"/>
      <color theme="1"/>
      <name val="Verdana"/>
      <family val="2"/>
    </font>
    <font>
      <b/>
      <sz val="11"/>
      <color rgb="FF0070C0"/>
      <name val="Verdana"/>
      <family val="2"/>
    </font>
    <font>
      <sz val="11"/>
      <color theme="1"/>
      <name val="Calibri"/>
      <family val="2"/>
      <scheme val="minor"/>
    </font>
    <font>
      <sz val="10"/>
      <name val="Arial"/>
      <family val="2"/>
    </font>
    <font>
      <b/>
      <sz val="10"/>
      <color theme="1"/>
      <name val="Century Gothic"/>
      <family val="2"/>
    </font>
    <font>
      <sz val="9"/>
      <color theme="1"/>
      <name val="Century Gothic"/>
      <family val="2"/>
    </font>
    <font>
      <b/>
      <sz val="11"/>
      <name val="Century Gothic"/>
      <family val="2"/>
    </font>
  </fonts>
  <fills count="7">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0"/>
        <bgColor indexed="64"/>
      </patternFill>
    </fill>
    <fill>
      <patternFill patternType="solid">
        <fgColor theme="7"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s>
  <cellStyleXfs count="6">
    <xf numFmtId="0" fontId="0" fillId="0" borderId="0"/>
    <xf numFmtId="0" fontId="9" fillId="0" borderId="0"/>
    <xf numFmtId="0" fontId="9" fillId="0" borderId="0"/>
    <xf numFmtId="0" fontId="8" fillId="0" borderId="0"/>
    <xf numFmtId="0" fontId="11" fillId="0" borderId="0"/>
    <xf numFmtId="0" fontId="8" fillId="0" borderId="0"/>
  </cellStyleXfs>
  <cellXfs count="52">
    <xf numFmtId="0" fontId="0" fillId="0" borderId="0" xfId="0"/>
    <xf numFmtId="0" fontId="1" fillId="0" borderId="0" xfId="0" applyFont="1" applyAlignment="1">
      <alignment horizontal="left" wrapText="1"/>
    </xf>
    <xf numFmtId="3" fontId="1" fillId="0" borderId="0" xfId="0" applyNumberFormat="1" applyFont="1" applyAlignment="1">
      <alignment horizontal="center" wrapText="1"/>
    </xf>
    <xf numFmtId="164" fontId="1" fillId="0" borderId="0" xfId="0" applyNumberFormat="1" applyFont="1" applyAlignment="1">
      <alignment horizontal="center" wrapText="1"/>
    </xf>
    <xf numFmtId="0" fontId="1" fillId="0" borderId="0" xfId="0" applyFont="1" applyAlignment="1">
      <alignment horizontal="center" wrapText="1"/>
    </xf>
    <xf numFmtId="0" fontId="2" fillId="0" borderId="0" xfId="0" applyFont="1" applyAlignment="1">
      <alignment horizontal="center" wrapText="1"/>
    </xf>
    <xf numFmtId="0" fontId="1" fillId="0" borderId="0" xfId="0" applyFont="1" applyAlignment="1">
      <alignment wrapText="1"/>
    </xf>
    <xf numFmtId="0" fontId="3" fillId="0" borderId="0" xfId="0" applyFont="1" applyAlignment="1">
      <alignment horizontal="left" wrapText="1"/>
    </xf>
    <xf numFmtId="3" fontId="4" fillId="0" borderId="0" xfId="0" applyNumberFormat="1" applyFont="1" applyAlignment="1">
      <alignment horizontal="center" wrapText="1"/>
    </xf>
    <xf numFmtId="164" fontId="4" fillId="0" borderId="0" xfId="0" applyNumberFormat="1" applyFont="1" applyAlignment="1">
      <alignment horizontal="center" wrapText="1"/>
    </xf>
    <xf numFmtId="0" fontId="4" fillId="0" borderId="0" xfId="0" applyFont="1" applyAlignment="1">
      <alignment horizontal="center" wrapText="1"/>
    </xf>
    <xf numFmtId="0" fontId="5" fillId="0" borderId="0" xfId="0" applyFont="1" applyAlignment="1">
      <alignment horizontal="center" wrapText="1"/>
    </xf>
    <xf numFmtId="0" fontId="4" fillId="0" borderId="0" xfId="0" applyFont="1" applyAlignment="1">
      <alignment wrapText="1"/>
    </xf>
    <xf numFmtId="0" fontId="6" fillId="0" borderId="0" xfId="0" applyFont="1" applyAlignment="1">
      <alignment wrapText="1"/>
    </xf>
    <xf numFmtId="0" fontId="4" fillId="0" borderId="1" xfId="0" applyFont="1" applyBorder="1" applyAlignment="1">
      <alignment horizontal="left" vertical="top" wrapText="1"/>
    </xf>
    <xf numFmtId="3" fontId="4" fillId="0" borderId="1" xfId="0" applyNumberFormat="1" applyFont="1" applyBorder="1" applyAlignment="1">
      <alignment horizontal="center" vertical="top" wrapText="1"/>
    </xf>
    <xf numFmtId="164" fontId="4" fillId="2" borderId="1" xfId="0" applyNumberFormat="1" applyFont="1" applyFill="1" applyBorder="1" applyAlignment="1" applyProtection="1">
      <alignment horizontal="center" vertical="top" wrapText="1"/>
      <protection locked="0"/>
    </xf>
    <xf numFmtId="164" fontId="4" fillId="0" borderId="1" xfId="0" applyNumberFormat="1" applyFont="1" applyBorder="1" applyAlignment="1">
      <alignment horizontal="center" vertical="top" wrapText="1"/>
    </xf>
    <xf numFmtId="0" fontId="4" fillId="2" borderId="1" xfId="0" applyFont="1" applyFill="1" applyBorder="1" applyAlignment="1" applyProtection="1">
      <alignment horizontal="center" vertical="top" wrapText="1"/>
      <protection locked="0"/>
    </xf>
    <xf numFmtId="165" fontId="4" fillId="2" borderId="1" xfId="0" applyNumberFormat="1" applyFont="1" applyFill="1" applyBorder="1" applyAlignment="1" applyProtection="1">
      <alignment horizontal="center" vertical="top" wrapText="1"/>
      <protection locked="0"/>
    </xf>
    <xf numFmtId="164" fontId="5" fillId="0" borderId="1" xfId="0" applyNumberFormat="1" applyFont="1" applyBorder="1" applyAlignment="1">
      <alignment horizontal="center" vertical="top" wrapText="1"/>
    </xf>
    <xf numFmtId="164" fontId="6" fillId="0" borderId="0" xfId="0" applyNumberFormat="1" applyFont="1" applyAlignment="1">
      <alignment horizontal="left" vertical="top" wrapText="1"/>
    </xf>
    <xf numFmtId="3" fontId="6" fillId="0" borderId="0" xfId="0" applyNumberFormat="1" applyFont="1" applyAlignment="1">
      <alignment horizontal="center" vertical="top" wrapText="1"/>
    </xf>
    <xf numFmtId="164" fontId="6" fillId="0" borderId="0" xfId="0" applyNumberFormat="1" applyFont="1" applyAlignment="1">
      <alignment horizontal="center" vertical="top" wrapText="1"/>
    </xf>
    <xf numFmtId="0" fontId="6" fillId="0" borderId="0" xfId="0" applyFont="1" applyAlignment="1">
      <alignment horizontal="center" vertical="top" wrapText="1"/>
    </xf>
    <xf numFmtId="164" fontId="7" fillId="0" borderId="0" xfId="0" applyNumberFormat="1" applyFont="1" applyAlignment="1">
      <alignment horizontal="center" vertical="top" wrapText="1"/>
    </xf>
    <xf numFmtId="0" fontId="4" fillId="0" borderId="0" xfId="0" applyFont="1" applyAlignment="1">
      <alignment horizontal="left" wrapText="1"/>
    </xf>
    <xf numFmtId="0" fontId="4" fillId="0" borderId="5" xfId="0" applyFont="1" applyBorder="1" applyAlignment="1">
      <alignment horizontal="left" vertical="top" wrapText="1"/>
    </xf>
    <xf numFmtId="3" fontId="4" fillId="0" borderId="5" xfId="0" applyNumberFormat="1" applyFont="1" applyBorder="1" applyAlignment="1">
      <alignment horizontal="center" vertical="top" wrapText="1"/>
    </xf>
    <xf numFmtId="164" fontId="4" fillId="2" borderId="5" xfId="0" applyNumberFormat="1" applyFont="1" applyFill="1" applyBorder="1" applyAlignment="1" applyProtection="1">
      <alignment horizontal="center" vertical="top" wrapText="1"/>
      <protection locked="0"/>
    </xf>
    <xf numFmtId="164" fontId="4" fillId="0" borderId="5" xfId="0" applyNumberFormat="1" applyFont="1" applyBorder="1" applyAlignment="1">
      <alignment horizontal="center" vertical="top" wrapText="1"/>
    </xf>
    <xf numFmtId="0" fontId="4" fillId="2" borderId="5" xfId="0" applyFont="1" applyFill="1" applyBorder="1" applyAlignment="1" applyProtection="1">
      <alignment horizontal="center" vertical="top" wrapText="1"/>
      <protection locked="0"/>
    </xf>
    <xf numFmtId="165" fontId="4" fillId="2" borderId="5" xfId="0" applyNumberFormat="1" applyFont="1" applyFill="1" applyBorder="1" applyAlignment="1" applyProtection="1">
      <alignment horizontal="center" vertical="top" wrapText="1"/>
      <protection locked="0"/>
    </xf>
    <xf numFmtId="164" fontId="5" fillId="0" borderId="5" xfId="0" applyNumberFormat="1" applyFont="1" applyBorder="1" applyAlignment="1">
      <alignment horizontal="center" vertical="top" wrapText="1"/>
    </xf>
    <xf numFmtId="0" fontId="6" fillId="3" borderId="1" xfId="0" applyFont="1" applyFill="1" applyBorder="1" applyAlignment="1">
      <alignment horizontal="left" vertical="top" wrapText="1"/>
    </xf>
    <xf numFmtId="3" fontId="6" fillId="3" borderId="1" xfId="0" applyNumberFormat="1" applyFont="1" applyFill="1" applyBorder="1" applyAlignment="1">
      <alignment horizontal="center" vertical="top" wrapText="1"/>
    </xf>
    <xf numFmtId="164" fontId="6" fillId="3" borderId="1" xfId="0" applyNumberFormat="1" applyFont="1" applyFill="1" applyBorder="1" applyAlignment="1">
      <alignment horizontal="center" vertical="top" wrapText="1"/>
    </xf>
    <xf numFmtId="0" fontId="6" fillId="3" borderId="1" xfId="0" applyFont="1" applyFill="1" applyBorder="1" applyAlignment="1">
      <alignment horizontal="center" vertical="top" wrapText="1"/>
    </xf>
    <xf numFmtId="0" fontId="7" fillId="3" borderId="1" xfId="0" applyFont="1" applyFill="1" applyBorder="1" applyAlignment="1">
      <alignment horizontal="center" vertical="top" wrapText="1"/>
    </xf>
    <xf numFmtId="0" fontId="11" fillId="0" borderId="1" xfId="2" applyFont="1" applyBorder="1" applyAlignment="1">
      <alignment horizontal="center" vertical="top" wrapText="1"/>
    </xf>
    <xf numFmtId="0" fontId="11" fillId="0" borderId="1" xfId="4" applyBorder="1" applyAlignment="1">
      <alignment horizontal="center" vertical="top" wrapText="1"/>
    </xf>
    <xf numFmtId="0" fontId="6" fillId="5" borderId="0" xfId="0" applyFont="1" applyFill="1" applyAlignment="1">
      <alignment horizontal="left" vertical="top" wrapText="1"/>
    </xf>
    <xf numFmtId="44" fontId="6" fillId="5" borderId="0" xfId="0" applyNumberFormat="1" applyFont="1" applyFill="1" applyAlignment="1">
      <alignment horizontal="center" vertical="top" wrapText="1"/>
    </xf>
    <xf numFmtId="0" fontId="10" fillId="4" borderId="1" xfId="2" applyFont="1" applyFill="1" applyBorder="1" applyAlignment="1">
      <alignment horizontal="center" vertical="top" wrapText="1"/>
    </xf>
    <xf numFmtId="44" fontId="6" fillId="4" borderId="3" xfId="0" applyNumberFormat="1" applyFont="1" applyFill="1" applyBorder="1" applyAlignment="1">
      <alignment horizontal="center" vertical="top" wrapText="1"/>
    </xf>
    <xf numFmtId="44" fontId="6" fillId="4" borderId="4" xfId="0" applyNumberFormat="1" applyFont="1" applyFill="1" applyBorder="1" applyAlignment="1">
      <alignment horizontal="center" vertical="top" wrapText="1"/>
    </xf>
    <xf numFmtId="0" fontId="11" fillId="0" borderId="1" xfId="3" applyFont="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 fillId="0" borderId="0" xfId="0" applyFont="1" applyAlignment="1">
      <alignment horizontal="left" vertical="top" wrapText="1"/>
    </xf>
    <xf numFmtId="0" fontId="12" fillId="6" borderId="1" xfId="1" applyFont="1" applyFill="1" applyBorder="1" applyAlignment="1">
      <alignment horizontal="left" vertical="top" wrapText="1"/>
    </xf>
    <xf numFmtId="0" fontId="10" fillId="4" borderId="1" xfId="2" applyFont="1" applyFill="1" applyBorder="1" applyAlignment="1">
      <alignment horizontal="left" vertical="top" wrapText="1"/>
    </xf>
  </cellXfs>
  <cellStyles count="6">
    <cellStyle name="Standaard" xfId="0" builtinId="0"/>
    <cellStyle name="Standaard 10" xfId="1" xr:uid="{4D4486B1-539C-459C-8FF3-D1C30E8A756D}"/>
    <cellStyle name="Standaard 11" xfId="2" xr:uid="{B43DFAAD-48FE-4E2C-B46D-EC94D29D164F}"/>
    <cellStyle name="Standaard 2" xfId="4" xr:uid="{C07C71C9-ACEB-44DD-AD57-243C8984D567}"/>
    <cellStyle name="Standaard 27 2 2 2" xfId="5" xr:uid="{DCA50F1F-F701-44D6-A388-CE64AA9687A5}"/>
    <cellStyle name="Standaard 27 3 2" xfId="3" xr:uid="{E3EA3EFD-2E6B-43CA-BF55-F1097CAB2A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69850</xdr:colOff>
      <xdr:row>0</xdr:row>
      <xdr:rowOff>215899</xdr:rowOff>
    </xdr:from>
    <xdr:to>
      <xdr:col>0</xdr:col>
      <xdr:colOff>2108200</xdr:colOff>
      <xdr:row>5</xdr:row>
      <xdr:rowOff>144940</xdr:rowOff>
    </xdr:to>
    <xdr:pic>
      <xdr:nvPicPr>
        <xdr:cNvPr id="2" name="Afbeelding 1">
          <a:extLst>
            <a:ext uri="{FF2B5EF4-FFF2-40B4-BE49-F238E27FC236}">
              <a16:creationId xmlns:a16="http://schemas.microsoft.com/office/drawing/2014/main" id="{F7FB4CD7-E125-1019-7044-715A9CA420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850" y="215899"/>
          <a:ext cx="2038350" cy="1389541"/>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43BBC-571F-49FC-850D-D3176D0A7AE0}">
  <dimension ref="A1:K21"/>
  <sheetViews>
    <sheetView showGridLines="0" tabSelected="1" workbookViewId="0">
      <selection activeCell="G15" sqref="G15"/>
    </sheetView>
  </sheetViews>
  <sheetFormatPr defaultColWidth="9.140625" defaultRowHeight="14.25" x14ac:dyDescent="0.2"/>
  <cols>
    <col min="1" max="1" width="33.5703125" style="26" customWidth="1"/>
    <col min="2" max="2" width="18.140625" style="8" customWidth="1"/>
    <col min="3" max="3" width="14" style="8" customWidth="1"/>
    <col min="4" max="4" width="16.5703125" style="9" customWidth="1"/>
    <col min="5" max="5" width="15.85546875" style="9" customWidth="1"/>
    <col min="6" max="6" width="21" style="10" customWidth="1"/>
    <col min="7" max="7" width="23.7109375" style="10" customWidth="1"/>
    <col min="8" max="8" width="10.5703125" style="9" bestFit="1" customWidth="1"/>
    <col min="9" max="9" width="23.140625" style="10" customWidth="1"/>
    <col min="10" max="10" width="14.140625" style="10" customWidth="1"/>
    <col min="11" max="11" width="18.5703125" style="11" customWidth="1"/>
    <col min="12" max="16384" width="9.140625" style="12"/>
  </cols>
  <sheetData>
    <row r="1" spans="1:11" s="6" customFormat="1" ht="52.5" customHeight="1" x14ac:dyDescent="0.25">
      <c r="A1" s="49" t="s">
        <v>0</v>
      </c>
      <c r="B1" s="49"/>
      <c r="C1" s="49"/>
      <c r="D1" s="3"/>
      <c r="E1" s="3"/>
      <c r="F1" s="4"/>
      <c r="G1" s="4"/>
      <c r="H1" s="3"/>
      <c r="I1" s="4"/>
      <c r="J1" s="4"/>
      <c r="K1" s="5"/>
    </row>
    <row r="2" spans="1:11" s="6" customFormat="1" ht="18" x14ac:dyDescent="0.25">
      <c r="A2" s="1"/>
      <c r="B2" s="2"/>
      <c r="C2" s="2"/>
      <c r="D2" s="3"/>
      <c r="E2" s="3"/>
      <c r="F2" s="4"/>
      <c r="G2" s="4"/>
      <c r="H2" s="3"/>
      <c r="I2" s="4"/>
      <c r="J2" s="4"/>
      <c r="K2" s="5"/>
    </row>
    <row r="3" spans="1:11" ht="15" x14ac:dyDescent="0.2">
      <c r="A3" s="7"/>
    </row>
    <row r="4" spans="1:11" ht="15" x14ac:dyDescent="0.2">
      <c r="A4" s="7"/>
    </row>
    <row r="5" spans="1:11" ht="15" x14ac:dyDescent="0.2">
      <c r="A5" s="7"/>
    </row>
    <row r="6" spans="1:11" ht="15" x14ac:dyDescent="0.2">
      <c r="A6" s="7"/>
    </row>
    <row r="7" spans="1:11" s="13" customFormat="1" ht="48" customHeight="1" x14ac:dyDescent="0.2">
      <c r="A7" s="34" t="s">
        <v>1</v>
      </c>
      <c r="B7" s="35" t="s">
        <v>2</v>
      </c>
      <c r="C7" s="35" t="s">
        <v>3</v>
      </c>
      <c r="D7" s="36" t="s">
        <v>4</v>
      </c>
      <c r="E7" s="36" t="s">
        <v>5</v>
      </c>
      <c r="F7" s="37" t="s">
        <v>6</v>
      </c>
      <c r="G7" s="37" t="s">
        <v>7</v>
      </c>
      <c r="H7" s="36" t="s">
        <v>8</v>
      </c>
      <c r="I7" s="37" t="s">
        <v>9</v>
      </c>
      <c r="J7" s="37" t="s">
        <v>10</v>
      </c>
      <c r="K7" s="38" t="s">
        <v>11</v>
      </c>
    </row>
    <row r="8" spans="1:11" x14ac:dyDescent="0.2">
      <c r="A8" s="14" t="s">
        <v>20</v>
      </c>
      <c r="B8" s="15">
        <v>850</v>
      </c>
      <c r="C8" s="15">
        <f>B8/3.5</f>
        <v>242.85714285714286</v>
      </c>
      <c r="D8" s="16">
        <v>0</v>
      </c>
      <c r="E8" s="17">
        <f>B8*D8</f>
        <v>0</v>
      </c>
      <c r="F8" s="18"/>
      <c r="G8" s="19">
        <v>0</v>
      </c>
      <c r="H8" s="17">
        <v>1.5</v>
      </c>
      <c r="I8" s="17">
        <f>G8*H8</f>
        <v>0</v>
      </c>
      <c r="J8" s="17">
        <f>C8*I8</f>
        <v>0</v>
      </c>
      <c r="K8" s="20">
        <f>E8+J8</f>
        <v>0</v>
      </c>
    </row>
    <row r="9" spans="1:11" ht="28.5" x14ac:dyDescent="0.2">
      <c r="A9" s="14" t="s">
        <v>21</v>
      </c>
      <c r="B9" s="15">
        <v>2500</v>
      </c>
      <c r="C9" s="15">
        <f>B9/3.5</f>
        <v>714.28571428571433</v>
      </c>
      <c r="D9" s="16">
        <v>0</v>
      </c>
      <c r="E9" s="17">
        <f t="shared" ref="E9:E10" si="0">B9*D9</f>
        <v>0</v>
      </c>
      <c r="F9" s="18"/>
      <c r="G9" s="19">
        <v>0</v>
      </c>
      <c r="H9" s="17">
        <v>1.5</v>
      </c>
      <c r="I9" s="17">
        <f t="shared" ref="I9:I10" si="1">G9*H9</f>
        <v>0</v>
      </c>
      <c r="J9" s="17">
        <f t="shared" ref="J9:J10" si="2">C9*I9</f>
        <v>0</v>
      </c>
      <c r="K9" s="20">
        <f t="shared" ref="K9:K10" si="3">E9+J9</f>
        <v>0</v>
      </c>
    </row>
    <row r="10" spans="1:11" ht="15" thickBot="1" x14ac:dyDescent="0.25">
      <c r="A10" s="27" t="s">
        <v>22</v>
      </c>
      <c r="B10" s="28">
        <v>440</v>
      </c>
      <c r="C10" s="28">
        <f>B10/3.5</f>
        <v>125.71428571428571</v>
      </c>
      <c r="D10" s="29">
        <v>0</v>
      </c>
      <c r="E10" s="30">
        <f t="shared" si="0"/>
        <v>0</v>
      </c>
      <c r="F10" s="31"/>
      <c r="G10" s="32">
        <v>0</v>
      </c>
      <c r="H10" s="30">
        <v>1.5</v>
      </c>
      <c r="I10" s="30">
        <f t="shared" si="1"/>
        <v>0</v>
      </c>
      <c r="J10" s="30">
        <f t="shared" si="2"/>
        <v>0</v>
      </c>
      <c r="K10" s="33">
        <f t="shared" si="3"/>
        <v>0</v>
      </c>
    </row>
    <row r="11" spans="1:11" s="13" customFormat="1" x14ac:dyDescent="0.2">
      <c r="A11" s="21" t="s">
        <v>12</v>
      </c>
      <c r="B11" s="22">
        <f>SUM(B8:B10)</f>
        <v>3790</v>
      </c>
      <c r="C11" s="22">
        <f>SUM(C8:C10)</f>
        <v>1082.8571428571429</v>
      </c>
      <c r="D11" s="23"/>
      <c r="E11" s="23">
        <f>SUM(E8:E10)</f>
        <v>0</v>
      </c>
      <c r="F11" s="24"/>
      <c r="G11" s="24"/>
      <c r="H11" s="23"/>
      <c r="I11" s="23"/>
      <c r="J11" s="23">
        <f>SUM(J8:J10)</f>
        <v>0</v>
      </c>
      <c r="K11" s="25">
        <f>E11+J11</f>
        <v>0</v>
      </c>
    </row>
    <row r="12" spans="1:11" ht="14.25" customHeight="1" thickBot="1" x14ac:dyDescent="0.25"/>
    <row r="13" spans="1:11" ht="29.1" customHeight="1" thickBot="1" x14ac:dyDescent="0.25">
      <c r="A13" s="47" t="s">
        <v>13</v>
      </c>
      <c r="B13" s="48"/>
      <c r="C13" s="48"/>
      <c r="D13" s="44">
        <f>K11*7</f>
        <v>0</v>
      </c>
      <c r="E13" s="45"/>
    </row>
    <row r="14" spans="1:11" ht="13.5" customHeight="1" x14ac:dyDescent="0.2">
      <c r="A14" s="41"/>
      <c r="B14" s="41"/>
      <c r="C14" s="41"/>
      <c r="D14" s="42"/>
      <c r="E14" s="42"/>
    </row>
    <row r="15" spans="1:11" ht="12.6" customHeight="1" x14ac:dyDescent="0.2"/>
    <row r="16" spans="1:11" x14ac:dyDescent="0.2">
      <c r="A16" s="50" t="s">
        <v>14</v>
      </c>
      <c r="B16" s="50"/>
      <c r="C16" s="50"/>
      <c r="D16" s="50"/>
      <c r="E16" s="50"/>
      <c r="F16" s="50"/>
      <c r="G16" s="50"/>
      <c r="H16" s="50"/>
      <c r="I16" s="50"/>
      <c r="J16" s="50"/>
    </row>
    <row r="17" spans="1:10" x14ac:dyDescent="0.2">
      <c r="A17" s="43" t="s">
        <v>15</v>
      </c>
      <c r="B17" s="51" t="s">
        <v>16</v>
      </c>
      <c r="C17" s="51"/>
      <c r="D17" s="51"/>
      <c r="E17" s="51"/>
      <c r="F17" s="51"/>
      <c r="G17" s="51"/>
      <c r="H17" s="51"/>
      <c r="I17" s="51"/>
      <c r="J17" s="51"/>
    </row>
    <row r="18" spans="1:10" ht="26.45" customHeight="1" x14ac:dyDescent="0.2">
      <c r="A18" s="39">
        <v>1</v>
      </c>
      <c r="B18" s="46" t="s">
        <v>17</v>
      </c>
      <c r="C18" s="46"/>
      <c r="D18" s="46"/>
      <c r="E18" s="46"/>
      <c r="F18" s="46"/>
      <c r="G18" s="46"/>
      <c r="H18" s="46"/>
      <c r="I18" s="46"/>
      <c r="J18" s="46"/>
    </row>
    <row r="19" spans="1:10" ht="29.1" customHeight="1" x14ac:dyDescent="0.2">
      <c r="A19" s="40">
        <v>2</v>
      </c>
      <c r="B19" s="46" t="s">
        <v>18</v>
      </c>
      <c r="C19" s="46"/>
      <c r="D19" s="46"/>
      <c r="E19" s="46"/>
      <c r="F19" s="46"/>
      <c r="G19" s="46"/>
      <c r="H19" s="46"/>
      <c r="I19" s="46"/>
      <c r="J19" s="46"/>
    </row>
    <row r="20" spans="1:10" ht="31.5" customHeight="1" x14ac:dyDescent="0.2">
      <c r="A20" s="40">
        <v>3</v>
      </c>
      <c r="B20" s="46" t="s">
        <v>19</v>
      </c>
      <c r="C20" s="46"/>
      <c r="D20" s="46"/>
      <c r="E20" s="46"/>
      <c r="F20" s="46"/>
      <c r="G20" s="46"/>
      <c r="H20" s="46"/>
      <c r="I20" s="46"/>
      <c r="J20" s="46"/>
    </row>
    <row r="21" spans="1:10" x14ac:dyDescent="0.2">
      <c r="A21" s="12"/>
      <c r="B21" s="12"/>
      <c r="C21" s="12"/>
      <c r="D21" s="12"/>
      <c r="E21" s="12"/>
      <c r="F21" s="12"/>
      <c r="G21" s="12"/>
      <c r="H21" s="12"/>
      <c r="I21" s="12"/>
      <c r="J21" s="12"/>
    </row>
  </sheetData>
  <sheetProtection algorithmName="SHA-512" hashValue="cefqXo/b1Z51+rm8CS39S0A1seeSfm+SgHVeyDbiFE8d1G4nv4QR1O2ZmhHBFkniVUsBqHB2/NCALVL/0dU88A==" saltValue="Dl257wrmly0mgQQZSx33QA==" spinCount="100000" sheet="1" objects="1" scenarios="1"/>
  <mergeCells count="8">
    <mergeCell ref="D13:E13"/>
    <mergeCell ref="B19:J19"/>
    <mergeCell ref="B20:J20"/>
    <mergeCell ref="A13:C13"/>
    <mergeCell ref="A1:C1"/>
    <mergeCell ref="A16:J16"/>
    <mergeCell ref="B17:J17"/>
    <mergeCell ref="B18:J18"/>
  </mergeCells>
  <dataValidations count="1">
    <dataValidation operator="lessThanOrEqual" allowBlank="1" showInputMessage="1" showErrorMessage="1" sqref="B17:B20" xr:uid="{A4084B06-06CF-403D-B65F-B027F8F247B4}"/>
  </dataValidations>
  <pageMargins left="0.23622047244094491" right="0.23622047244094491" top="0.35433070866141736" bottom="0.35433070866141736"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32ABBF144899F488948B2BDC422CBE6" ma:contentTypeVersion="3" ma:contentTypeDescription="Create a new document." ma:contentTypeScope="" ma:versionID="21b7930b349c83a127c93b69e86f0120">
  <xsd:schema xmlns:xsd="http://www.w3.org/2001/XMLSchema" xmlns:xs="http://www.w3.org/2001/XMLSchema" xmlns:p="http://schemas.microsoft.com/office/2006/metadata/properties" xmlns:ns2="bb2caae4-8b8b-4e00-855b-5aca843561f4" targetNamespace="http://schemas.microsoft.com/office/2006/metadata/properties" ma:root="true" ma:fieldsID="5396b1adc8cc314daac28db4f6990985" ns2:_="">
    <xsd:import namespace="bb2caae4-8b8b-4e00-855b-5aca843561f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2caae4-8b8b-4e00-855b-5aca843561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65A2AC-2979-4DD2-8EFB-83021EE5C51E}">
  <ds:schemaRefs>
    <ds:schemaRef ds:uri="http://schemas.microsoft.com/sharepoint/v3/contenttype/forms"/>
  </ds:schemaRefs>
</ds:datastoreItem>
</file>

<file path=customXml/itemProps2.xml><?xml version="1.0" encoding="utf-8"?>
<ds:datastoreItem xmlns:ds="http://schemas.openxmlformats.org/officeDocument/2006/customXml" ds:itemID="{5D015DA3-9175-4DC0-981E-910A33562169}">
  <ds:schemaRefs>
    <ds:schemaRef ds:uri="bb2caae4-8b8b-4e00-855b-5aca843561f4"/>
    <ds:schemaRef ds:uri="http://purl.org/dc/dcmitype/"/>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2991E77-6AFE-470C-A360-27E5FB9609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2caae4-8b8b-4e00-855b-5aca84356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Inschrijfprijs P1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Marian Vermaas</dc:creator>
  <cp:keywords/>
  <dc:description/>
  <cp:lastModifiedBy>Daisy Opstal</cp:lastModifiedBy>
  <cp:revision/>
  <dcterms:created xsi:type="dcterms:W3CDTF">2023-12-14T11:25:37Z</dcterms:created>
  <dcterms:modified xsi:type="dcterms:W3CDTF">2026-02-13T10:59:50Z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0x010100C32ABBF144899F488948B2BDC422CBE6</vt:lpwstr>
  </property>
</Properties>
</file>