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ordoostpoldernl.sharepoint.com/teams/PROJ-EXT-aanb.softwarebroker/Shared Documents/General/01. Aanbestedingsdocumenten/Concept/"/>
    </mc:Choice>
  </mc:AlternateContent>
  <xr:revisionPtr revIDLastSave="23" documentId="8_{07EBA50F-E1C1-438D-97E9-5D8AA38642E1}" xr6:coauthVersionLast="47" xr6:coauthVersionMax="47" xr10:uidLastSave="{7944A7EB-B376-40E9-AC50-EB588C483638}"/>
  <bookViews>
    <workbookView xWindow="-110" yWindow="-110" windowWidth="19420" windowHeight="10300" xr2:uid="{00000000-000D-0000-FFFF-FFFF00000000}"/>
  </bookViews>
  <sheets>
    <sheet name="Prijzenblad Perceel 1 &amp; 2" sheetId="2" r:id="rId1"/>
  </sheets>
  <externalReferences>
    <externalReference r:id="rId2"/>
  </externalReferences>
  <definedNames>
    <definedName name="MLSData">OFFSET('[1]Pivot Data'!$B$10,0,0,MATCH("*",'[1]Pivot Data'!$B$10:$B$65536,-1),12)</definedName>
    <definedName name="TransactionData">OFFSET('[1]Transaction Data'!$B$11,0,0,MATCH("*",'[1]Transaction Data'!$D$11:$D$199988,-1),23)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20" i="2"/>
  <c r="G19" i="2"/>
  <c r="G7" i="2"/>
  <c r="G8" i="2"/>
  <c r="G9" i="2"/>
  <c r="G10" i="2"/>
  <c r="G11" i="2"/>
  <c r="G12" i="2"/>
  <c r="G13" i="2"/>
  <c r="G14" i="2"/>
  <c r="G6" i="2"/>
  <c r="G28" i="2" l="1"/>
  <c r="G29" i="2"/>
  <c r="G27" i="2"/>
  <c r="G22" i="2"/>
  <c r="G30" i="2" l="1"/>
  <c r="F34" i="2" l="1"/>
</calcChain>
</file>

<file path=xl/sharedStrings.xml><?xml version="1.0" encoding="utf-8"?>
<sst xmlns="http://schemas.openxmlformats.org/spreadsheetml/2006/main" count="84" uniqueCount="73">
  <si>
    <r>
      <rPr>
        <b/>
        <sz val="16"/>
        <color rgb="FF000000"/>
        <rFont val="Calibri"/>
        <family val="2"/>
        <scheme val="minor"/>
      </rPr>
      <t>BIJLAGE E: PRIJZENBLAD VOOR PERCEEL 1 : MICROSOFT LICENTIES &amp; PERCEEL 2 : ADOBE ACROBAT LICENTIES</t>
    </r>
    <r>
      <rPr>
        <b/>
        <sz val="18"/>
        <color rgb="FF000000"/>
        <rFont val="Calibri"/>
        <family val="2"/>
        <scheme val="minor"/>
      </rPr>
      <t xml:space="preserve">
</t>
    </r>
  </si>
  <si>
    <t>KENMERK:</t>
  </si>
  <si>
    <t>SKU</t>
  </si>
  <si>
    <t>Verwachte aantallen*</t>
  </si>
  <si>
    <t>Netto prijs per stuk, per maand exclusief BTW</t>
  </si>
  <si>
    <t xml:space="preserve">Jaar 1 (12 maanden)
</t>
  </si>
  <si>
    <t>Categorie</t>
  </si>
  <si>
    <t>Product</t>
  </si>
  <si>
    <t>01 mei 2026 t/m 30 april 2027</t>
  </si>
  <si>
    <t>Perceel 1 - Microsoft licenties</t>
  </si>
  <si>
    <r>
      <rPr>
        <sz val="11"/>
        <color rgb="FF212529"/>
        <rFont val="Calibri"/>
      </rPr>
      <t xml:space="preserve">Producten vallen </t>
    </r>
    <r>
      <rPr>
        <b/>
        <sz val="11"/>
        <color rgb="FF212529"/>
        <rFont val="Calibri"/>
      </rPr>
      <t>niet</t>
    </r>
    <r>
      <rPr>
        <sz val="11"/>
        <color rgb="FF212529"/>
        <rFont val="Calibri"/>
      </rPr>
      <t xml:space="preserve"> onder de VNG GT framework</t>
    </r>
  </si>
  <si>
    <t>SQL Server Standard Core 2 Lic</t>
  </si>
  <si>
    <t>7NQ-00302</t>
  </si>
  <si>
    <t>Windows Server DataCenter Core 2 Lic Core Lic</t>
  </si>
  <si>
    <t>9EA-00039</t>
  </si>
  <si>
    <t>Windows Remote Desktop Services Device CAL</t>
  </si>
  <si>
    <t>6VC-01251</t>
  </si>
  <si>
    <r>
      <rPr>
        <sz val="11"/>
        <color rgb="FF212529"/>
        <rFont val="Calibri"/>
      </rPr>
      <t xml:space="preserve">Producten vallen </t>
    </r>
    <r>
      <rPr>
        <b/>
        <sz val="11"/>
        <color rgb="FF212529"/>
        <rFont val="Calibri"/>
      </rPr>
      <t>wel</t>
    </r>
    <r>
      <rPr>
        <sz val="11"/>
        <color rgb="FF212529"/>
        <rFont val="Calibri"/>
      </rPr>
      <t xml:space="preserve"> onder de VNG GT framework</t>
    </r>
  </si>
  <si>
    <t>M365 E5 Unified Existing Customer Sub Per User</t>
  </si>
  <si>
    <t>AAD-33168</t>
  </si>
  <si>
    <t>Project P3 Per User</t>
  </si>
  <si>
    <t>7LS-00002</t>
  </si>
  <si>
    <t>Visio P2 Per User</t>
  </si>
  <si>
    <t>N9U-00002</t>
  </si>
  <si>
    <t>Wndows 10 User OLS Activation Addon E5</t>
  </si>
  <si>
    <t>AAA-51068</t>
  </si>
  <si>
    <t>Microsoft Teams Rooms Pro</t>
  </si>
  <si>
    <t>CFQ7TTC0QW7C-0001-P1M-M</t>
  </si>
  <si>
    <t>Microsoft Teams Premium</t>
  </si>
  <si>
    <t>CFQ7TTC0RM8K-0002-P1M-M</t>
  </si>
  <si>
    <t xml:space="preserve">Microsoft Intune plan 1 </t>
  </si>
  <si>
    <t>CFQ7TTC0LCH4-0009-P1M-M</t>
  </si>
  <si>
    <t xml:space="preserve">Microsoft Defender Suite </t>
  </si>
  <si>
    <t>CFQ7TTC0LHQB-0001-P1M-M</t>
  </si>
  <si>
    <t>Exchange Online plan 2</t>
  </si>
  <si>
    <t>CFQ7TTC0LH1P-0001-P1M-M</t>
  </si>
  <si>
    <t xml:space="preserve">Office 365 E3 </t>
  </si>
  <si>
    <t>CFQ7TTC0LF8R-0001-P1M-M</t>
  </si>
  <si>
    <t>Windows 365 Enterprise 4 vCPU, 16 GB, 128 GB</t>
  </si>
  <si>
    <t>CFQ7TTC0HHS9-000Z-P1M-M</t>
  </si>
  <si>
    <t>Windows 365 Enterprise 4 vCPU, 16 GB, 512 GB</t>
  </si>
  <si>
    <t xml:space="preserve"> </t>
  </si>
  <si>
    <t>Totaal Perceel 1 Microsoft, exclusief BTW, inclusief opslag</t>
  </si>
  <si>
    <t>Perceel 2 - Adobe Acrobat licenties</t>
  </si>
  <si>
    <t>Digitale documenten &amp; kantoor</t>
  </si>
  <si>
    <t>Adobe Acrobat Pro for Teams; Multi Language - Europe; Multi</t>
  </si>
  <si>
    <t>AO03.23128.MP</t>
  </si>
  <si>
    <t>Adobe Acrobat Standard for Teams; Multi Language - Europe; Multi</t>
  </si>
  <si>
    <t>AO03.23147.MP</t>
  </si>
  <si>
    <t>Creatieve suites / All-in-One creatieve toepassingen</t>
  </si>
  <si>
    <t>Adobe Creative Cloud Pro for Teams; Multi Language - Europe; Multi</t>
  </si>
  <si>
    <t>AO03.23189.MP</t>
  </si>
  <si>
    <t>Totaal Perceel 2 Adobe Acrobat, exclusief BTW, inclusief opslag</t>
  </si>
  <si>
    <t>Opslagpercentage</t>
  </si>
  <si>
    <t>Inschrijfprijs voor Perceel 1 &amp; 2, exclusief BTW en inclusief opslagpercentage</t>
  </si>
  <si>
    <t>*Hoewel met de grootst mogelijke zorgvuldigheid samengesteld door Aanbestedende Dienst, kunnen aan deze aantallen geen rechten worden ontleend</t>
  </si>
  <si>
    <t>INSTRUCTIES</t>
  </si>
  <si>
    <t>Dit document dient rechtsgeldig ondertekend te worden</t>
  </si>
  <si>
    <r>
      <rPr>
        <sz val="16"/>
        <rFont val="Calibri"/>
        <family val="2"/>
        <scheme val="minor"/>
      </rPr>
      <t xml:space="preserve">Alle </t>
    </r>
    <r>
      <rPr>
        <b/>
        <sz val="16"/>
        <color rgb="FFFFC000"/>
        <rFont val="Calibri"/>
        <family val="2"/>
        <scheme val="minor"/>
      </rPr>
      <t>orange gemarkeerde</t>
    </r>
    <r>
      <rPr>
        <sz val="16"/>
        <color theme="0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>cellen moeten ingevuld worden. Prijs per stuk, per maand en exclusief BTW</t>
    </r>
  </si>
  <si>
    <t>Het aanbrengen van wijzigingen in andere cellen is niet toegestaan en kan leiden tot uitsluiting</t>
  </si>
  <si>
    <t>Prijzen moeten worden afgerond op twee decimalen</t>
  </si>
  <si>
    <t>Het offreren van 0 (nul) euro bedragen en negatieve prijzen leidt tot uitsluiting van gunning</t>
  </si>
  <si>
    <t xml:space="preserve">U offreert enkel all-in prijzen, alle prijzen zijn dus inclusief eventuele reis-, overhead-, kantoorkosten etc. </t>
  </si>
  <si>
    <t>De inschrijfprijs wordt berekend op basis van 12 maanden ter vergelijking van inschrijvingen</t>
  </si>
  <si>
    <t>Facturatie richting opdrachtgever vindt maandelijks plaats conform het Programma van Eisen</t>
  </si>
  <si>
    <t xml:space="preserve">De inschrijver verwerkt eventueel jaarlijkse verplichtingen richting Microsoft volledig in de opgegeven maandprijs. </t>
  </si>
  <si>
    <t>Er worden geen aanvullende kosten buiten het prijzenblad geaccepteerd</t>
  </si>
  <si>
    <t>De inschrijfsom is weergegeven in cel F34 (exclusief BTW en inclusief opslag)</t>
  </si>
  <si>
    <t>Statutaire naam inschrijver</t>
  </si>
  <si>
    <t>Naam rechtsgeldig ondertekenaar</t>
  </si>
  <si>
    <t>Functie rechtsgeldig ondertekenaar</t>
  </si>
  <si>
    <t>Datum</t>
  </si>
  <si>
    <t xml:space="preserve">Handtekening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</si>
</sst>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34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212529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color rgb="FF000000"/>
      <name val="Haas Grot Text"/>
      <charset val="1"/>
    </font>
    <font>
      <b/>
      <sz val="16"/>
      <color rgb="FFFFC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212529"/>
      <name val="Calibri"/>
    </font>
    <font>
      <b/>
      <sz val="11"/>
      <color rgb="FF212529"/>
      <name val="Calibri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E1F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 applyBorder="0"/>
    <xf numFmtId="9" fontId="4" fillId="0" borderId="0" applyFont="0" applyFill="0" applyBorder="0" applyAlignment="0" applyProtection="0"/>
    <xf numFmtId="164" fontId="6" fillId="0" borderId="0"/>
    <xf numFmtId="0" fontId="6" fillId="0" borderId="0"/>
  </cellStyleXfs>
  <cellXfs count="106">
    <xf numFmtId="0" fontId="0" fillId="0" borderId="0" xfId="0"/>
    <xf numFmtId="0" fontId="3" fillId="0" borderId="0" xfId="0" applyFont="1" applyAlignment="1">
      <alignment horizontal="left" vertical="top" wrapText="1"/>
    </xf>
    <xf numFmtId="0" fontId="5" fillId="3" borderId="3" xfId="2" applyFont="1" applyFill="1" applyBorder="1" applyAlignment="1">
      <alignment vertical="top"/>
    </xf>
    <xf numFmtId="0" fontId="3" fillId="0" borderId="17" xfId="0" applyFont="1" applyBorder="1" applyAlignment="1">
      <alignment horizontal="left" vertical="top" wrapText="1"/>
    </xf>
    <xf numFmtId="0" fontId="11" fillId="0" borderId="0" xfId="0" applyFont="1"/>
    <xf numFmtId="0" fontId="12" fillId="5" borderId="1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44" fontId="11" fillId="2" borderId="3" xfId="1" applyFont="1" applyFill="1" applyBorder="1" applyAlignment="1" applyProtection="1">
      <alignment horizontal="center" vertical="top"/>
      <protection locked="0"/>
    </xf>
    <xf numFmtId="44" fontId="16" fillId="2" borderId="3" xfId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/>
    </xf>
    <xf numFmtId="44" fontId="11" fillId="6" borderId="3" xfId="1" applyFont="1" applyFill="1" applyBorder="1" applyAlignment="1" applyProtection="1">
      <alignment horizontal="left" vertical="top"/>
      <protection locked="0"/>
    </xf>
    <xf numFmtId="44" fontId="16" fillId="0" borderId="3" xfId="1" applyFont="1" applyBorder="1" applyAlignment="1">
      <alignment horizontal="left" vertical="top"/>
    </xf>
    <xf numFmtId="44" fontId="11" fillId="0" borderId="0" xfId="0" applyNumberFormat="1" applyFont="1"/>
    <xf numFmtId="0" fontId="11" fillId="0" borderId="0" xfId="0" applyFont="1" applyAlignment="1">
      <alignment horizontal="left"/>
    </xf>
    <xf numFmtId="44" fontId="16" fillId="4" borderId="3" xfId="1" applyFont="1" applyFill="1" applyBorder="1" applyAlignment="1">
      <alignment horizontal="left" vertical="top"/>
    </xf>
    <xf numFmtId="44" fontId="16" fillId="0" borderId="3" xfId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center"/>
    </xf>
    <xf numFmtId="10" fontId="11" fillId="6" borderId="3" xfId="0" applyNumberFormat="1" applyFont="1" applyFill="1" applyBorder="1"/>
    <xf numFmtId="44" fontId="15" fillId="7" borderId="3" xfId="0" applyNumberFormat="1" applyFont="1" applyFill="1" applyBorder="1" applyAlignment="1">
      <alignment vertical="center"/>
    </xf>
    <xf numFmtId="0" fontId="18" fillId="0" borderId="0" xfId="0" applyFont="1"/>
    <xf numFmtId="0" fontId="19" fillId="4" borderId="7" xfId="0" applyFont="1" applyFill="1" applyBorder="1" applyAlignment="1">
      <alignment horizontal="left"/>
    </xf>
    <xf numFmtId="2" fontId="17" fillId="0" borderId="0" xfId="0" applyNumberFormat="1" applyFont="1" applyAlignment="1">
      <alignment horizontal="right" vertical="top" wrapText="1"/>
    </xf>
    <xf numFmtId="44" fontId="17" fillId="0" borderId="0" xfId="1" applyFont="1" applyBorder="1" applyAlignment="1">
      <alignment horizontal="left" vertical="top"/>
    </xf>
    <xf numFmtId="0" fontId="20" fillId="4" borderId="7" xfId="0" applyFont="1" applyFill="1" applyBorder="1" applyAlignment="1">
      <alignment horizontal="left"/>
    </xf>
    <xf numFmtId="44" fontId="20" fillId="0" borderId="0" xfId="1" applyFont="1" applyFill="1" applyBorder="1"/>
    <xf numFmtId="0" fontId="21" fillId="3" borderId="3" xfId="2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15" fillId="4" borderId="7" xfId="0" applyFont="1" applyFill="1" applyBorder="1"/>
    <xf numFmtId="0" fontId="19" fillId="4" borderId="12" xfId="0" applyFont="1" applyFill="1" applyBorder="1"/>
    <xf numFmtId="0" fontId="19" fillId="4" borderId="14" xfId="0" applyFont="1" applyFill="1" applyBorder="1"/>
    <xf numFmtId="0" fontId="20" fillId="4" borderId="15" xfId="0" applyFont="1" applyFill="1" applyBorder="1" applyAlignment="1">
      <alignment horizontal="center"/>
    </xf>
    <xf numFmtId="0" fontId="27" fillId="4" borderId="15" xfId="0" applyFont="1" applyFill="1" applyBorder="1" applyAlignment="1">
      <alignment horizontal="left"/>
    </xf>
    <xf numFmtId="0" fontId="28" fillId="4" borderId="15" xfId="0" applyFont="1" applyFill="1" applyBorder="1" applyAlignment="1">
      <alignment horizontal="left"/>
    </xf>
    <xf numFmtId="0" fontId="28" fillId="4" borderId="15" xfId="0" applyFont="1" applyFill="1" applyBorder="1" applyAlignment="1">
      <alignment horizontal="left" vertical="top"/>
    </xf>
    <xf numFmtId="0" fontId="21" fillId="8" borderId="3" xfId="2" applyFont="1" applyFill="1" applyBorder="1" applyAlignment="1">
      <alignment vertical="top"/>
    </xf>
    <xf numFmtId="0" fontId="5" fillId="8" borderId="3" xfId="2" applyFont="1" applyFill="1" applyBorder="1" applyAlignment="1">
      <alignment vertical="top"/>
    </xf>
    <xf numFmtId="0" fontId="11" fillId="8" borderId="3" xfId="0" applyFont="1" applyFill="1" applyBorder="1" applyAlignment="1">
      <alignment horizontal="left"/>
    </xf>
    <xf numFmtId="0" fontId="22" fillId="8" borderId="0" xfId="0" applyFont="1" applyFill="1"/>
    <xf numFmtId="0" fontId="1" fillId="8" borderId="3" xfId="0" applyFont="1" applyFill="1" applyBorder="1"/>
    <xf numFmtId="0" fontId="20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5" fillId="4" borderId="0" xfId="0" applyFont="1" applyFill="1"/>
    <xf numFmtId="0" fontId="28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8" fillId="4" borderId="0" xfId="0" applyFont="1" applyFill="1" applyAlignment="1">
      <alignment horizontal="left" vertical="top"/>
    </xf>
    <xf numFmtId="0" fontId="26" fillId="4" borderId="18" xfId="0" applyFont="1" applyFill="1" applyBorder="1" applyAlignment="1">
      <alignment horizontal="left" vertical="top"/>
    </xf>
    <xf numFmtId="0" fontId="26" fillId="4" borderId="19" xfId="0" applyFont="1" applyFill="1" applyBorder="1" applyAlignment="1">
      <alignment horizontal="left" vertical="top"/>
    </xf>
    <xf numFmtId="0" fontId="15" fillId="4" borderId="19" xfId="0" applyFont="1" applyFill="1" applyBorder="1"/>
    <xf numFmtId="0" fontId="15" fillId="4" borderId="20" xfId="0" applyFont="1" applyFill="1" applyBorder="1"/>
    <xf numFmtId="0" fontId="32" fillId="3" borderId="3" xfId="2" applyFont="1" applyFill="1" applyBorder="1" applyAlignment="1">
      <alignment vertical="top"/>
    </xf>
    <xf numFmtId="0" fontId="9" fillId="0" borderId="4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1" fillId="4" borderId="3" xfId="0" applyFont="1" applyFill="1" applyBorder="1" applyAlignment="1">
      <alignment horizontal="right" vertical="top" wrapText="1"/>
    </xf>
    <xf numFmtId="2" fontId="17" fillId="0" borderId="3" xfId="0" applyNumberFormat="1" applyFont="1" applyBorder="1" applyAlignment="1">
      <alignment horizontal="right" vertical="top" indent="1"/>
    </xf>
    <xf numFmtId="0" fontId="28" fillId="4" borderId="15" xfId="0" applyFont="1" applyFill="1" applyBorder="1" applyAlignment="1">
      <alignment horizontal="left" vertical="top"/>
    </xf>
    <xf numFmtId="0" fontId="28" fillId="4" borderId="0" xfId="0" applyFont="1" applyFill="1" applyAlignment="1">
      <alignment horizontal="left" vertical="top"/>
    </xf>
    <xf numFmtId="0" fontId="15" fillId="2" borderId="4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/>
    </xf>
    <xf numFmtId="0" fontId="15" fillId="7" borderId="8" xfId="0" applyFont="1" applyFill="1" applyBorder="1" applyAlignment="1">
      <alignment horizontal="left" vertical="top"/>
    </xf>
    <xf numFmtId="0" fontId="15" fillId="7" borderId="5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left"/>
    </xf>
    <xf numFmtId="0" fontId="28" fillId="4" borderId="0" xfId="0" applyFont="1" applyFill="1" applyAlignment="1">
      <alignment horizontal="left"/>
    </xf>
    <xf numFmtId="0" fontId="29" fillId="4" borderId="13" xfId="0" applyFont="1" applyFill="1" applyBorder="1" applyAlignment="1">
      <alignment horizontal="left" vertical="top"/>
    </xf>
    <xf numFmtId="0" fontId="29" fillId="4" borderId="12" xfId="0" applyFont="1" applyFill="1" applyBorder="1" applyAlignment="1">
      <alignment horizontal="left" vertical="top"/>
    </xf>
    <xf numFmtId="0" fontId="25" fillId="4" borderId="15" xfId="0" applyFont="1" applyFill="1" applyBorder="1" applyAlignment="1">
      <alignment horizontal="left" vertical="top"/>
    </xf>
    <xf numFmtId="0" fontId="25" fillId="4" borderId="0" xfId="0" applyFont="1" applyFill="1" applyAlignment="1">
      <alignment horizontal="left" vertical="top"/>
    </xf>
    <xf numFmtId="0" fontId="20" fillId="4" borderId="15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4" fillId="4" borderId="15" xfId="0" applyFont="1" applyFill="1" applyBorder="1" applyAlignment="1">
      <alignment horizontal="left" vertical="top"/>
    </xf>
    <xf numFmtId="0" fontId="24" fillId="4" borderId="0" xfId="0" applyFont="1" applyFill="1" applyAlignment="1">
      <alignment horizontal="left" vertical="top"/>
    </xf>
    <xf numFmtId="0" fontId="26" fillId="4" borderId="15" xfId="0" applyFont="1" applyFill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44" fontId="11" fillId="6" borderId="9" xfId="1" applyFont="1" applyFill="1" applyBorder="1" applyAlignment="1" applyProtection="1">
      <alignment horizontal="left" vertical="top" wrapText="1"/>
      <protection locked="0"/>
    </xf>
    <xf numFmtId="44" fontId="11" fillId="6" borderId="11" xfId="1" applyFont="1" applyFill="1" applyBorder="1" applyAlignment="1" applyProtection="1">
      <alignment horizontal="left" vertical="top"/>
      <protection locked="0"/>
    </xf>
    <xf numFmtId="44" fontId="11" fillId="6" borderId="1" xfId="1" applyFont="1" applyFill="1" applyBorder="1" applyAlignment="1" applyProtection="1">
      <alignment horizontal="left" vertical="top"/>
      <protection locked="0"/>
    </xf>
    <xf numFmtId="44" fontId="11" fillId="6" borderId="10" xfId="1" applyFont="1" applyFill="1" applyBorder="1" applyAlignment="1" applyProtection="1">
      <alignment horizontal="left" vertical="top"/>
      <protection locked="0"/>
    </xf>
    <xf numFmtId="44" fontId="11" fillId="6" borderId="2" xfId="1" applyFont="1" applyFill="1" applyBorder="1" applyAlignment="1" applyProtection="1">
      <alignment horizontal="left" vertical="top"/>
      <protection locked="0"/>
    </xf>
    <xf numFmtId="44" fontId="11" fillId="6" borderId="6" xfId="1" applyFont="1" applyFill="1" applyBorder="1" applyAlignment="1" applyProtection="1">
      <alignment horizontal="left" vertical="top"/>
      <protection locked="0"/>
    </xf>
    <xf numFmtId="0" fontId="30" fillId="0" borderId="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0" fontId="28" fillId="4" borderId="15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15" xfId="0" applyFont="1" applyFill="1" applyBorder="1" applyAlignment="1">
      <alignment horizontal="left" vertical="top" wrapText="1"/>
    </xf>
  </cellXfs>
  <cellStyles count="6">
    <cellStyle name="Normal 2 2" xfId="4" xr:uid="{A53B7CC2-AC61-420F-AF78-E300A1C7F5C0}"/>
    <cellStyle name="Normal 2 2 2" xfId="5" xr:uid="{DC44AE89-CB0D-434E-8229-ECD0C658061A}"/>
    <cellStyle name="Procent 2" xfId="3" xr:uid="{4AEF8FC0-24E4-4C13-AD81-B652BAA2E504}"/>
    <cellStyle name="Standaard" xfId="0" builtinId="0"/>
    <cellStyle name="Standaard 2" xfId="2" xr:uid="{25530AC6-48BA-49BF-9448-5ED9CEB68FCF}"/>
    <cellStyle name="Valuta" xfId="1" builtinId="4"/>
  </cellStyles>
  <dxfs count="0"/>
  <tableStyles count="0" defaultTableStyle="TableStyleMedium2" defaultPivotStyle="PivotStyleLight16"/>
  <colors>
    <mruColors>
      <color rgb="FFD9E1F2"/>
      <color rgb="FFA7118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312571</xdr:rowOff>
    </xdr:from>
    <xdr:to>
      <xdr:col>6</xdr:col>
      <xdr:colOff>1697990</xdr:colOff>
      <xdr:row>0</xdr:row>
      <xdr:rowOff>1084580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358DB69-0F87-DDF3-EB5E-E24A8167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312571"/>
          <a:ext cx="1236980" cy="775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inda.viegen/AppData/Local/Microsoft/Windows/Temporary%20Internet%20Files/Content.Outlook/GB6CFU2H/MLS_SVB_20130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Organization Summary"/>
      <sheetName val="Transaction Summary"/>
      <sheetName val="License Agreements"/>
      <sheetName val="Transaction Data"/>
      <sheetName val="SA Benefits"/>
      <sheetName val="Entitlements Data"/>
      <sheetName val="FAQ and Glossary"/>
      <sheetName val="Pivot Dat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72B0-0CEC-49E7-8FA8-3614F85E14CB}">
  <sheetPr>
    <tabColor rgb="FF92D050"/>
  </sheetPr>
  <dimension ref="B1:I63"/>
  <sheetViews>
    <sheetView tabSelected="1" topLeftCell="A32" zoomScaleNormal="100" workbookViewId="0">
      <selection activeCell="E6" sqref="E6"/>
    </sheetView>
  </sheetViews>
  <sheetFormatPr defaultColWidth="26.75" defaultRowHeight="12.75"/>
  <cols>
    <col min="1" max="1" width="3.75" style="4" customWidth="1"/>
    <col min="2" max="2" width="38.625" style="4" customWidth="1"/>
    <col min="3" max="3" width="64" style="4" customWidth="1"/>
    <col min="4" max="4" width="28.5" style="4" customWidth="1"/>
    <col min="5" max="5" width="26.875" style="21" customWidth="1"/>
    <col min="6" max="6" width="29.5" style="4" customWidth="1"/>
    <col min="7" max="7" width="25.25" style="4" customWidth="1"/>
    <col min="8" max="8" width="28.125" style="4" customWidth="1"/>
    <col min="9" max="9" width="22" style="4" customWidth="1"/>
    <col min="10" max="10" width="15.125" style="4" customWidth="1"/>
    <col min="11" max="11" width="11.5" style="4" bestFit="1" customWidth="1"/>
    <col min="12" max="12" width="5.5" style="4" customWidth="1"/>
    <col min="13" max="30" width="5.625" style="4" customWidth="1"/>
    <col min="31" max="16384" width="26.75" style="4"/>
  </cols>
  <sheetData>
    <row r="1" spans="2:9" ht="97.9" customHeight="1">
      <c r="B1" s="61" t="s">
        <v>0</v>
      </c>
      <c r="C1" s="62"/>
      <c r="D1" s="63"/>
      <c r="E1" s="63"/>
      <c r="F1" s="63"/>
      <c r="G1" s="64"/>
      <c r="H1" s="65"/>
      <c r="I1" s="65"/>
    </row>
    <row r="2" spans="2:9" ht="23.25" customHeight="1">
      <c r="B2" s="5" t="s">
        <v>1</v>
      </c>
      <c r="C2" s="6"/>
      <c r="D2" s="7"/>
      <c r="E2" s="8"/>
      <c r="F2" s="1"/>
      <c r="G2" s="3"/>
      <c r="H2" s="1"/>
      <c r="I2" s="1"/>
    </row>
    <row r="3" spans="2:9" ht="53.45" customHeight="1">
      <c r="B3" s="9"/>
      <c r="C3" s="9"/>
      <c r="D3" s="78" t="s">
        <v>2</v>
      </c>
      <c r="E3" s="10" t="s">
        <v>3</v>
      </c>
      <c r="F3" s="10" t="s">
        <v>4</v>
      </c>
      <c r="G3" s="76" t="s">
        <v>5</v>
      </c>
      <c r="H3" s="1"/>
      <c r="I3" s="1"/>
    </row>
    <row r="4" spans="2:9" ht="55.15" customHeight="1">
      <c r="B4" s="11" t="s">
        <v>6</v>
      </c>
      <c r="C4" s="11" t="s">
        <v>7</v>
      </c>
      <c r="D4" s="78"/>
      <c r="E4" s="10" t="s">
        <v>8</v>
      </c>
      <c r="F4" s="10" t="s">
        <v>8</v>
      </c>
      <c r="G4" s="77"/>
    </row>
    <row r="5" spans="2:9" ht="27.6" customHeight="1">
      <c r="B5" s="12" t="s">
        <v>9</v>
      </c>
      <c r="C5" s="13"/>
      <c r="D5" s="13"/>
      <c r="E5" s="14"/>
      <c r="F5" s="15"/>
      <c r="G5" s="16"/>
    </row>
    <row r="6" spans="2:9" ht="15">
      <c r="B6" s="60" t="s">
        <v>10</v>
      </c>
      <c r="C6" s="34" t="s">
        <v>11</v>
      </c>
      <c r="D6" s="34" t="s">
        <v>12</v>
      </c>
      <c r="E6" s="35">
        <v>10</v>
      </c>
      <c r="F6" s="18"/>
      <c r="G6" s="19">
        <f t="shared" ref="G6:G14" si="0">(E6*F6*12)+(E6*F6*12)*$F$32</f>
        <v>0</v>
      </c>
      <c r="H6" s="20"/>
    </row>
    <row r="7" spans="2:9" ht="15">
      <c r="B7" s="33"/>
      <c r="C7" s="2" t="s">
        <v>13</v>
      </c>
      <c r="D7" s="2" t="s">
        <v>14</v>
      </c>
      <c r="E7" s="36">
        <v>176</v>
      </c>
      <c r="F7" s="18">
        <v>0</v>
      </c>
      <c r="G7" s="19">
        <f t="shared" si="0"/>
        <v>0</v>
      </c>
      <c r="H7" s="20"/>
    </row>
    <row r="8" spans="2:9" ht="15">
      <c r="B8" s="33"/>
      <c r="C8" s="2" t="s">
        <v>15</v>
      </c>
      <c r="D8" s="2" t="s">
        <v>16</v>
      </c>
      <c r="E8" s="17">
        <v>100</v>
      </c>
      <c r="F8" s="18">
        <v>0</v>
      </c>
      <c r="G8" s="19">
        <f t="shared" si="0"/>
        <v>0</v>
      </c>
      <c r="H8" s="20"/>
    </row>
    <row r="9" spans="2:9" ht="15">
      <c r="B9" s="60" t="s">
        <v>17</v>
      </c>
      <c r="C9" s="2" t="s">
        <v>18</v>
      </c>
      <c r="D9" s="2" t="s">
        <v>19</v>
      </c>
      <c r="E9" s="35">
        <v>685</v>
      </c>
      <c r="F9" s="18">
        <v>0</v>
      </c>
      <c r="G9" s="19">
        <f t="shared" si="0"/>
        <v>0</v>
      </c>
      <c r="H9" s="20"/>
    </row>
    <row r="10" spans="2:9" ht="15">
      <c r="B10" s="33"/>
      <c r="C10" s="2" t="s">
        <v>20</v>
      </c>
      <c r="D10" s="2" t="s">
        <v>21</v>
      </c>
      <c r="E10" s="36">
        <v>15</v>
      </c>
      <c r="F10" s="18">
        <v>0</v>
      </c>
      <c r="G10" s="19">
        <f t="shared" si="0"/>
        <v>0</v>
      </c>
      <c r="H10" s="20"/>
    </row>
    <row r="11" spans="2:9" ht="15">
      <c r="B11" s="33"/>
      <c r="C11" s="2" t="s">
        <v>22</v>
      </c>
      <c r="D11" s="2" t="s">
        <v>23</v>
      </c>
      <c r="E11" s="17">
        <v>30</v>
      </c>
      <c r="F11" s="18">
        <v>0</v>
      </c>
      <c r="G11" s="19">
        <f t="shared" si="0"/>
        <v>0</v>
      </c>
      <c r="H11" s="20"/>
    </row>
    <row r="12" spans="2:9" ht="15">
      <c r="B12" s="33"/>
      <c r="C12" s="2" t="s">
        <v>24</v>
      </c>
      <c r="D12" s="2" t="s">
        <v>25</v>
      </c>
      <c r="E12" s="17">
        <v>100</v>
      </c>
      <c r="F12" s="18">
        <v>0</v>
      </c>
      <c r="G12" s="19">
        <f t="shared" si="0"/>
        <v>0</v>
      </c>
      <c r="H12" s="20"/>
    </row>
    <row r="13" spans="2:9" ht="15">
      <c r="B13" s="33"/>
      <c r="C13" s="2" t="s">
        <v>26</v>
      </c>
      <c r="D13" s="2" t="s">
        <v>27</v>
      </c>
      <c r="E13" s="17">
        <v>14</v>
      </c>
      <c r="F13" s="18">
        <v>0</v>
      </c>
      <c r="G13" s="19">
        <f t="shared" si="0"/>
        <v>0</v>
      </c>
      <c r="H13" s="20"/>
    </row>
    <row r="14" spans="2:9" ht="15">
      <c r="B14" s="44"/>
      <c r="C14" s="45" t="s">
        <v>28</v>
      </c>
      <c r="D14" s="45" t="s">
        <v>29</v>
      </c>
      <c r="E14" s="46">
        <v>1</v>
      </c>
      <c r="F14" s="18">
        <v>0</v>
      </c>
      <c r="G14" s="19">
        <f t="shared" si="0"/>
        <v>0</v>
      </c>
      <c r="H14" s="20"/>
    </row>
    <row r="15" spans="2:9" ht="15">
      <c r="B15" s="44"/>
      <c r="C15" s="45" t="s">
        <v>30</v>
      </c>
      <c r="D15" s="47" t="s">
        <v>31</v>
      </c>
      <c r="E15" s="46">
        <v>2</v>
      </c>
      <c r="F15" s="18">
        <v>0</v>
      </c>
      <c r="G15" s="23">
        <f t="shared" ref="G15:G18" si="1">(E15*F15*12)+(E15*F15*12)*$F$32</f>
        <v>0</v>
      </c>
      <c r="H15" s="20"/>
    </row>
    <row r="16" spans="2:9" ht="15">
      <c r="B16" s="44"/>
      <c r="C16" s="45" t="s">
        <v>32</v>
      </c>
      <c r="D16" s="47" t="s">
        <v>33</v>
      </c>
      <c r="E16" s="46">
        <v>40</v>
      </c>
      <c r="F16" s="18">
        <v>0</v>
      </c>
      <c r="G16" s="23">
        <f t="shared" si="1"/>
        <v>0</v>
      </c>
      <c r="H16" s="20"/>
    </row>
    <row r="17" spans="2:9" ht="15">
      <c r="B17" s="44"/>
      <c r="C17" s="45" t="s">
        <v>34</v>
      </c>
      <c r="D17" s="47" t="s">
        <v>35</v>
      </c>
      <c r="E17" s="46">
        <v>15</v>
      </c>
      <c r="F17" s="18">
        <v>0</v>
      </c>
      <c r="G17" s="23">
        <f t="shared" si="1"/>
        <v>0</v>
      </c>
      <c r="H17" s="20"/>
    </row>
    <row r="18" spans="2:9" ht="15">
      <c r="B18" s="44"/>
      <c r="C18" s="45" t="s">
        <v>36</v>
      </c>
      <c r="D18" s="47" t="s">
        <v>37</v>
      </c>
      <c r="E18" s="46">
        <v>40</v>
      </c>
      <c r="F18" s="18">
        <v>0</v>
      </c>
      <c r="G18" s="23">
        <f t="shared" si="1"/>
        <v>0</v>
      </c>
      <c r="H18" s="20"/>
    </row>
    <row r="19" spans="2:9" ht="15">
      <c r="B19" s="44"/>
      <c r="C19" s="48" t="s">
        <v>38</v>
      </c>
      <c r="D19" s="45" t="s">
        <v>39</v>
      </c>
      <c r="E19" s="46">
        <v>350</v>
      </c>
      <c r="F19" s="18">
        <v>0</v>
      </c>
      <c r="G19" s="23">
        <f t="shared" ref="G19:G20" si="2">(E19*F19*12)+(E19*F19*12)*$F$32</f>
        <v>0</v>
      </c>
      <c r="H19" s="20"/>
    </row>
    <row r="20" spans="2:9" ht="15">
      <c r="B20" s="44"/>
      <c r="C20" s="48" t="s">
        <v>40</v>
      </c>
      <c r="D20" s="45" t="s">
        <v>39</v>
      </c>
      <c r="E20" s="46">
        <v>1</v>
      </c>
      <c r="F20" s="18">
        <v>0</v>
      </c>
      <c r="G20" s="23">
        <f t="shared" si="2"/>
        <v>0</v>
      </c>
      <c r="H20" s="20"/>
    </row>
    <row r="21" spans="2:9">
      <c r="E21" s="21" t="s">
        <v>41</v>
      </c>
    </row>
    <row r="22" spans="2:9" ht="25.15" customHeight="1">
      <c r="B22" s="66" t="s">
        <v>42</v>
      </c>
      <c r="C22" s="66"/>
      <c r="D22" s="66"/>
      <c r="E22" s="66"/>
      <c r="F22" s="66"/>
      <c r="G22" s="22">
        <f>SUM(G6:G20)</f>
        <v>0</v>
      </c>
    </row>
    <row r="23" spans="2:9" ht="12.6" customHeight="1">
      <c r="B23" s="67"/>
      <c r="C23" s="67"/>
      <c r="D23" s="67"/>
      <c r="E23" s="67"/>
      <c r="F23" s="67"/>
      <c r="G23" s="23"/>
    </row>
    <row r="24" spans="2:9" ht="53.45" customHeight="1">
      <c r="B24" s="9"/>
      <c r="C24" s="9"/>
      <c r="D24" s="78" t="s">
        <v>2</v>
      </c>
      <c r="E24" s="10" t="s">
        <v>3</v>
      </c>
      <c r="F24" s="10" t="s">
        <v>4</v>
      </c>
      <c r="G24" s="76" t="s">
        <v>5</v>
      </c>
      <c r="H24" s="1"/>
      <c r="I24" s="1"/>
    </row>
    <row r="25" spans="2:9" ht="55.15" customHeight="1">
      <c r="B25" s="11" t="s">
        <v>6</v>
      </c>
      <c r="C25" s="11" t="s">
        <v>7</v>
      </c>
      <c r="D25" s="78"/>
      <c r="E25" s="10" t="s">
        <v>8</v>
      </c>
      <c r="F25" s="10" t="s">
        <v>8</v>
      </c>
      <c r="G25" s="77"/>
    </row>
    <row r="26" spans="2:9" ht="27.6" customHeight="1">
      <c r="B26" s="12" t="s">
        <v>43</v>
      </c>
      <c r="C26" s="13"/>
      <c r="D26" s="13"/>
      <c r="E26" s="14"/>
      <c r="F26" s="15"/>
      <c r="G26" s="16"/>
    </row>
    <row r="27" spans="2:9" ht="15">
      <c r="B27" s="2" t="s">
        <v>44</v>
      </c>
      <c r="C27" s="2" t="s">
        <v>45</v>
      </c>
      <c r="D27" s="2" t="s">
        <v>46</v>
      </c>
      <c r="E27" s="24">
        <v>65</v>
      </c>
      <c r="F27" s="18">
        <v>0</v>
      </c>
      <c r="G27" s="19">
        <f t="shared" ref="G27:G29" si="3">(E27*F27*12)+((E27*F27*12)*$F$32)</f>
        <v>0</v>
      </c>
    </row>
    <row r="28" spans="2:9" ht="15">
      <c r="B28" s="2" t="s">
        <v>44</v>
      </c>
      <c r="C28" s="2" t="s">
        <v>47</v>
      </c>
      <c r="D28" s="2" t="s">
        <v>48</v>
      </c>
      <c r="E28" s="24">
        <v>25</v>
      </c>
      <c r="F28" s="18">
        <v>0</v>
      </c>
      <c r="G28" s="19">
        <f t="shared" si="3"/>
        <v>0</v>
      </c>
    </row>
    <row r="29" spans="2:9" ht="15">
      <c r="B29" s="2" t="s">
        <v>49</v>
      </c>
      <c r="C29" s="2" t="s">
        <v>50</v>
      </c>
      <c r="D29" s="2" t="s">
        <v>51</v>
      </c>
      <c r="E29" s="24">
        <v>3</v>
      </c>
      <c r="F29" s="18">
        <v>0</v>
      </c>
      <c r="G29" s="19">
        <f t="shared" si="3"/>
        <v>0</v>
      </c>
    </row>
    <row r="30" spans="2:9" ht="25.15" customHeight="1">
      <c r="B30" s="66" t="s">
        <v>52</v>
      </c>
      <c r="C30" s="66"/>
      <c r="D30" s="66"/>
      <c r="E30" s="66"/>
      <c r="F30" s="66"/>
      <c r="G30" s="22">
        <f>SUM(G27:G29)</f>
        <v>0</v>
      </c>
    </row>
    <row r="32" spans="2:9" ht="21.6" customHeight="1">
      <c r="B32" s="70" t="s">
        <v>53</v>
      </c>
      <c r="C32" s="71"/>
      <c r="D32" s="71"/>
      <c r="E32" s="72"/>
      <c r="F32" s="25"/>
    </row>
    <row r="34" spans="2:9" ht="25.15" customHeight="1">
      <c r="B34" s="73" t="s">
        <v>54</v>
      </c>
      <c r="C34" s="74"/>
      <c r="D34" s="74"/>
      <c r="E34" s="75"/>
      <c r="F34" s="26">
        <f>G22+G30</f>
        <v>0</v>
      </c>
    </row>
    <row r="36" spans="2:9" ht="16.899999999999999" customHeight="1">
      <c r="B36" s="27" t="s">
        <v>55</v>
      </c>
    </row>
    <row r="37" spans="2:9" ht="16.899999999999999" customHeight="1" thickBot="1">
      <c r="B37" s="27"/>
    </row>
    <row r="38" spans="2:9" ht="19.899999999999999" customHeight="1">
      <c r="B38" s="81" t="s">
        <v>56</v>
      </c>
      <c r="C38" s="82"/>
      <c r="D38" s="38"/>
      <c r="E38" s="38"/>
      <c r="F38" s="38"/>
      <c r="G38" s="39"/>
    </row>
    <row r="39" spans="2:9" ht="19.899999999999999" customHeight="1">
      <c r="B39" s="85"/>
      <c r="C39" s="86"/>
      <c r="D39" s="50"/>
      <c r="E39" s="50"/>
      <c r="F39" s="50"/>
      <c r="G39" s="28"/>
    </row>
    <row r="40" spans="2:9" ht="19.899999999999999" customHeight="1">
      <c r="B40" s="83" t="s">
        <v>57</v>
      </c>
      <c r="C40" s="84"/>
      <c r="D40" s="50"/>
      <c r="E40" s="50"/>
      <c r="F40" s="50"/>
      <c r="G40" s="28"/>
    </row>
    <row r="41" spans="2:9" ht="19.899999999999999" customHeight="1">
      <c r="B41" s="40"/>
      <c r="C41" s="49"/>
      <c r="D41" s="50"/>
      <c r="E41" s="50"/>
      <c r="F41" s="50"/>
      <c r="G41" s="28"/>
    </row>
    <row r="42" spans="2:9" ht="19.899999999999999" customHeight="1">
      <c r="B42" s="87" t="s">
        <v>58</v>
      </c>
      <c r="C42" s="88"/>
      <c r="D42" s="51"/>
      <c r="E42" s="51"/>
      <c r="F42" s="51"/>
      <c r="G42" s="37"/>
      <c r="H42" s="29"/>
      <c r="I42" s="30"/>
    </row>
    <row r="43" spans="2:9" ht="19.899999999999999" customHeight="1">
      <c r="B43" s="79" t="s">
        <v>59</v>
      </c>
      <c r="C43" s="80"/>
      <c r="D43" s="51"/>
      <c r="E43" s="51"/>
      <c r="F43" s="51"/>
      <c r="G43" s="37"/>
      <c r="H43" s="29"/>
      <c r="I43" s="30"/>
    </row>
    <row r="44" spans="2:9" ht="19.899999999999999" customHeight="1">
      <c r="B44" s="41"/>
      <c r="C44" s="53"/>
      <c r="D44" s="51"/>
      <c r="E44" s="51"/>
      <c r="F44" s="51"/>
      <c r="G44" s="37"/>
      <c r="H44" s="29"/>
      <c r="I44" s="30"/>
    </row>
    <row r="45" spans="2:9" ht="19.899999999999999" customHeight="1">
      <c r="B45" s="79" t="s">
        <v>60</v>
      </c>
      <c r="C45" s="80"/>
      <c r="D45" s="54"/>
      <c r="E45" s="54"/>
      <c r="F45" s="54"/>
      <c r="G45" s="31"/>
      <c r="H45" s="29"/>
      <c r="I45" s="30"/>
    </row>
    <row r="46" spans="2:9" ht="19.899999999999999" customHeight="1">
      <c r="B46" s="79" t="s">
        <v>61</v>
      </c>
      <c r="C46" s="80"/>
      <c r="D46" s="54"/>
      <c r="E46" s="54"/>
      <c r="F46" s="54"/>
      <c r="G46" s="31"/>
      <c r="H46" s="29"/>
      <c r="I46" s="30"/>
    </row>
    <row r="47" spans="2:9" ht="19.899999999999999" customHeight="1">
      <c r="B47" s="42"/>
      <c r="C47" s="52"/>
      <c r="D47" s="54"/>
      <c r="E47" s="54"/>
      <c r="F47" s="54"/>
      <c r="G47" s="31"/>
      <c r="H47" s="29"/>
      <c r="I47" s="30"/>
    </row>
    <row r="48" spans="2:9" ht="19.899999999999999" customHeight="1">
      <c r="B48" s="79" t="s">
        <v>62</v>
      </c>
      <c r="C48" s="80"/>
      <c r="D48" s="54"/>
      <c r="E48" s="54"/>
      <c r="F48" s="54"/>
      <c r="G48" s="31"/>
      <c r="H48" s="29"/>
      <c r="I48" s="30"/>
    </row>
    <row r="49" spans="2:9" ht="19.899999999999999" customHeight="1">
      <c r="B49" s="103"/>
      <c r="C49" s="104"/>
      <c r="D49" s="54"/>
      <c r="E49" s="54"/>
      <c r="F49" s="54"/>
      <c r="G49" s="31"/>
      <c r="H49" s="29"/>
      <c r="I49" s="30"/>
    </row>
    <row r="50" spans="2:9" ht="19.899999999999999" customHeight="1">
      <c r="B50" s="68" t="s">
        <v>63</v>
      </c>
      <c r="C50" s="69"/>
      <c r="D50" s="54"/>
      <c r="E50" s="54"/>
      <c r="F50" s="54"/>
      <c r="G50" s="31"/>
      <c r="H50" s="29"/>
      <c r="I50" s="30"/>
    </row>
    <row r="51" spans="2:9" ht="19.899999999999999" customHeight="1">
      <c r="B51" s="42" t="s">
        <v>64</v>
      </c>
      <c r="C51" s="52"/>
      <c r="D51" s="54"/>
      <c r="E51" s="54"/>
      <c r="F51" s="54"/>
      <c r="G51" s="31"/>
      <c r="H51" s="29"/>
      <c r="I51" s="30"/>
    </row>
    <row r="52" spans="2:9" ht="19.899999999999999" customHeight="1">
      <c r="B52" s="42"/>
      <c r="C52" s="52"/>
      <c r="D52" s="54"/>
      <c r="E52" s="54"/>
      <c r="F52" s="54"/>
      <c r="G52" s="31"/>
      <c r="H52" s="29"/>
      <c r="I52" s="30"/>
    </row>
    <row r="53" spans="2:9" ht="19.899999999999999" customHeight="1">
      <c r="B53" s="105" t="s">
        <v>65</v>
      </c>
      <c r="C53" s="69"/>
      <c r="D53" s="54"/>
      <c r="E53" s="54"/>
      <c r="F53" s="54"/>
      <c r="G53" s="31"/>
      <c r="H53" s="29"/>
      <c r="I53" s="30"/>
    </row>
    <row r="54" spans="2:9" ht="19.899999999999999" customHeight="1">
      <c r="B54" s="68" t="s">
        <v>66</v>
      </c>
      <c r="C54" s="69"/>
      <c r="D54" s="54"/>
      <c r="E54" s="54"/>
      <c r="F54" s="54"/>
      <c r="G54" s="31"/>
      <c r="H54" s="29"/>
      <c r="I54" s="30"/>
    </row>
    <row r="55" spans="2:9" ht="19.899999999999999" customHeight="1">
      <c r="B55" s="43"/>
      <c r="C55" s="55"/>
      <c r="D55" s="54"/>
      <c r="E55" s="54"/>
      <c r="F55" s="54"/>
      <c r="G55" s="31"/>
      <c r="H55" s="29"/>
      <c r="I55" s="30"/>
    </row>
    <row r="56" spans="2:9" ht="19.899999999999999" customHeight="1">
      <c r="B56" s="89" t="s">
        <v>67</v>
      </c>
      <c r="C56" s="90"/>
      <c r="D56" s="51"/>
      <c r="E56" s="51"/>
      <c r="F56" s="51"/>
      <c r="G56" s="37"/>
      <c r="I56" s="32"/>
    </row>
    <row r="57" spans="2:9" ht="19.899999999999999" customHeight="1" thickBot="1">
      <c r="B57" s="56"/>
      <c r="C57" s="57"/>
      <c r="D57" s="58"/>
      <c r="E57" s="58"/>
      <c r="F57" s="58"/>
      <c r="G57" s="59"/>
      <c r="I57" s="32"/>
    </row>
    <row r="58" spans="2:9" ht="19.899999999999999" customHeight="1" thickBot="1"/>
    <row r="59" spans="2:9" ht="19.899999999999999" customHeight="1">
      <c r="D59" s="97" t="s">
        <v>68</v>
      </c>
      <c r="E59" s="98"/>
      <c r="F59" s="93"/>
      <c r="G59" s="94"/>
    </row>
    <row r="60" spans="2:9" ht="19.899999999999999" customHeight="1">
      <c r="D60" s="99" t="s">
        <v>69</v>
      </c>
      <c r="E60" s="100"/>
      <c r="F60" s="95"/>
      <c r="G60" s="96"/>
    </row>
    <row r="61" spans="2:9" ht="19.899999999999999" customHeight="1">
      <c r="D61" s="99" t="s">
        <v>70</v>
      </c>
      <c r="E61" s="100"/>
      <c r="F61" s="95"/>
      <c r="G61" s="96"/>
    </row>
    <row r="62" spans="2:9" ht="19.899999999999999" customHeight="1">
      <c r="D62" s="99" t="s">
        <v>71</v>
      </c>
      <c r="E62" s="100"/>
      <c r="F62" s="95"/>
      <c r="G62" s="96"/>
    </row>
    <row r="63" spans="2:9" ht="85.9" customHeight="1" thickBot="1">
      <c r="D63" s="101" t="s">
        <v>72</v>
      </c>
      <c r="E63" s="102"/>
      <c r="F63" s="91"/>
      <c r="G63" s="92"/>
    </row>
  </sheetData>
  <protectedRanges>
    <protectedRange sqref="F59:G63 F27:F29 F6:F20" name="Bereik2_1"/>
  </protectedRanges>
  <mergeCells count="34">
    <mergeCell ref="B56:C56"/>
    <mergeCell ref="B46:C46"/>
    <mergeCell ref="B48:C48"/>
    <mergeCell ref="F63:G63"/>
    <mergeCell ref="F59:G59"/>
    <mergeCell ref="F60:G60"/>
    <mergeCell ref="F61:G61"/>
    <mergeCell ref="F62:G62"/>
    <mergeCell ref="D59:E59"/>
    <mergeCell ref="D60:E60"/>
    <mergeCell ref="D61:E61"/>
    <mergeCell ref="D62:E62"/>
    <mergeCell ref="D63:E63"/>
    <mergeCell ref="B50:C50"/>
    <mergeCell ref="B49:C49"/>
    <mergeCell ref="B53:C53"/>
    <mergeCell ref="B54:C54"/>
    <mergeCell ref="B32:E32"/>
    <mergeCell ref="B34:E34"/>
    <mergeCell ref="G3:G4"/>
    <mergeCell ref="D3:D4"/>
    <mergeCell ref="D24:D25"/>
    <mergeCell ref="G24:G25"/>
    <mergeCell ref="B45:C45"/>
    <mergeCell ref="B43:C43"/>
    <mergeCell ref="B38:C38"/>
    <mergeCell ref="B40:C40"/>
    <mergeCell ref="B39:C39"/>
    <mergeCell ref="B42:C42"/>
    <mergeCell ref="B1:G1"/>
    <mergeCell ref="H1:I1"/>
    <mergeCell ref="B22:F22"/>
    <mergeCell ref="B23:F23"/>
    <mergeCell ref="B30:F30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4504A2CD8B404496D795FF548BA4C6" ma:contentTypeVersion="10" ma:contentTypeDescription="Een nieuw document maken." ma:contentTypeScope="" ma:versionID="ca82d4bdcbda744b5557c2a92d7ae529">
  <xsd:schema xmlns:xsd="http://www.w3.org/2001/XMLSchema" xmlns:xs="http://www.w3.org/2001/XMLSchema" xmlns:p="http://schemas.microsoft.com/office/2006/metadata/properties" xmlns:ns2="3a340dc4-c7c0-4111-a9a8-fd78af062ec4" xmlns:ns3="8bc0e765-5b3b-4ebc-87eb-e21676fc3e4f" targetNamespace="http://schemas.microsoft.com/office/2006/metadata/properties" ma:root="true" ma:fieldsID="900d2f6afd0418736d9f03e54aad3a39" ns2:_="" ns3:_="">
    <xsd:import namespace="3a340dc4-c7c0-4111-a9a8-fd78af062ec4"/>
    <xsd:import namespace="8bc0e765-5b3b-4ebc-87eb-e21676fc3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40dc4-c7c0-4111-a9a8-fd78af062e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0ae7b07-9c7f-431d-8868-8cf2140ed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0e765-5b3b-4ebc-87eb-e21676fc3e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6265c8-e260-49aa-a85a-b8b2e05ed18b}" ma:internalName="TaxCatchAll" ma:showField="CatchAllData" ma:web="8bc0e765-5b3b-4ebc-87eb-e21676fc3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340dc4-c7c0-4111-a9a8-fd78af062ec4">
      <Terms xmlns="http://schemas.microsoft.com/office/infopath/2007/PartnerControls"/>
    </lcf76f155ced4ddcb4097134ff3c332f>
    <TaxCatchAll xmlns="8bc0e765-5b3b-4ebc-87eb-e21676fc3e4f" xsi:nil="true"/>
  </documentManagement>
</p:properties>
</file>

<file path=customXml/itemProps1.xml><?xml version="1.0" encoding="utf-8"?>
<ds:datastoreItem xmlns:ds="http://schemas.openxmlformats.org/officeDocument/2006/customXml" ds:itemID="{E8D8DCF0-7D7B-46CD-86F3-624B1C813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40dc4-c7c0-4111-a9a8-fd78af062ec4"/>
    <ds:schemaRef ds:uri="8bc0e765-5b3b-4ebc-87eb-e21676fc3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B50CF-8894-43C0-9050-2E42DD341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EA9F39-28AF-4D60-A5FF-073F4E2C66FE}">
  <ds:schemaRefs>
    <ds:schemaRef ds:uri="http://schemas.microsoft.com/office/2006/metadata/properties"/>
    <ds:schemaRef ds:uri="http://schemas.microsoft.com/office/infopath/2007/PartnerControls"/>
    <ds:schemaRef ds:uri="3a340dc4-c7c0-4111-a9a8-fd78af062ec4"/>
    <ds:schemaRef ds:uri="8bc0e765-5b3b-4ebc-87eb-e21676fc3e4f"/>
  </ds:schemaRefs>
</ds:datastoreItem>
</file>

<file path=docMetadata/LabelInfo.xml><?xml version="1.0" encoding="utf-8"?>
<clbl:labelList xmlns:clbl="http://schemas.microsoft.com/office/2020/mipLabelMetadata">
  <clbl:label id="{c34bc368-9746-46ad-9563-c1610235470f}" enabled="1" method="Standard" siteId="{b6851b40-5054-4621-94e9-0e3bb8327c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 &amp; 2</vt:lpstr>
    </vt:vector>
  </TitlesOfParts>
  <Manager/>
  <Company>Veiligheidsregio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Jongejan, Jurgen</dc:creator>
  <cp:keywords/>
  <dc:description/>
  <cp:lastModifiedBy>Bliekendaal-Kuiper, Karin</cp:lastModifiedBy>
  <cp:revision/>
  <dcterms:created xsi:type="dcterms:W3CDTF">2023-04-07T06:55:05Z</dcterms:created>
  <dcterms:modified xsi:type="dcterms:W3CDTF">2026-02-12T14:22:27Z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0x010100D34504A2CD8B404496D795FF548BA4C6</vt:lpwstr>
  </property>
  <property fmtid="{D5CDD505-2E9C-101B-9397-08002B2CF9AE}" pid="3" name="MediaServiceImageTags">
    <vt:lpwstr/>
  </property>
</Properties>
</file>