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Lnv.intern\grp\rvo\IUC\02 Team KDC\03. Inkoop boven EU\17. Cat. Catering en WKDV\2025\202508080 - Rijksacademie Catering\2 Aanbestedingsdocument\Bijlagen\"/>
    </mc:Choice>
  </mc:AlternateContent>
  <xr:revisionPtr revIDLastSave="0" documentId="13_ncr:1_{7ED6340B-C7EB-4C4B-B078-A9B35FEA7CBA}" xr6:coauthVersionLast="47" xr6:coauthVersionMax="47" xr10:uidLastSave="{00000000-0000-0000-0000-000000000000}"/>
  <bookViews>
    <workbookView xWindow="-120" yWindow="-120" windowWidth="29040" windowHeight="15840" xr2:uid="{0948A924-8BA2-4F74-9885-63739DD425F0}"/>
  </bookViews>
  <sheets>
    <sheet name="1. KPI overzicht" sheetId="2" r:id="rId1"/>
    <sheet name="2. Top 25 grootste uitstoters" sheetId="3" r:id="rId2"/>
    <sheet name="3. Stuksverpakkingen" sheetId="4" r:id="rId3"/>
    <sheet name="4. Keurmerken" sheetId="5" r:id="rId4"/>
    <sheet name="Drop-downs" sheetId="1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2" l="1"/>
  <c r="K15" i="2"/>
</calcChain>
</file>

<file path=xl/sharedStrings.xml><?xml version="1.0" encoding="utf-8"?>
<sst xmlns="http://schemas.openxmlformats.org/spreadsheetml/2006/main" count="450" uniqueCount="236">
  <si>
    <t>Resultaatgebied</t>
  </si>
  <si>
    <t>Thema</t>
  </si>
  <si>
    <t>Omschrijving</t>
  </si>
  <si>
    <t>Doel</t>
  </si>
  <si>
    <t>Prestatie indicator(en)</t>
  </si>
  <si>
    <t>Meetmethode</t>
  </si>
  <si>
    <t>Frequentie</t>
  </si>
  <si>
    <t>Scope</t>
  </si>
  <si>
    <t>Vastgestelde norm</t>
  </si>
  <si>
    <t>Prestatie berekening</t>
  </si>
  <si>
    <t>Afgesproken resultaatgebieden</t>
  </si>
  <si>
    <t>Betreffende thema</t>
  </si>
  <si>
    <t>Detail invulling thema</t>
  </si>
  <si>
    <t>Welk doel dient bereikt te worden</t>
  </si>
  <si>
    <t>Basis waarop wordt gemeten binnen het resultaatgebied</t>
  </si>
  <si>
    <t>Hoe wordt de "data" van de prestatie-indicator gemeten?</t>
  </si>
  <si>
    <t>Hoe vaak wordt gemeten en gerapporteerd</t>
  </si>
  <si>
    <t>Op welk niveau wordt gerapporteerd</t>
  </si>
  <si>
    <t xml:space="preserve">Norm </t>
  </si>
  <si>
    <t>Kwaliteit dienstverlening</t>
  </si>
  <si>
    <t>Klanttevredenheid</t>
  </si>
  <si>
    <t>Tevredenheid deelnemer</t>
  </si>
  <si>
    <t>Gemiddelde cijfer uit het klanttevredenheidsonderzoek van leverancier</t>
  </si>
  <si>
    <t>1x per jaar</t>
  </si>
  <si>
    <t>totaal contract</t>
  </si>
  <si>
    <t xml:space="preserve">Gasttevredenheid </t>
  </si>
  <si>
    <t>Gemiddelde cijfer uit het gasttevredenheids-onderzoek</t>
  </si>
  <si>
    <t>KWIS afhandeling 
(Klachten-Wensen-Informatie-Storingen)</t>
  </si>
  <si>
    <t>Kwaliteitszorg</t>
  </si>
  <si>
    <t>Kwaliteitstoetsing</t>
  </si>
  <si>
    <t>Toetsing uitgevoerd door externe partij</t>
  </si>
  <si>
    <t>Voldoende</t>
  </si>
  <si>
    <t>X aantal</t>
  </si>
  <si>
    <t>Maatschappelijk verantwoord inkopen</t>
  </si>
  <si>
    <t>Klimaat</t>
  </si>
  <si>
    <t>4x per jaar</t>
  </si>
  <si>
    <t>Berekening van uitstoot</t>
  </si>
  <si>
    <t xml:space="preserve">De door leverancier gekozen methode waarmee de berekening is gemaakt </t>
  </si>
  <si>
    <t>Levenscyclusfasen uitstoot</t>
  </si>
  <si>
    <t>De door leverancier gekozen scope van de berekening</t>
  </si>
  <si>
    <t>Beschikbaarheid uitstoot data</t>
  </si>
  <si>
    <t>Beschikbaarheid leverancierspecifieke data</t>
  </si>
  <si>
    <t>Inzicht in het deel van het totaalassortiment waarvoor leveranciersspecifieke data beschikbaar is</t>
  </si>
  <si>
    <t>Verificatie berekening</t>
  </si>
  <si>
    <t>Is de data geverifieerd door externe partij?</t>
  </si>
  <si>
    <t>Top 25-vervuilende producten</t>
  </si>
  <si>
    <t>Inzicht in de ingekochte meest vervuilende producten</t>
  </si>
  <si>
    <t>Rapportage op tabblad 2</t>
  </si>
  <si>
    <t>nvt</t>
  </si>
  <si>
    <t>Plantaardig/dierlijk eiwit</t>
  </si>
  <si>
    <t>Totaal ingekochte gram plantaardig eiwit / Totaal ingekochte grammen eiwit over de totale inkoop kg.</t>
  </si>
  <si>
    <t>Eiweetmethodiek voor foodservice</t>
  </si>
  <si>
    <t xml:space="preserve">4x per jaar </t>
  </si>
  <si>
    <t>Beschikbaarheid data</t>
  </si>
  <si>
    <t>Inzicht in het deel van het inkoopgewicht waarvoor het aandeel eiwitvolume plantaardig: dierlijk is berekend</t>
  </si>
  <si>
    <t xml:space="preserve">Percentage van het inkoopgewicht waarvoor de specifiek data berekend is door leverancier. </t>
  </si>
  <si>
    <t>Circulaire economie</t>
  </si>
  <si>
    <t>Voedselverspilling</t>
  </si>
  <si>
    <t>Restaurant</t>
  </si>
  <si>
    <t>Inzicht in verspilling en het reduceren hiervan</t>
  </si>
  <si>
    <t>Uitgifteverspilling in kg. van producten die in de displays of op buffetten zijn geplaatst maar niet verkocht worden en niet terug in de voorraad kunnen</t>
  </si>
  <si>
    <t>Uitgifteverspilling in kg. gemeten over een periode van één maand</t>
  </si>
  <si>
    <t>Vooraad</t>
  </si>
  <si>
    <t>Inkoopverspilling in kg. van ingrediënten of producten die niet meer bruikbaar zijn door bederf of het verstrijken van de houdbaarheidsdatum</t>
  </si>
  <si>
    <t>Inkoopverspilling in kg. gemeten over een periode van één maand</t>
  </si>
  <si>
    <t>Banqueting</t>
  </si>
  <si>
    <t>Retouren van banqueting in kg. : Overgebleven producten van evenementen en bijeenkomsten, zoals vergaderlunches of borrels, die retour komen naar de keuken</t>
  </si>
  <si>
    <t>Verspilling in kg. gemeten over een periode van twee weken</t>
  </si>
  <si>
    <t>Keukenafval</t>
  </si>
  <si>
    <t>Verspilling in kg. Snij- en bereidingsresten (bijvoorbeeld groenteresten), maar ook halffabricaten of eindproducten die wel zijn klaargemaakt maar niet worden uitgegeven en niet meer terug de voorraad in kunnen</t>
  </si>
  <si>
    <t>Keukenverspilling in kg. gemeten over een periode van één maand</t>
  </si>
  <si>
    <t>Stuksverpakkingen</t>
  </si>
  <si>
    <t>Aantal stuksverpakkingen</t>
  </si>
  <si>
    <t xml:space="preserve">Inzicht  en verminderen van het aantal stuksverpakkingen </t>
  </si>
  <si>
    <t>Aantal productgroepen waarvoor stuksverpakkingen zijn ingekocht</t>
  </si>
  <si>
    <t>Inventarisatie van productgroepen waarvoor stuksverpakkingen zijn ingekocht</t>
  </si>
  <si>
    <t>2x per jaar</t>
  </si>
  <si>
    <t>per contract</t>
  </si>
  <si>
    <t>Gezondheid</t>
  </si>
  <si>
    <t>Gezond en duurzaam aanbod restaurant</t>
  </si>
  <si>
    <t>Stimuleren van een gezond en duurzaam aanbod</t>
  </si>
  <si>
    <t>Het aanbod in het restaurant voldoet aan de aanbestedingscriteria gezonde, duurzame catering van het voedingscentrum</t>
  </si>
  <si>
    <t>Inzet van extern of zelf ontwikkeld toetsingsinstrument</t>
  </si>
  <si>
    <t>Gezond en duurzaam aanbod banqueting</t>
  </si>
  <si>
    <t>Het aanbod in de banqueting voldoet aan de aanbestedingscriteria gezonde, duurzame catering van het voedingscentrum</t>
  </si>
  <si>
    <t>Vaststelling gezond en duurzaam aanbod</t>
  </si>
  <si>
    <t>Inzicht in verificatie van het gerapporteerde resultaat</t>
  </si>
  <si>
    <t>Is het resultaat vastgesteld door een externe partij?</t>
  </si>
  <si>
    <t>1x per jaar alle locaties</t>
  </si>
  <si>
    <t>Ketenverantwoordelijkheid</t>
  </si>
  <si>
    <t>Topkeurmerken</t>
  </si>
  <si>
    <t xml:space="preserve">Verduurzamen van de inkoop op de thema's milieu- en diervriendelijkheid   </t>
  </si>
  <si>
    <t>Het inkoopgewicht per produktgroep dat beschikt over een keurmerk</t>
  </si>
  <si>
    <t>Rapportage op tabblad 4</t>
  </si>
  <si>
    <t>Biologisch</t>
  </si>
  <si>
    <t>Inzicht en verhogen van de inkoop van biologische producten</t>
  </si>
  <si>
    <t>Het inkoopgewicht per produktgroep dat beschikt over een biologisch keurmerk</t>
  </si>
  <si>
    <t>ISV/Due dilligence</t>
  </si>
  <si>
    <t xml:space="preserve">Vragenlijst </t>
  </si>
  <si>
    <t>Zijn de vragen ingevuld voor ISV</t>
  </si>
  <si>
    <t>per leverancier</t>
  </si>
  <si>
    <t>Risicoproducten ISV</t>
  </si>
  <si>
    <t>Risico's in de toeleveringsketen van de producten inzichtelijk maken en de risico's managen</t>
  </si>
  <si>
    <t>Risicotabel</t>
  </si>
  <si>
    <t>Is de risicotabel ingevuld voor 2 producten?</t>
  </si>
  <si>
    <t>Eerlijke handel (koffie)</t>
  </si>
  <si>
    <t>Social Return</t>
  </si>
  <si>
    <t>Het aantal uren van de inzet van mensen met een afstand tot de arbeidsmarkt t.o.v. het totaal aantal uren van de dienstverlening</t>
  </si>
  <si>
    <t>Ja/Nee</t>
  </si>
  <si>
    <t>Ja</t>
  </si>
  <si>
    <t>Nee</t>
  </si>
  <si>
    <t>CO2 methode</t>
  </si>
  <si>
    <t xml:space="preserve">GS1 Data source </t>
  </si>
  <si>
    <t>PS in Foodservice / Foodstep</t>
  </si>
  <si>
    <t>Bright Green</t>
  </si>
  <si>
    <t>Agrifootprint</t>
  </si>
  <si>
    <t>Blonk-database ‘Database milieubelasting voedingsmiddelen 2024’</t>
  </si>
  <si>
    <t>Ecoinvent</t>
  </si>
  <si>
    <t>Agribalyse</t>
  </si>
  <si>
    <t>DK database</t>
  </si>
  <si>
    <t>Anders, namelijk</t>
  </si>
  <si>
    <t>[Anders, namelijk…]</t>
  </si>
  <si>
    <t>CO2 scope</t>
  </si>
  <si>
    <t>Wieg-tot-poort (cradle-to-gate)</t>
  </si>
  <si>
    <t>Wieg-tot-distributiecentrum</t>
  </si>
  <si>
    <t>Wieg-tot-consumptie (cradle-to-consumption)</t>
  </si>
  <si>
    <t>Wieg-tot-graf (cradle-to-grave)</t>
  </si>
  <si>
    <t>Anders, namelijk…</t>
  </si>
  <si>
    <t>[Zo ja, welke]</t>
  </si>
  <si>
    <t>Zie sheet '2. Top 25'</t>
  </si>
  <si>
    <t>Zie sheet '3. Stuksverpakkingen'</t>
  </si>
  <si>
    <t>Zie sheet '4. Keurmerken'</t>
  </si>
  <si>
    <t>ISV-risicoproducten</t>
  </si>
  <si>
    <t>Ja, voor 2 producten</t>
  </si>
  <si>
    <t>Ja, voor 1 product</t>
  </si>
  <si>
    <t>[Inkoop eiwittengewicht]</t>
  </si>
  <si>
    <t>[Inkoop plantaardige eiwittengewicht]</t>
  </si>
  <si>
    <t>[Kg. inkoop waarover eiwitten zijn berekend]</t>
  </si>
  <si>
    <t>[Kg. verspilling]</t>
  </si>
  <si>
    <t>[Kg. inkoop]</t>
  </si>
  <si>
    <t>[Aantal ingezette uren MAA]</t>
  </si>
  <si>
    <t>[Totaal aantal ingezette uren]</t>
  </si>
  <si>
    <t>Dropdowns</t>
  </si>
  <si>
    <t>[Selecteer]</t>
  </si>
  <si>
    <t>[% van het inkoopgewicht]</t>
  </si>
  <si>
    <t>Top 25</t>
  </si>
  <si>
    <t>Lijst met top 25-grootste vervuilende producten met gewicht en impact per productsoort (hoeveel kg en hoeveel kg CO2-eq.)</t>
  </si>
  <si>
    <t>Top 25-grootste vervuilende producten</t>
  </si>
  <si>
    <t>Gewicht (kg.)</t>
  </si>
  <si>
    <t>CO2 uitstoot (kg CO2-eq.)</t>
  </si>
  <si>
    <t>[kg.]</t>
  </si>
  <si>
    <t>[kg CO2-eq.]</t>
  </si>
  <si>
    <t>Productgroep</t>
  </si>
  <si>
    <t>[productgroep]</t>
  </si>
  <si>
    <t>In stuksverpakking?</t>
  </si>
  <si>
    <t>Opmerkingen</t>
  </si>
  <si>
    <t>Kaas- of vleeswarenplakjes, plantaardige varianten</t>
  </si>
  <si>
    <t>Kuipjes boter, margarine, plantaardige varianten</t>
  </si>
  <si>
    <t>Portieverpakkingen jam, honing, pindakaas, chocopasta</t>
  </si>
  <si>
    <t>Portieverpakkingen hummus/muhamara en broodsalades (bijv. eiersalade)</t>
  </si>
  <si>
    <t xml:space="preserve">Cupjes koffiemelk </t>
  </si>
  <si>
    <t>Creamer in sachets</t>
  </si>
  <si>
    <t>Suikersticks, zoetjes in sachets</t>
  </si>
  <si>
    <t>Theezakjes individueel verpakt</t>
  </si>
  <si>
    <t>Wraps in wikkel</t>
  </si>
  <si>
    <t>Monocrackers</t>
  </si>
  <si>
    <t>Koekjes in plastic</t>
  </si>
  <si>
    <t>Candybars in wikkel (Mars, Snickers e.d.)</t>
  </si>
  <si>
    <t>Chips in kleine zakjes</t>
  </si>
  <si>
    <t>Snackgroenten</t>
  </si>
  <si>
    <t>Kleinverpakkingen vruchtensap of frisdrank (pakjes of flesjes</t>
  </si>
  <si>
    <t>Mineraalwater in kleine petflesjes</t>
  </si>
  <si>
    <t>Type verpakkingen</t>
  </si>
  <si>
    <t>Productgroepen</t>
  </si>
  <si>
    <t>Totaal inkoopgewicht (kg)</t>
  </si>
  <si>
    <t>Inkoopgewicht ‘biologisch’ (kg)</t>
  </si>
  <si>
    <t>Inkoopgewicht ‘keurmerken op gespecificeerde lijst’ * (kg)</t>
  </si>
  <si>
    <t>Inkoopgewicht waarvoor een ander keurmerk of duurzaam initiatief geldt (kg)</t>
  </si>
  <si>
    <t>Eieren</t>
  </si>
  <si>
    <t>Vis, schaal- en schelpdieren</t>
  </si>
  <si>
    <t>Koffie, thee en chocolade (cacao)</t>
  </si>
  <si>
    <t>Vlees</t>
  </si>
  <si>
    <t>Zuifel</t>
  </si>
  <si>
    <t>Wijn</t>
  </si>
  <si>
    <t>Overige producten</t>
  </si>
  <si>
    <t>Groente en fruit</t>
  </si>
  <si>
    <t>Inkoopgewicht met keurmerk biologisch of van gespecificeerde lijst (kg)</t>
  </si>
  <si>
    <t>Keurmerken</t>
  </si>
  <si>
    <t>[kg]</t>
  </si>
  <si>
    <t>PEF-wise methodology for food products consumed in the Netherlands (RIVM, WUR, Blonk)</t>
  </si>
  <si>
    <t xml:space="preserve">Klimaatimpact assortiment
</t>
  </si>
  <si>
    <t>Eiwittransitie</t>
  </si>
  <si>
    <t>*Alleen de witte cellen invullen.</t>
  </si>
  <si>
    <t>Prestatie</t>
  </si>
  <si>
    <t>KPI infulformulier</t>
  </si>
  <si>
    <r>
      <t>CO</t>
    </r>
    <r>
      <rPr>
        <i/>
        <vertAlign val="subscript"/>
        <sz val="9"/>
        <rFont val="Verdana"/>
        <family val="2"/>
      </rPr>
      <t>2</t>
    </r>
    <r>
      <rPr>
        <i/>
        <sz val="9"/>
        <rFont val="Verdana"/>
        <family val="2"/>
      </rPr>
      <t xml:space="preserve"> uitstoot van het totaal van ingekochte producten</t>
    </r>
  </si>
  <si>
    <r>
      <t>[CO</t>
    </r>
    <r>
      <rPr>
        <i/>
        <vertAlign val="subscript"/>
        <sz val="9"/>
        <rFont val="Verdana"/>
        <family val="2"/>
      </rPr>
      <t>2</t>
    </r>
    <r>
      <rPr>
        <i/>
        <sz val="9"/>
        <rFont val="Verdana"/>
        <family val="2"/>
      </rPr>
      <t xml:space="preserve"> uitstoot]</t>
    </r>
  </si>
  <si>
    <r>
      <t>Reduceren van de 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-uitstoot van het assortiment van voeding en dranken</t>
    </r>
  </si>
  <si>
    <r>
      <t>Inzicht in de methode achter de 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-berekening</t>
    </r>
  </si>
  <si>
    <r>
      <t>Inzicht in de levenscyclusfasen waarvoor de 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-uitstoot is berekend</t>
    </r>
  </si>
  <si>
    <r>
      <t>Inzicht in het deel van het totaalassortiment waarvoor de 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-uitstoot is berekend</t>
    </r>
  </si>
  <si>
    <r>
      <t>Percentage van het inkoopgewicht waarvoor de CO</t>
    </r>
    <r>
      <rPr>
        <i/>
        <vertAlign val="subscript"/>
        <sz val="9"/>
        <rFont val="Verdana"/>
        <family val="2"/>
      </rPr>
      <t>2</t>
    </r>
    <r>
      <rPr>
        <i/>
        <sz val="9"/>
        <rFont val="Verdana"/>
        <family val="2"/>
      </rPr>
      <t>-uitstoot berekend is</t>
    </r>
  </si>
  <si>
    <r>
      <t>Percentage van het inkoopgewicht waarvoor de specifiek data voor CO</t>
    </r>
    <r>
      <rPr>
        <i/>
        <vertAlign val="subscript"/>
        <sz val="9"/>
        <rFont val="Verdana"/>
        <family val="2"/>
      </rPr>
      <t>2</t>
    </r>
    <r>
      <rPr>
        <i/>
        <sz val="9"/>
        <rFont val="Verdana"/>
        <family val="2"/>
      </rPr>
      <t xml:space="preserve">-uitstoot beschikbaar is van toeleverancier. </t>
    </r>
  </si>
  <si>
    <r>
      <t>Inzicht in een verificatie van de 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-berekening</t>
    </r>
  </si>
  <si>
    <r>
      <t>CO</t>
    </r>
    <r>
      <rPr>
        <i/>
        <vertAlign val="subscript"/>
        <sz val="9"/>
        <rFont val="Verdana"/>
        <family val="2"/>
      </rPr>
      <t>2</t>
    </r>
    <r>
      <rPr>
        <i/>
        <sz val="9"/>
        <rFont val="Verdana"/>
        <family val="2"/>
      </rPr>
      <t xml:space="preserve">-uitstoot omgerekend per kg. van de inkoop </t>
    </r>
  </si>
  <si>
    <r>
      <t>CO</t>
    </r>
    <r>
      <rPr>
        <b/>
        <vertAlign val="subscript"/>
        <sz val="9"/>
        <rFont val="Verdana"/>
        <family val="2"/>
      </rPr>
      <t>2</t>
    </r>
    <r>
      <rPr>
        <b/>
        <sz val="9"/>
        <rFont val="Verdana"/>
        <family val="2"/>
      </rPr>
      <t>-uitstoot</t>
    </r>
  </si>
  <si>
    <t>Inzicht in en het verhogen van de tevredenheid van de gasten/gebruikers</t>
  </si>
  <si>
    <t>Voorkomen en aanpakken van misstanden op het gebied van arbeidsomstandigheden, mensenrechten en milieu in de toeleveringsketen</t>
  </si>
  <si>
    <t>Bevorderen van arbeidsparticipatie van mensen met een afstand tot de arbeidsmarkt.</t>
  </si>
  <si>
    <t>Datarapportage</t>
  </si>
  <si>
    <t>Service</t>
  </si>
  <si>
    <t>Beschikbaarheid</t>
  </si>
  <si>
    <t>Inzicht in de gemiddelde beschikbaarheid over alle automaten</t>
  </si>
  <si>
    <t>Maandelijks</t>
  </si>
  <si>
    <t>De beschikbaarheid per warme drankenautomaat wordt gemeten op Werkdagen tussen 7:00 en 18:30 uur, uitgedrukt in uren per maand, afgerond naar boven. Het beschikbaarheid percentage wordt per locatie als volgt berekend: (werkelijke beschikbaarheid in uren per maand / totaal uren per maand ) * 100.</t>
  </si>
  <si>
    <t>op locatie Zeestraat</t>
  </si>
  <si>
    <t>Storingen</t>
  </si>
  <si>
    <t>Inzicht in de gemiddelde beschikbaarheid over alle  automaten</t>
  </si>
  <si>
    <t>RAFEB  toetst maandelijks het beschikbaarheidspercentage van de warme drankenautomaten middels de managementrapportages van Opdrachtnemer</t>
  </si>
  <si>
    <t>RAFEB toetst maandelijks het beschikbaarheidspercentage van de warme drankenautomaten middels de managementrapportages van Opdrachtnemer</t>
  </si>
  <si>
    <t>Inzicht in en het verhogen van de tevredenheid van RAFEB over prestaties leverancier</t>
  </si>
  <si>
    <t>Inzicht krijgen in aantal Klachten, Wensen, Informatie en Storingen en snelheid bij het oplossen van een klacht</t>
  </si>
  <si>
    <t>Voor alle klachten dient Opdrachtnemer binnen 1 werkdag na melding een terugkoppeling te geven bij Opdrachtgever</t>
  </si>
  <si>
    <t>Aantallen gerapporteerd in de managementrapportage</t>
  </si>
  <si>
    <t>Aantoonbaar dat het restaurant en warme- en koude drankenautomaten voldoen aan gestelde normen middels kwaliteitstoetsing</t>
  </si>
  <si>
    <t>Voedselveiligheids audit en audits warme- en koude drankenautomaten door Normec Foodcare of andere onafhankelijke instantie</t>
  </si>
  <si>
    <t>Inzicht in, en het stimuleren van leefbare inkomens, verduurzaming van productie, en langdurige samenwerkingscontracten in de koffiesector</t>
  </si>
  <si>
    <t>Certificering/documentatie ter bewijs</t>
  </si>
  <si>
    <t>Documentatie ter bewijs van leefbaar inkomen, verduurzaming van productie en langdurige samenwerkingscontracten</t>
  </si>
  <si>
    <t>Aantal storingen per warme drankenautomaat gerapporteerd in de managementrapportage</t>
  </si>
  <si>
    <t>Nader af te stemmen tijdens de implementatie</t>
  </si>
  <si>
    <t>1x Per kwartaal</t>
  </si>
  <si>
    <t>Verschuiving in de balans van de consumptie van plantaardige en dierlijke eiwitten naar een 50/50-verhouding in 2030. De Rijksacademie is vooruitstrevend en gaat per direct naar 60/40</t>
  </si>
  <si>
    <t>Rijkscademie wenst geen stuksverpakking bij dit item tenzij het voor de banqueting is</t>
  </si>
  <si>
    <t>Rijksacademie wenst geen stuksverpakking voor deze items</t>
  </si>
  <si>
    <t>Rijksacademie wenst geen stuksverpakking voor dit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</si>
</sst>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2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9"/>
      <name val="Verdana"/>
      <family val="2"/>
    </font>
    <font>
      <sz val="10"/>
      <name val="V&amp;W Syntax (Adobe)"/>
      <family val="2"/>
    </font>
    <font>
      <sz val="10"/>
      <name val="GillSans Light"/>
      <family val="2"/>
    </font>
    <font>
      <b/>
      <sz val="9"/>
      <color indexed="9"/>
      <name val="Verdana"/>
      <family val="2"/>
    </font>
    <font>
      <b/>
      <sz val="9"/>
      <name val="Verdana"/>
      <family val="2"/>
    </font>
    <font>
      <i/>
      <sz val="9"/>
      <name val="Verdana"/>
      <family val="2"/>
    </font>
    <font>
      <b/>
      <sz val="10"/>
      <name val="V&amp;W Syntax (Adobe)"/>
    </font>
    <font>
      <vertAlign val="subscript"/>
      <sz val="9"/>
      <name val="Verdana"/>
      <family val="2"/>
    </font>
    <font>
      <i/>
      <sz val="10"/>
      <name val="V&amp;W Syntax (Adobe)"/>
    </font>
    <font>
      <b/>
      <sz val="16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Verdana"/>
      <family val="2"/>
    </font>
    <font>
      <b/>
      <vertAlign val="subscript"/>
      <sz val="9"/>
      <name val="Verdana"/>
      <family val="2"/>
    </font>
    <font>
      <i/>
      <vertAlign val="subscript"/>
      <sz val="9"/>
      <name val="Verdana"/>
      <family val="2"/>
    </font>
    <font>
      <i/>
      <sz val="9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indexed="64"/>
      </bottom>
      <diagonal/>
    </border>
    <border>
      <left/>
      <right/>
      <top style="medium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indexed="64"/>
      </right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medium">
        <color indexed="64"/>
      </right>
      <top/>
      <bottom style="thin">
        <color theme="0" tint="-0.14993743705557422"/>
      </bottom>
      <diagonal/>
    </border>
    <border>
      <left/>
      <right style="medium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374370555742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indexed="64"/>
      </right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 style="medium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medium">
        <color indexed="64"/>
      </right>
      <top style="thin">
        <color theme="0" tint="-4.9989318521683403E-2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medium">
        <color indexed="64"/>
      </bottom>
      <diagonal/>
    </border>
    <border>
      <left style="thin">
        <color theme="0" tint="-4.9989318521683403E-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theme="0" tint="-0.14996795556505021"/>
      </top>
      <bottom/>
      <diagonal/>
    </border>
    <border>
      <left style="medium">
        <color indexed="64"/>
      </left>
      <right style="thin">
        <color indexed="64"/>
      </right>
      <top style="medium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196">
    <xf numFmtId="0" fontId="0" fillId="0" borderId="0" xfId="0"/>
    <xf numFmtId="0" fontId="3" fillId="2" borderId="9" xfId="0" applyFont="1" applyFill="1" applyBorder="1"/>
    <xf numFmtId="0" fontId="0" fillId="3" borderId="0" xfId="0" applyFill="1"/>
    <xf numFmtId="0" fontId="3" fillId="3" borderId="0" xfId="0" applyFont="1" applyFill="1"/>
    <xf numFmtId="0" fontId="5" fillId="3" borderId="0" xfId="0" applyFont="1" applyFill="1"/>
    <xf numFmtId="0" fontId="0" fillId="4" borderId="10" xfId="0" applyFill="1" applyBorder="1"/>
    <xf numFmtId="0" fontId="0" fillId="4" borderId="11" xfId="0" applyFill="1" applyBorder="1"/>
    <xf numFmtId="0" fontId="0" fillId="5" borderId="0" xfId="0" applyFill="1"/>
    <xf numFmtId="0" fontId="2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6" fillId="5" borderId="0" xfId="0" applyFont="1" applyFill="1"/>
    <xf numFmtId="0" fontId="6" fillId="5" borderId="1" xfId="0" applyFont="1" applyFill="1" applyBorder="1"/>
    <xf numFmtId="0" fontId="6" fillId="3" borderId="0" xfId="0" applyFont="1" applyFill="1"/>
    <xf numFmtId="0" fontId="4" fillId="5" borderId="0" xfId="0" applyFont="1" applyFill="1"/>
    <xf numFmtId="0" fontId="0" fillId="4" borderId="20" xfId="0" applyFill="1" applyBorder="1"/>
    <xf numFmtId="0" fontId="0" fillId="4" borderId="21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19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15" fillId="4" borderId="20" xfId="0" applyFont="1" applyFill="1" applyBorder="1"/>
    <xf numFmtId="0" fontId="15" fillId="4" borderId="21" xfId="0" applyFont="1" applyFill="1" applyBorder="1"/>
    <xf numFmtId="0" fontId="15" fillId="4" borderId="23" xfId="0" applyFont="1" applyFill="1" applyBorder="1"/>
    <xf numFmtId="0" fontId="15" fillId="4" borderId="24" xfId="0" applyFont="1" applyFill="1" applyBorder="1"/>
    <xf numFmtId="0" fontId="17" fillId="3" borderId="0" xfId="0" applyFont="1" applyFill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15" fillId="4" borderId="29" xfId="0" applyFont="1" applyFill="1" applyBorder="1"/>
    <xf numFmtId="0" fontId="15" fillId="4" borderId="31" xfId="0" applyFont="1" applyFill="1" applyBorder="1"/>
    <xf numFmtId="0" fontId="15" fillId="4" borderId="30" xfId="0" applyFont="1" applyFill="1" applyBorder="1"/>
    <xf numFmtId="0" fontId="15" fillId="4" borderId="32" xfId="0" applyFont="1" applyFill="1" applyBorder="1"/>
    <xf numFmtId="0" fontId="15" fillId="4" borderId="33" xfId="0" applyFont="1" applyFill="1" applyBorder="1"/>
    <xf numFmtId="0" fontId="15" fillId="4" borderId="34" xfId="0" applyFont="1" applyFill="1" applyBorder="1"/>
    <xf numFmtId="0" fontId="3" fillId="2" borderId="38" xfId="0" applyFont="1" applyFill="1" applyBorder="1" applyAlignment="1">
      <alignment wrapText="1"/>
    </xf>
    <xf numFmtId="0" fontId="3" fillId="2" borderId="39" xfId="0" applyFont="1" applyFill="1" applyBorder="1" applyAlignment="1">
      <alignment wrapText="1"/>
    </xf>
    <xf numFmtId="0" fontId="3" fillId="2" borderId="40" xfId="0" applyFont="1" applyFill="1" applyBorder="1" applyAlignment="1">
      <alignment wrapText="1"/>
    </xf>
    <xf numFmtId="0" fontId="3" fillId="2" borderId="39" xfId="0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0" fontId="0" fillId="4" borderId="25" xfId="0" applyFill="1" applyBorder="1" applyAlignment="1">
      <alignment horizontal="center"/>
    </xf>
    <xf numFmtId="0" fontId="15" fillId="4" borderId="26" xfId="0" applyFont="1" applyFill="1" applyBorder="1"/>
    <xf numFmtId="0" fontId="15" fillId="4" borderId="27" xfId="0" applyFont="1" applyFill="1" applyBorder="1"/>
    <xf numFmtId="0" fontId="3" fillId="2" borderId="41" xfId="0" applyFont="1" applyFill="1" applyBorder="1" applyAlignment="1">
      <alignment vertical="center"/>
    </xf>
    <xf numFmtId="0" fontId="3" fillId="2" borderId="42" xfId="0" applyFont="1" applyFill="1" applyBorder="1" applyAlignment="1">
      <alignment vertical="center"/>
    </xf>
    <xf numFmtId="0" fontId="3" fillId="2" borderId="43" xfId="0" applyFont="1" applyFill="1" applyBorder="1" applyAlignment="1">
      <alignment vertical="center"/>
    </xf>
    <xf numFmtId="0" fontId="9" fillId="7" borderId="5" xfId="2" applyFont="1" applyFill="1" applyBorder="1" applyAlignment="1">
      <alignment vertical="top" wrapText="1"/>
    </xf>
    <xf numFmtId="0" fontId="9" fillId="7" borderId="8" xfId="2" applyFont="1" applyFill="1" applyBorder="1" applyAlignment="1">
      <alignment vertical="top" wrapText="1"/>
    </xf>
    <xf numFmtId="0" fontId="9" fillId="7" borderId="7" xfId="2" applyFont="1" applyFill="1" applyBorder="1" applyAlignment="1">
      <alignment vertical="top" wrapText="1"/>
    </xf>
    <xf numFmtId="0" fontId="9" fillId="7" borderId="7" xfId="2" applyFont="1" applyFill="1" applyBorder="1" applyAlignment="1">
      <alignment horizontal="left" vertical="top" wrapText="1"/>
    </xf>
    <xf numFmtId="0" fontId="9" fillId="7" borderId="18" xfId="2" applyFont="1" applyFill="1" applyBorder="1" applyAlignment="1">
      <alignment vertical="top" wrapText="1"/>
    </xf>
    <xf numFmtId="0" fontId="5" fillId="4" borderId="49" xfId="2" applyFont="1" applyFill="1" applyBorder="1" applyAlignment="1" applyProtection="1">
      <alignment vertical="top" wrapText="1"/>
      <protection locked="0" hidden="1"/>
    </xf>
    <xf numFmtId="164" fontId="10" fillId="4" borderId="49" xfId="0" applyNumberFormat="1" applyFont="1" applyFill="1" applyBorder="1" applyAlignment="1">
      <alignment horizontal="left" vertical="top" wrapText="1"/>
    </xf>
    <xf numFmtId="0" fontId="5" fillId="4" borderId="10" xfId="2" applyFont="1" applyFill="1" applyBorder="1" applyAlignment="1" applyProtection="1">
      <alignment vertical="top" wrapText="1"/>
      <protection locked="0" hidden="1"/>
    </xf>
    <xf numFmtId="164" fontId="10" fillId="4" borderId="10" xfId="0" applyNumberFormat="1" applyFont="1" applyFill="1" applyBorder="1" applyAlignment="1">
      <alignment horizontal="left" vertical="top" wrapText="1"/>
    </xf>
    <xf numFmtId="164" fontId="5" fillId="4" borderId="10" xfId="0" applyNumberFormat="1" applyFont="1" applyFill="1" applyBorder="1" applyAlignment="1">
      <alignment horizontal="left" vertical="top" wrapText="1"/>
    </xf>
    <xf numFmtId="0" fontId="5" fillId="4" borderId="50" xfId="2" applyFont="1" applyFill="1" applyBorder="1" applyAlignment="1" applyProtection="1">
      <alignment vertical="top" wrapText="1"/>
      <protection locked="0" hidden="1"/>
    </xf>
    <xf numFmtId="164" fontId="10" fillId="4" borderId="50" xfId="0" applyNumberFormat="1" applyFont="1" applyFill="1" applyBorder="1" applyAlignment="1">
      <alignment horizontal="left" vertical="top" wrapText="1"/>
    </xf>
    <xf numFmtId="0" fontId="5" fillId="4" borderId="50" xfId="2" applyFont="1" applyFill="1" applyBorder="1" applyAlignment="1" applyProtection="1">
      <alignment horizontal="left" vertical="top" wrapText="1"/>
      <protection locked="0" hidden="1"/>
    </xf>
    <xf numFmtId="0" fontId="5" fillId="4" borderId="51" xfId="2" applyFont="1" applyFill="1" applyBorder="1" applyAlignment="1" applyProtection="1">
      <alignment vertical="top" wrapText="1"/>
      <protection locked="0" hidden="1"/>
    </xf>
    <xf numFmtId="164" fontId="10" fillId="4" borderId="51" xfId="0" applyNumberFormat="1" applyFont="1" applyFill="1" applyBorder="1" applyAlignment="1">
      <alignment horizontal="left" vertical="top" wrapText="1"/>
    </xf>
    <xf numFmtId="164" fontId="5" fillId="4" borderId="51" xfId="0" applyNumberFormat="1" applyFont="1" applyFill="1" applyBorder="1" applyAlignment="1">
      <alignment horizontal="left" vertical="top" wrapText="1"/>
    </xf>
    <xf numFmtId="164" fontId="10" fillId="4" borderId="44" xfId="0" applyNumberFormat="1" applyFont="1" applyFill="1" applyBorder="1" applyAlignment="1">
      <alignment horizontal="left" vertical="top" wrapText="1"/>
    </xf>
    <xf numFmtId="164" fontId="10" fillId="4" borderId="45" xfId="0" applyNumberFormat="1" applyFont="1" applyFill="1" applyBorder="1" applyAlignment="1">
      <alignment horizontal="left" vertical="top" wrapText="1"/>
    </xf>
    <xf numFmtId="164" fontId="10" fillId="4" borderId="46" xfId="0" applyNumberFormat="1" applyFont="1" applyFill="1" applyBorder="1" applyAlignment="1">
      <alignment horizontal="left" vertical="top" wrapText="1"/>
    </xf>
    <xf numFmtId="164" fontId="10" fillId="4" borderId="48" xfId="0" applyNumberFormat="1" applyFont="1" applyFill="1" applyBorder="1" applyAlignment="1">
      <alignment horizontal="left" vertical="top" wrapText="1"/>
    </xf>
    <xf numFmtId="0" fontId="9" fillId="7" borderId="8" xfId="2" applyFont="1" applyFill="1" applyBorder="1" applyAlignment="1">
      <alignment horizontal="left" vertical="top" wrapText="1"/>
    </xf>
    <xf numFmtId="0" fontId="9" fillId="7" borderId="2" xfId="2" applyFont="1" applyFill="1" applyBorder="1" applyAlignment="1">
      <alignment vertical="top" wrapText="1"/>
    </xf>
    <xf numFmtId="0" fontId="5" fillId="4" borderId="11" xfId="2" applyFont="1" applyFill="1" applyBorder="1" applyAlignment="1" applyProtection="1">
      <alignment vertical="top" wrapText="1"/>
      <protection locked="0" hidden="1"/>
    </xf>
    <xf numFmtId="164" fontId="10" fillId="4" borderId="47" xfId="0" applyNumberFormat="1" applyFont="1" applyFill="1" applyBorder="1" applyAlignment="1">
      <alignment horizontal="left" vertical="top" wrapText="1"/>
    </xf>
    <xf numFmtId="164" fontId="10" fillId="4" borderId="11" xfId="0" applyNumberFormat="1" applyFont="1" applyFill="1" applyBorder="1" applyAlignment="1">
      <alignment horizontal="left" vertical="top" wrapText="1"/>
    </xf>
    <xf numFmtId="164" fontId="5" fillId="4" borderId="11" xfId="0" applyNumberFormat="1" applyFont="1" applyFill="1" applyBorder="1" applyAlignment="1">
      <alignment horizontal="left" vertical="top" wrapText="1"/>
    </xf>
    <xf numFmtId="0" fontId="9" fillId="7" borderId="5" xfId="2" applyFont="1" applyFill="1" applyBorder="1" applyAlignment="1">
      <alignment horizontal="left" vertical="top" wrapText="1"/>
    </xf>
    <xf numFmtId="0" fontId="5" fillId="4" borderId="39" xfId="2" applyFont="1" applyFill="1" applyBorder="1" applyAlignment="1" applyProtection="1">
      <alignment vertical="top" wrapText="1"/>
      <protection locked="0" hidden="1"/>
    </xf>
    <xf numFmtId="164" fontId="10" fillId="4" borderId="52" xfId="0" applyNumberFormat="1" applyFont="1" applyFill="1" applyBorder="1" applyAlignment="1">
      <alignment horizontal="left" vertical="top" wrapText="1"/>
    </xf>
    <xf numFmtId="164" fontId="10" fillId="4" borderId="39" xfId="0" applyNumberFormat="1" applyFont="1" applyFill="1" applyBorder="1" applyAlignment="1">
      <alignment horizontal="left" vertical="top" wrapText="1"/>
    </xf>
    <xf numFmtId="164" fontId="5" fillId="4" borderId="39" xfId="0" applyNumberFormat="1" applyFont="1" applyFill="1" applyBorder="1" applyAlignment="1">
      <alignment horizontal="left" vertical="top" wrapText="1"/>
    </xf>
    <xf numFmtId="0" fontId="9" fillId="2" borderId="13" xfId="2" applyFont="1" applyFill="1" applyBorder="1" applyAlignment="1">
      <alignment horizontal="left" vertical="center" wrapText="1"/>
    </xf>
    <xf numFmtId="0" fontId="9" fillId="2" borderId="4" xfId="2" applyFont="1" applyFill="1" applyBorder="1" applyAlignment="1">
      <alignment horizontal="left" vertical="center" wrapText="1"/>
    </xf>
    <xf numFmtId="0" fontId="9" fillId="2" borderId="3" xfId="2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2" applyFont="1" applyFill="1" applyBorder="1" applyAlignment="1">
      <alignment horizontal="left" vertical="center" wrapText="1"/>
    </xf>
    <xf numFmtId="0" fontId="9" fillId="2" borderId="2" xfId="2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5" fillId="4" borderId="42" xfId="2" applyFont="1" applyFill="1" applyBorder="1" applyAlignment="1" applyProtection="1">
      <alignment vertical="top" wrapText="1"/>
      <protection locked="0" hidden="1"/>
    </xf>
    <xf numFmtId="164" fontId="10" fillId="4" borderId="3" xfId="0" applyNumberFormat="1" applyFont="1" applyFill="1" applyBorder="1" applyAlignment="1">
      <alignment horizontal="left" vertical="top" wrapText="1"/>
    </xf>
    <xf numFmtId="164" fontId="10" fillId="4" borderId="42" xfId="0" applyNumberFormat="1" applyFont="1" applyFill="1" applyBorder="1" applyAlignment="1">
      <alignment horizontal="left" vertical="top" wrapText="1"/>
    </xf>
    <xf numFmtId="0" fontId="8" fillId="5" borderId="14" xfId="2" applyFont="1" applyFill="1" applyBorder="1" applyAlignment="1">
      <alignment horizontal="left" vertical="center"/>
    </xf>
    <xf numFmtId="0" fontId="8" fillId="5" borderId="5" xfId="2" applyFont="1" applyFill="1" applyBorder="1" applyAlignment="1">
      <alignment horizontal="left" vertical="center"/>
    </xf>
    <xf numFmtId="0" fontId="8" fillId="5" borderId="52" xfId="2" applyFont="1" applyFill="1" applyBorder="1" applyAlignment="1">
      <alignment horizontal="left" vertical="center"/>
    </xf>
    <xf numFmtId="0" fontId="8" fillId="5" borderId="18" xfId="2" applyFont="1" applyFill="1" applyBorder="1" applyAlignment="1">
      <alignment horizontal="left" vertical="center"/>
    </xf>
    <xf numFmtId="0" fontId="8" fillId="5" borderId="48" xfId="2" applyFont="1" applyFill="1" applyBorder="1" applyAlignment="1">
      <alignment horizontal="left" vertical="center"/>
    </xf>
    <xf numFmtId="0" fontId="8" fillId="5" borderId="18" xfId="0" applyFont="1" applyFill="1" applyBorder="1" applyAlignment="1">
      <alignment horizontal="left" vertical="center" wrapText="1"/>
    </xf>
    <xf numFmtId="0" fontId="8" fillId="5" borderId="48" xfId="0" applyFont="1" applyFill="1" applyBorder="1" applyAlignment="1">
      <alignment horizontal="left" vertical="center" wrapText="1"/>
    </xf>
    <xf numFmtId="0" fontId="6" fillId="0" borderId="54" xfId="0" applyFont="1" applyBorder="1"/>
    <xf numFmtId="0" fontId="6" fillId="0" borderId="55" xfId="0" applyFont="1" applyBorder="1"/>
    <xf numFmtId="0" fontId="6" fillId="0" borderId="56" xfId="0" applyFont="1" applyBorder="1"/>
    <xf numFmtId="0" fontId="6" fillId="0" borderId="57" xfId="0" applyFont="1" applyBorder="1"/>
    <xf numFmtId="165" fontId="10" fillId="0" borderId="54" xfId="0" applyNumberFormat="1" applyFont="1" applyBorder="1" applyAlignment="1">
      <alignment horizontal="center" vertical="top" wrapText="1"/>
    </xf>
    <xf numFmtId="165" fontId="10" fillId="0" borderId="55" xfId="0" applyNumberFormat="1" applyFont="1" applyBorder="1" applyAlignment="1">
      <alignment horizontal="center" vertical="top" wrapText="1"/>
    </xf>
    <xf numFmtId="0" fontId="13" fillId="0" borderId="56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9" fontId="10" fillId="0" borderId="56" xfId="1" applyFont="1" applyBorder="1" applyAlignment="1">
      <alignment horizontal="center" vertical="top" wrapText="1"/>
    </xf>
    <xf numFmtId="0" fontId="6" fillId="0" borderId="57" xfId="0" applyFont="1" applyBorder="1" applyAlignment="1">
      <alignment horizontal="center"/>
    </xf>
    <xf numFmtId="165" fontId="10" fillId="0" borderId="56" xfId="0" applyNumberFormat="1" applyFont="1" applyBorder="1" applyAlignment="1">
      <alignment horizontal="center" vertical="top" wrapText="1"/>
    </xf>
    <xf numFmtId="165" fontId="10" fillId="0" borderId="57" xfId="0" applyNumberFormat="1" applyFont="1" applyBorder="1" applyAlignment="1">
      <alignment horizontal="center" vertical="top" wrapText="1"/>
    </xf>
    <xf numFmtId="165" fontId="10" fillId="0" borderId="58" xfId="0" applyNumberFormat="1" applyFont="1" applyBorder="1" applyAlignment="1">
      <alignment horizontal="center" vertical="top" wrapText="1"/>
    </xf>
    <xf numFmtId="165" fontId="10" fillId="0" borderId="59" xfId="0" applyNumberFormat="1" applyFont="1" applyBorder="1" applyAlignment="1">
      <alignment horizontal="center" vertical="top" wrapText="1"/>
    </xf>
    <xf numFmtId="0" fontId="11" fillId="0" borderId="57" xfId="0" applyFont="1" applyBorder="1"/>
    <xf numFmtId="0" fontId="6" fillId="0" borderId="59" xfId="0" applyFont="1" applyBorder="1"/>
    <xf numFmtId="165" fontId="10" fillId="0" borderId="60" xfId="0" applyNumberFormat="1" applyFont="1" applyBorder="1" applyAlignment="1">
      <alignment horizontal="center" vertical="top" wrapText="1"/>
    </xf>
    <xf numFmtId="165" fontId="10" fillId="0" borderId="61" xfId="0" applyNumberFormat="1" applyFont="1" applyBorder="1" applyAlignment="1">
      <alignment horizontal="center" vertical="top" wrapText="1"/>
    </xf>
    <xf numFmtId="0" fontId="11" fillId="0" borderId="55" xfId="0" applyFont="1" applyBorder="1"/>
    <xf numFmtId="165" fontId="10" fillId="0" borderId="62" xfId="0" applyNumberFormat="1" applyFont="1" applyBorder="1" applyAlignment="1">
      <alignment horizontal="center" vertical="top" wrapText="1"/>
    </xf>
    <xf numFmtId="165" fontId="10" fillId="0" borderId="63" xfId="0" applyNumberFormat="1" applyFont="1" applyBorder="1" applyAlignment="1">
      <alignment horizontal="center" vertical="top" wrapText="1"/>
    </xf>
    <xf numFmtId="0" fontId="11" fillId="0" borderId="61" xfId="0" applyFont="1" applyBorder="1"/>
    <xf numFmtId="165" fontId="10" fillId="0" borderId="64" xfId="0" applyNumberFormat="1" applyFont="1" applyBorder="1" applyAlignment="1">
      <alignment horizontal="center" vertical="top" wrapText="1"/>
    </xf>
    <xf numFmtId="0" fontId="6" fillId="0" borderId="65" xfId="0" applyFont="1" applyBorder="1"/>
    <xf numFmtId="0" fontId="6" fillId="0" borderId="61" xfId="0" applyFont="1" applyBorder="1" applyAlignment="1">
      <alignment horizontal="center"/>
    </xf>
    <xf numFmtId="0" fontId="6" fillId="0" borderId="60" xfId="0" applyFont="1" applyBorder="1"/>
    <xf numFmtId="0" fontId="6" fillId="0" borderId="61" xfId="0" applyFont="1" applyBorder="1"/>
    <xf numFmtId="0" fontId="6" fillId="0" borderId="64" xfId="0" applyFont="1" applyBorder="1"/>
    <xf numFmtId="165" fontId="10" fillId="9" borderId="66" xfId="0" applyNumberFormat="1" applyFont="1" applyFill="1" applyBorder="1" applyAlignment="1">
      <alignment horizontal="left" vertical="top" wrapText="1"/>
    </xf>
    <xf numFmtId="165" fontId="10" fillId="9" borderId="67" xfId="0" applyNumberFormat="1" applyFont="1" applyFill="1" applyBorder="1" applyAlignment="1">
      <alignment horizontal="left" vertical="top" wrapText="1"/>
    </xf>
    <xf numFmtId="165" fontId="10" fillId="9" borderId="68" xfId="0" applyNumberFormat="1" applyFont="1" applyFill="1" applyBorder="1" applyAlignment="1">
      <alignment horizontal="left" vertical="top" wrapText="1"/>
    </xf>
    <xf numFmtId="165" fontId="10" fillId="9" borderId="69" xfId="0" applyNumberFormat="1" applyFont="1" applyFill="1" applyBorder="1" applyAlignment="1">
      <alignment horizontal="left" vertical="top" wrapText="1"/>
    </xf>
    <xf numFmtId="164" fontId="5" fillId="9" borderId="70" xfId="0" applyNumberFormat="1" applyFont="1" applyFill="1" applyBorder="1" applyAlignment="1">
      <alignment horizontal="left" vertical="top" wrapText="1"/>
    </xf>
    <xf numFmtId="164" fontId="5" fillId="9" borderId="71" xfId="0" applyNumberFormat="1" applyFont="1" applyFill="1" applyBorder="1" applyAlignment="1">
      <alignment horizontal="left" vertical="top" wrapText="1"/>
    </xf>
    <xf numFmtId="164" fontId="10" fillId="9" borderId="72" xfId="0" applyNumberFormat="1" applyFont="1" applyFill="1" applyBorder="1" applyAlignment="1">
      <alignment horizontal="left" vertical="top" wrapText="1"/>
    </xf>
    <xf numFmtId="164" fontId="10" fillId="9" borderId="73" xfId="0" applyNumberFormat="1" applyFont="1" applyFill="1" applyBorder="1" applyAlignment="1">
      <alignment horizontal="left" vertical="top" wrapText="1"/>
    </xf>
    <xf numFmtId="164" fontId="10" fillId="9" borderId="74" xfId="0" applyNumberFormat="1" applyFont="1" applyFill="1" applyBorder="1" applyAlignment="1">
      <alignment horizontal="left" vertical="top" wrapText="1"/>
    </xf>
    <xf numFmtId="164" fontId="10" fillId="9" borderId="75" xfId="0" applyNumberFormat="1" applyFont="1" applyFill="1" applyBorder="1" applyAlignment="1">
      <alignment horizontal="left" vertical="top" wrapText="1"/>
    </xf>
    <xf numFmtId="164" fontId="5" fillId="9" borderId="68" xfId="0" applyNumberFormat="1" applyFont="1" applyFill="1" applyBorder="1" applyAlignment="1">
      <alignment horizontal="left" vertical="top" wrapText="1"/>
    </xf>
    <xf numFmtId="164" fontId="5" fillId="9" borderId="69" xfId="0" applyNumberFormat="1" applyFont="1" applyFill="1" applyBorder="1" applyAlignment="1">
      <alignment horizontal="left" vertical="top" wrapText="1"/>
    </xf>
    <xf numFmtId="164" fontId="10" fillId="9" borderId="76" xfId="0" applyNumberFormat="1" applyFont="1" applyFill="1" applyBorder="1" applyAlignment="1">
      <alignment horizontal="left" vertical="top" wrapText="1"/>
    </xf>
    <xf numFmtId="164" fontId="10" fillId="9" borderId="77" xfId="0" applyNumberFormat="1" applyFont="1" applyFill="1" applyBorder="1" applyAlignment="1">
      <alignment horizontal="left" vertical="top" wrapText="1"/>
    </xf>
    <xf numFmtId="165" fontId="10" fillId="9" borderId="70" xfId="0" applyNumberFormat="1" applyFont="1" applyFill="1" applyBorder="1" applyAlignment="1">
      <alignment horizontal="left" vertical="top" wrapText="1"/>
    </xf>
    <xf numFmtId="165" fontId="10" fillId="9" borderId="71" xfId="0" applyNumberFormat="1" applyFont="1" applyFill="1" applyBorder="1" applyAlignment="1">
      <alignment horizontal="left" vertical="top" wrapText="1"/>
    </xf>
    <xf numFmtId="164" fontId="5" fillId="9" borderId="66" xfId="0" applyNumberFormat="1" applyFont="1" applyFill="1" applyBorder="1" applyAlignment="1">
      <alignment horizontal="left" vertical="top" wrapText="1"/>
    </xf>
    <xf numFmtId="164" fontId="5" fillId="9" borderId="67" xfId="0" applyNumberFormat="1" applyFont="1" applyFill="1" applyBorder="1" applyAlignment="1">
      <alignment horizontal="left" vertical="top" wrapText="1"/>
    </xf>
    <xf numFmtId="164" fontId="10" fillId="9" borderId="68" xfId="0" applyNumberFormat="1" applyFont="1" applyFill="1" applyBorder="1" applyAlignment="1">
      <alignment horizontal="left" vertical="top" wrapText="1"/>
    </xf>
    <xf numFmtId="164" fontId="10" fillId="9" borderId="69" xfId="0" applyNumberFormat="1" applyFont="1" applyFill="1" applyBorder="1" applyAlignment="1">
      <alignment horizontal="left" vertical="top" wrapText="1"/>
    </xf>
    <xf numFmtId="164" fontId="10" fillId="9" borderId="66" xfId="0" applyNumberFormat="1" applyFont="1" applyFill="1" applyBorder="1" applyAlignment="1">
      <alignment horizontal="left" vertical="top" wrapText="1"/>
    </xf>
    <xf numFmtId="164" fontId="10" fillId="9" borderId="67" xfId="0" applyNumberFormat="1" applyFont="1" applyFill="1" applyBorder="1" applyAlignment="1">
      <alignment horizontal="left" vertical="top" wrapText="1"/>
    </xf>
    <xf numFmtId="164" fontId="10" fillId="9" borderId="78" xfId="0" applyNumberFormat="1" applyFont="1" applyFill="1" applyBorder="1" applyAlignment="1">
      <alignment horizontal="left" vertical="top" wrapText="1"/>
    </xf>
    <xf numFmtId="164" fontId="10" fillId="9" borderId="79" xfId="0" applyNumberFormat="1" applyFont="1" applyFill="1" applyBorder="1" applyAlignment="1">
      <alignment horizontal="left" vertical="top" wrapText="1"/>
    </xf>
    <xf numFmtId="164" fontId="5" fillId="9" borderId="79" xfId="0" applyNumberFormat="1" applyFont="1" applyFill="1" applyBorder="1" applyAlignment="1">
      <alignment horizontal="left" vertical="top" wrapText="1"/>
    </xf>
    <xf numFmtId="164" fontId="5" fillId="4" borderId="80" xfId="0" applyNumberFormat="1" applyFont="1" applyFill="1" applyBorder="1" applyAlignment="1">
      <alignment horizontal="left" vertical="top" wrapText="1"/>
    </xf>
    <xf numFmtId="164" fontId="5" fillId="4" borderId="81" xfId="0" applyNumberFormat="1" applyFont="1" applyFill="1" applyBorder="1" applyAlignment="1">
      <alignment horizontal="left" vertical="top" wrapText="1"/>
    </xf>
    <xf numFmtId="0" fontId="9" fillId="4" borderId="44" xfId="2" applyFont="1" applyFill="1" applyBorder="1" applyAlignment="1" applyProtection="1">
      <alignment vertical="top" wrapText="1"/>
      <protection locked="0" hidden="1"/>
    </xf>
    <xf numFmtId="0" fontId="9" fillId="4" borderId="45" xfId="2" applyFont="1" applyFill="1" applyBorder="1" applyAlignment="1" applyProtection="1">
      <alignment vertical="top" wrapText="1"/>
      <protection locked="0" hidden="1"/>
    </xf>
    <xf numFmtId="0" fontId="9" fillId="4" borderId="47" xfId="2" applyFont="1" applyFill="1" applyBorder="1" applyAlignment="1" applyProtection="1">
      <alignment vertical="top" wrapText="1"/>
      <protection locked="0" hidden="1"/>
    </xf>
    <xf numFmtId="0" fontId="9" fillId="4" borderId="52" xfId="2" applyFont="1" applyFill="1" applyBorder="1" applyAlignment="1" applyProtection="1">
      <alignment vertical="top" wrapText="1"/>
      <protection locked="0" hidden="1"/>
    </xf>
    <xf numFmtId="0" fontId="9" fillId="4" borderId="3" xfId="2" applyFont="1" applyFill="1" applyBorder="1" applyAlignment="1" applyProtection="1">
      <alignment vertical="top" wrapText="1"/>
      <protection locked="0" hidden="1"/>
    </xf>
    <xf numFmtId="0" fontId="9" fillId="4" borderId="44" xfId="2" applyFont="1" applyFill="1" applyBorder="1" applyAlignment="1" applyProtection="1">
      <alignment horizontal="left" vertical="top" wrapText="1"/>
      <protection locked="0" hidden="1"/>
    </xf>
    <xf numFmtId="0" fontId="9" fillId="4" borderId="45" xfId="2" applyFont="1" applyFill="1" applyBorder="1" applyAlignment="1" applyProtection="1">
      <alignment horizontal="left" vertical="top" wrapText="1"/>
      <protection locked="0" hidden="1"/>
    </xf>
    <xf numFmtId="0" fontId="9" fillId="4" borderId="47" xfId="2" applyFont="1" applyFill="1" applyBorder="1" applyAlignment="1" applyProtection="1">
      <alignment horizontal="left" vertical="top" wrapText="1"/>
      <protection locked="0" hidden="1"/>
    </xf>
    <xf numFmtId="0" fontId="9" fillId="4" borderId="46" xfId="2" applyFont="1" applyFill="1" applyBorder="1" applyAlignment="1" applyProtection="1">
      <alignment horizontal="left" vertical="top" wrapText="1"/>
      <protection locked="0" hidden="1"/>
    </xf>
    <xf numFmtId="0" fontId="9" fillId="8" borderId="44" xfId="0" applyFont="1" applyFill="1" applyBorder="1" applyAlignment="1">
      <alignment vertical="top" wrapText="1"/>
    </xf>
    <xf numFmtId="0" fontId="9" fillId="8" borderId="45" xfId="0" applyFont="1" applyFill="1" applyBorder="1" applyAlignment="1">
      <alignment vertical="top" wrapText="1"/>
    </xf>
    <xf numFmtId="0" fontId="9" fillId="8" borderId="47" xfId="0" applyFont="1" applyFill="1" applyBorder="1" applyAlignment="1">
      <alignment vertical="top" wrapText="1"/>
    </xf>
    <xf numFmtId="0" fontId="9" fillId="4" borderId="46" xfId="2" applyFont="1" applyFill="1" applyBorder="1" applyAlignment="1" applyProtection="1">
      <alignment vertical="top" wrapText="1"/>
      <protection locked="0" hidden="1"/>
    </xf>
    <xf numFmtId="0" fontId="9" fillId="4" borderId="48" xfId="2" applyFont="1" applyFill="1" applyBorder="1" applyAlignment="1" applyProtection="1">
      <alignment vertical="top" wrapText="1"/>
      <protection locked="0" hidden="1"/>
    </xf>
    <xf numFmtId="0" fontId="3" fillId="2" borderId="14" xfId="0" applyFont="1" applyFill="1" applyBorder="1" applyAlignment="1">
      <alignment vertical="center"/>
    </xf>
    <xf numFmtId="0" fontId="0" fillId="4" borderId="82" xfId="0" applyFill="1" applyBorder="1"/>
    <xf numFmtId="0" fontId="0" fillId="4" borderId="83" xfId="0" applyFill="1" applyBorder="1"/>
    <xf numFmtId="0" fontId="0" fillId="4" borderId="84" xfId="0" applyFill="1" applyBorder="1"/>
    <xf numFmtId="0" fontId="0" fillId="4" borderId="85" xfId="0" applyFill="1" applyBorder="1"/>
    <xf numFmtId="0" fontId="0" fillId="4" borderId="86" xfId="0" applyFill="1" applyBorder="1"/>
    <xf numFmtId="0" fontId="0" fillId="4" borderId="87" xfId="0" applyFill="1" applyBorder="1"/>
    <xf numFmtId="0" fontId="0" fillId="4" borderId="88" xfId="0" applyFill="1" applyBorder="1"/>
    <xf numFmtId="164" fontId="10" fillId="4" borderId="0" xfId="0" applyNumberFormat="1" applyFont="1" applyFill="1" applyAlignment="1">
      <alignment horizontal="left" vertical="top" wrapText="1"/>
    </xf>
    <xf numFmtId="0" fontId="5" fillId="4" borderId="89" xfId="2" applyFont="1" applyFill="1" applyBorder="1" applyAlignment="1" applyProtection="1">
      <alignment horizontal="left" vertical="top" wrapText="1"/>
      <protection locked="0" hidden="1"/>
    </xf>
    <xf numFmtId="164" fontId="10" fillId="4" borderId="89" xfId="0" applyNumberFormat="1" applyFont="1" applyFill="1" applyBorder="1" applyAlignment="1">
      <alignment horizontal="left" vertical="top" wrapText="1"/>
    </xf>
    <xf numFmtId="164" fontId="10" fillId="4" borderId="90" xfId="0" applyNumberFormat="1" applyFont="1" applyFill="1" applyBorder="1" applyAlignment="1">
      <alignment horizontal="left" vertical="top" wrapText="1"/>
    </xf>
    <xf numFmtId="164" fontId="21" fillId="4" borderId="0" xfId="0" applyNumberFormat="1" applyFont="1" applyFill="1" applyAlignment="1">
      <alignment horizontal="left" vertical="top" wrapText="1"/>
    </xf>
    <xf numFmtId="0" fontId="9" fillId="2" borderId="52" xfId="2" applyFont="1" applyFill="1" applyBorder="1" applyAlignment="1">
      <alignment horizontal="left" vertical="center" wrapText="1"/>
    </xf>
    <xf numFmtId="0" fontId="9" fillId="2" borderId="39" xfId="2" applyFont="1" applyFill="1" applyBorder="1" applyAlignment="1">
      <alignment horizontal="left" vertical="center" wrapText="1"/>
    </xf>
    <xf numFmtId="0" fontId="9" fillId="2" borderId="40" xfId="2" applyFont="1" applyFill="1" applyBorder="1" applyAlignment="1">
      <alignment horizontal="left" vertical="center" wrapText="1"/>
    </xf>
    <xf numFmtId="0" fontId="9" fillId="0" borderId="38" xfId="2" applyFont="1" applyBorder="1" applyAlignment="1">
      <alignment horizontal="center" vertical="top" wrapText="1"/>
    </xf>
    <xf numFmtId="0" fontId="9" fillId="0" borderId="39" xfId="2" applyFont="1" applyBorder="1" applyAlignment="1">
      <alignment horizontal="center" vertical="top" wrapText="1"/>
    </xf>
    <xf numFmtId="0" fontId="9" fillId="0" borderId="40" xfId="2" applyFont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0" fontId="18" fillId="5" borderId="35" xfId="0" applyFont="1" applyFill="1" applyBorder="1" applyAlignment="1">
      <alignment horizontal="left" vertical="center"/>
    </xf>
    <xf numFmtId="0" fontId="18" fillId="5" borderId="36" xfId="0" applyFont="1" applyFill="1" applyBorder="1" applyAlignment="1">
      <alignment horizontal="left" vertical="center"/>
    </xf>
    <xf numFmtId="0" fontId="18" fillId="5" borderId="37" xfId="0" applyFont="1" applyFill="1" applyBorder="1" applyAlignment="1">
      <alignment horizontal="left" vertical="center"/>
    </xf>
    <xf numFmtId="0" fontId="8" fillId="5" borderId="48" xfId="0" applyFont="1" applyFill="1" applyBorder="1" applyAlignment="1">
      <alignment horizontal="left" vertical="center"/>
    </xf>
    <xf numFmtId="0" fontId="0" fillId="5" borderId="53" xfId="0" applyFill="1" applyBorder="1" applyAlignment="1">
      <alignment horizontal="left" vertical="center"/>
    </xf>
    <xf numFmtId="0" fontId="9" fillId="7" borderId="5" xfId="2" applyFont="1" applyFill="1" applyBorder="1" applyAlignment="1">
      <alignment vertical="top" wrapText="1"/>
    </xf>
    <xf numFmtId="0" fontId="0" fillId="7" borderId="5" xfId="0" applyFill="1" applyBorder="1" applyAlignment="1">
      <alignment vertical="top" wrapText="1"/>
    </xf>
    <xf numFmtId="0" fontId="9" fillId="2" borderId="15" xfId="2" applyFont="1" applyFill="1" applyBorder="1" applyAlignment="1">
      <alignment horizontal="left" vertical="top" wrapText="1"/>
    </xf>
    <xf numFmtId="0" fontId="9" fillId="2" borderId="16" xfId="2" applyFont="1" applyFill="1" applyBorder="1" applyAlignment="1">
      <alignment horizontal="left" vertical="top" wrapText="1"/>
    </xf>
    <xf numFmtId="0" fontId="9" fillId="2" borderId="17" xfId="2" applyFont="1" applyFill="1" applyBorder="1" applyAlignment="1">
      <alignment horizontal="left" vertical="top" wrapText="1"/>
    </xf>
    <xf numFmtId="0" fontId="16" fillId="6" borderId="35" xfId="0" applyFont="1" applyFill="1" applyBorder="1" applyAlignment="1">
      <alignment horizontal="center" vertical="center"/>
    </xf>
    <xf numFmtId="0" fontId="16" fillId="6" borderId="36" xfId="0" applyFont="1" applyFill="1" applyBorder="1" applyAlignment="1">
      <alignment horizontal="center" vertical="center"/>
    </xf>
    <xf numFmtId="0" fontId="16" fillId="6" borderId="37" xfId="0" applyFont="1" applyFill="1" applyBorder="1" applyAlignment="1">
      <alignment horizontal="center" vertical="center"/>
    </xf>
  </cellXfs>
  <cellStyles count="3">
    <cellStyle name="Procent" xfId="1" builtinId="5"/>
    <cellStyle name="Standaard" xfId="0" builtinId="0"/>
    <cellStyle name="Standaard_Blad1" xfId="2" xr:uid="{61262315-0A02-4C97-9664-435058FCE5A3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solid">
          <fgColor indexed="64"/>
          <bgColor theme="0" tint="-4.9989318521683403E-2"/>
        </patternFill>
      </fill>
      <border diagonalUp="0" diagonalDown="0">
        <left/>
        <right/>
        <top style="thin">
          <color theme="0" tint="-0.14996795556505021"/>
        </top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3" tint="0.749992370372631"/>
        </patternFill>
      </fill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/>
        <right/>
        <top style="thin">
          <color theme="0" tint="-0.14996795556505021"/>
        </top>
        <bottom style="thin">
          <color theme="0" tint="-0.14996795556505021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3" tint="0.749992370372631"/>
        </patternFill>
      </fill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/>
        <right/>
        <top style="thin">
          <color theme="0" tint="-0.14996795556505021"/>
        </top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3" tint="0.749992370372631"/>
        </patternFill>
      </fill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/>
        <right/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</dxf>
    <dxf>
      <border>
        <bottom style="thin">
          <color theme="0" tint="-0.14996795556505021"/>
        </bottom>
      </border>
    </dxf>
    <dxf>
      <font>
        <b/>
      </font>
      <fill>
        <patternFill patternType="solid">
          <fgColor indexed="64"/>
          <bgColor theme="3" tint="0.749992370372631"/>
        </patternFill>
      </fill>
    </dxf>
  </dxfs>
  <tableStyles count="0" defaultTableStyle="TableStyleMedium2" defaultPivotStyle="PivotStyleLight16"/>
  <colors>
    <mruColors>
      <color rgb="FF1D86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746C5C-30F8-468D-9926-1E10D1A2A220}" name="Tabel1" displayName="Tabel1" ref="B3:B6" totalsRowShown="0" headerRowDxfId="29" dataDxfId="27" headerRowBorderDxfId="28" tableBorderDxfId="26" totalsRowBorderDxfId="25">
  <autoFilter ref="B3:B6" xr:uid="{A3746C5C-30F8-468D-9926-1E10D1A2A220}"/>
  <tableColumns count="1">
    <tableColumn id="1" xr3:uid="{2EE728A7-351F-4CAC-81C5-0852AE71AF3F}" name="Ja/Nee" dataDxfId="2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CB869E-CBEA-4109-BD9B-44D7286E3D55}" name="Tabel2" displayName="Tabel2" ref="D3:D14" totalsRowShown="0" headerRowDxfId="23" dataDxfId="21" headerRowBorderDxfId="22" tableBorderDxfId="20">
  <autoFilter ref="D3:D14" xr:uid="{6DCB869E-CBEA-4109-BD9B-44D7286E3D55}"/>
  <tableColumns count="1">
    <tableColumn id="1" xr3:uid="{E11006BB-0466-486D-9BF6-4C5E104A51B7}" name="CO2 methode" dataDxfId="1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5B833D0-82BC-4C94-86C7-916937AFF811}" name="Tabel3" displayName="Tabel3" ref="F3:F9" totalsRowShown="0" headerRowDxfId="18" dataDxfId="16" headerRowBorderDxfId="17" tableBorderDxfId="15">
  <autoFilter ref="F3:F9" xr:uid="{45B833D0-82BC-4C94-86C7-916937AFF811}"/>
  <tableColumns count="1">
    <tableColumn id="1" xr3:uid="{12384032-CFDA-4414-91D7-94DEE652EAE2}" name="CO2 scope" dataDxfId="1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EC3A695-692E-421C-8F32-973C29353A05}" name="Tabel4" displayName="Tabel4" ref="H3:H7" totalsRowShown="0" headerRowDxfId="13" dataDxfId="11" headerRowBorderDxfId="12" tableBorderDxfId="10">
  <autoFilter ref="H3:H7" xr:uid="{DEC3A695-692E-421C-8F32-973C29353A05}"/>
  <tableColumns count="1">
    <tableColumn id="1" xr3:uid="{D89B0D05-4E5A-404A-A4A4-2E5C106EB2E2}" name="ISV-risicoproducten" dataDxfId="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2D22-7876-4BBF-87C8-DF590957CA10}">
  <sheetPr>
    <tabColor theme="4"/>
  </sheetPr>
  <dimension ref="B1:M41"/>
  <sheetViews>
    <sheetView tabSelected="1" topLeftCell="A17" zoomScale="90" zoomScaleNormal="90" workbookViewId="0">
      <selection activeCell="C25" sqref="C25"/>
    </sheetView>
  </sheetViews>
  <sheetFormatPr defaultColWidth="9.140625" defaultRowHeight="12.75"/>
  <cols>
    <col min="1" max="1" width="9.140625" style="12"/>
    <col min="2" max="2" width="21.7109375" style="12" customWidth="1"/>
    <col min="3" max="3" width="26.7109375" style="12" customWidth="1"/>
    <col min="4" max="4" width="30.7109375" style="12" customWidth="1"/>
    <col min="5" max="5" width="54.85546875" style="12" customWidth="1"/>
    <col min="6" max="6" width="51.5703125" style="12" customWidth="1"/>
    <col min="7" max="7" width="39.42578125" style="12" customWidth="1"/>
    <col min="8" max="8" width="24.7109375" style="12" customWidth="1"/>
    <col min="9" max="9" width="22.42578125" style="12" customWidth="1"/>
    <col min="10" max="11" width="13.140625" style="12" customWidth="1"/>
    <col min="12" max="12" width="21" style="12" customWidth="1"/>
    <col min="13" max="13" width="22.85546875" style="12" customWidth="1"/>
    <col min="14" max="16384" width="9.140625" style="12"/>
  </cols>
  <sheetData>
    <row r="1" spans="2:13" s="10" customFormat="1" ht="49.5" customHeight="1">
      <c r="B1" s="11"/>
      <c r="C1" s="11"/>
      <c r="D1" s="11"/>
      <c r="E1" s="11"/>
      <c r="F1" s="11"/>
      <c r="G1" s="11"/>
      <c r="H1" s="11"/>
      <c r="I1" s="11"/>
      <c r="J1" s="11"/>
    </row>
    <row r="3" spans="2:13" ht="13.5" thickBot="1">
      <c r="B3" s="12" t="s">
        <v>192</v>
      </c>
    </row>
    <row r="4" spans="2:13" ht="30.95" customHeight="1">
      <c r="B4" s="183" t="s">
        <v>194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5"/>
    </row>
    <row r="5" spans="2:13" ht="23.25" thickBot="1">
      <c r="B5" s="86" t="s">
        <v>0</v>
      </c>
      <c r="C5" s="87" t="s">
        <v>1</v>
      </c>
      <c r="D5" s="87" t="s">
        <v>2</v>
      </c>
      <c r="E5" s="88" t="s">
        <v>3</v>
      </c>
      <c r="F5" s="88" t="s">
        <v>4</v>
      </c>
      <c r="G5" s="89" t="s">
        <v>5</v>
      </c>
      <c r="H5" s="89" t="s">
        <v>6</v>
      </c>
      <c r="I5" s="90" t="s">
        <v>7</v>
      </c>
      <c r="J5" s="91" t="s">
        <v>8</v>
      </c>
      <c r="K5" s="92" t="s">
        <v>9</v>
      </c>
      <c r="L5" s="186" t="s">
        <v>209</v>
      </c>
      <c r="M5" s="187"/>
    </row>
    <row r="6" spans="2:13" ht="27" customHeight="1">
      <c r="B6" s="76" t="s">
        <v>10</v>
      </c>
      <c r="C6" s="77" t="s">
        <v>11</v>
      </c>
      <c r="D6" s="78" t="s">
        <v>12</v>
      </c>
      <c r="E6" s="78" t="s">
        <v>13</v>
      </c>
      <c r="F6" s="79" t="s">
        <v>14</v>
      </c>
      <c r="G6" s="80" t="s">
        <v>15</v>
      </c>
      <c r="H6" s="81" t="s">
        <v>16</v>
      </c>
      <c r="I6" s="78" t="s">
        <v>17</v>
      </c>
      <c r="J6" s="82" t="s">
        <v>18</v>
      </c>
      <c r="K6" s="82" t="s">
        <v>193</v>
      </c>
      <c r="L6" s="181"/>
      <c r="M6" s="182"/>
    </row>
    <row r="7" spans="2:13" ht="23.1" customHeight="1">
      <c r="B7" s="190" t="s">
        <v>19</v>
      </c>
      <c r="C7" s="188" t="s">
        <v>20</v>
      </c>
      <c r="D7" s="148" t="s">
        <v>21</v>
      </c>
      <c r="E7" s="50" t="s">
        <v>220</v>
      </c>
      <c r="F7" s="61" t="s">
        <v>22</v>
      </c>
      <c r="G7" s="173" t="s">
        <v>230</v>
      </c>
      <c r="H7" s="51" t="s">
        <v>23</v>
      </c>
      <c r="I7" s="51" t="s">
        <v>24</v>
      </c>
      <c r="J7" s="121">
        <v>8</v>
      </c>
      <c r="K7" s="122"/>
      <c r="L7" s="93"/>
      <c r="M7" s="94"/>
    </row>
    <row r="8" spans="2:13" ht="23.1" customHeight="1">
      <c r="B8" s="191"/>
      <c r="C8" s="188"/>
      <c r="D8" s="149" t="s">
        <v>25</v>
      </c>
      <c r="E8" s="52" t="s">
        <v>206</v>
      </c>
      <c r="F8" s="62" t="s">
        <v>26</v>
      </c>
      <c r="G8" s="170" t="s">
        <v>230</v>
      </c>
      <c r="H8" s="53" t="s">
        <v>23</v>
      </c>
      <c r="I8" s="53" t="s">
        <v>215</v>
      </c>
      <c r="J8" s="123">
        <v>8</v>
      </c>
      <c r="K8" s="124"/>
      <c r="L8" s="95"/>
      <c r="M8" s="96"/>
    </row>
    <row r="9" spans="2:13" ht="33.75">
      <c r="B9" s="191"/>
      <c r="C9" s="189"/>
      <c r="D9" s="150" t="s">
        <v>27</v>
      </c>
      <c r="E9" s="67" t="s">
        <v>221</v>
      </c>
      <c r="F9" s="68" t="s">
        <v>222</v>
      </c>
      <c r="G9" s="174" t="s">
        <v>223</v>
      </c>
      <c r="H9" s="70" t="s">
        <v>231</v>
      </c>
      <c r="I9" s="53" t="s">
        <v>215</v>
      </c>
      <c r="J9" s="125"/>
      <c r="K9" s="126"/>
      <c r="L9" s="118"/>
      <c r="M9" s="119"/>
    </row>
    <row r="10" spans="2:13" ht="35.25" customHeight="1">
      <c r="B10" s="191"/>
      <c r="C10" s="45" t="s">
        <v>28</v>
      </c>
      <c r="D10" s="151" t="s">
        <v>29</v>
      </c>
      <c r="E10" s="72" t="s">
        <v>224</v>
      </c>
      <c r="F10" s="73" t="s">
        <v>225</v>
      </c>
      <c r="G10" s="74" t="s">
        <v>30</v>
      </c>
      <c r="H10" s="74" t="s">
        <v>23</v>
      </c>
      <c r="I10" s="53" t="s">
        <v>215</v>
      </c>
      <c r="J10" s="127" t="s">
        <v>31</v>
      </c>
      <c r="K10" s="128"/>
      <c r="L10" s="120"/>
      <c r="M10" s="116"/>
    </row>
    <row r="11" spans="2:13" ht="111.75" customHeight="1">
      <c r="B11" s="191"/>
      <c r="C11" s="45" t="s">
        <v>210</v>
      </c>
      <c r="D11" s="152" t="s">
        <v>211</v>
      </c>
      <c r="E11" s="83" t="s">
        <v>212</v>
      </c>
      <c r="F11" s="84" t="s">
        <v>219</v>
      </c>
      <c r="G11" s="85" t="s">
        <v>214</v>
      </c>
      <c r="H11" s="85" t="s">
        <v>213</v>
      </c>
      <c r="I11" s="53" t="s">
        <v>215</v>
      </c>
      <c r="J11" s="129">
        <v>0.98</v>
      </c>
      <c r="K11" s="130"/>
      <c r="L11" s="120"/>
      <c r="M11" s="116"/>
    </row>
    <row r="12" spans="2:13" ht="52.5" customHeight="1">
      <c r="B12" s="191"/>
      <c r="C12" s="45"/>
      <c r="D12" s="152" t="s">
        <v>216</v>
      </c>
      <c r="E12" s="83" t="s">
        <v>217</v>
      </c>
      <c r="F12" s="84" t="s">
        <v>218</v>
      </c>
      <c r="G12" s="85" t="s">
        <v>229</v>
      </c>
      <c r="H12" s="85" t="s">
        <v>213</v>
      </c>
      <c r="I12" s="53" t="s">
        <v>215</v>
      </c>
      <c r="J12" s="129" t="s">
        <v>32</v>
      </c>
      <c r="K12" s="130"/>
      <c r="L12" s="120"/>
      <c r="M12" s="116"/>
    </row>
    <row r="13" spans="2:13">
      <c r="B13" s="178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80"/>
    </row>
    <row r="14" spans="2:13" ht="22.5" customHeight="1">
      <c r="B14" s="190" t="s">
        <v>33</v>
      </c>
      <c r="C14" s="175" t="s">
        <v>34</v>
      </c>
      <c r="D14" s="176"/>
      <c r="E14" s="176"/>
      <c r="F14" s="176"/>
      <c r="G14" s="176"/>
      <c r="H14" s="176"/>
      <c r="I14" s="176"/>
      <c r="J14" s="176"/>
      <c r="K14" s="176"/>
      <c r="L14" s="176"/>
      <c r="M14" s="177"/>
    </row>
    <row r="15" spans="2:13" ht="30.75" customHeight="1">
      <c r="B15" s="191"/>
      <c r="C15" s="46" t="s">
        <v>190</v>
      </c>
      <c r="D15" s="153" t="s">
        <v>205</v>
      </c>
      <c r="E15" s="50" t="s">
        <v>197</v>
      </c>
      <c r="F15" s="61" t="s">
        <v>204</v>
      </c>
      <c r="G15" s="51" t="s">
        <v>195</v>
      </c>
      <c r="H15" s="51" t="s">
        <v>35</v>
      </c>
      <c r="I15" s="53" t="s">
        <v>215</v>
      </c>
      <c r="J15" s="121"/>
      <c r="K15" s="122" t="e">
        <f>(L15/((M15/100)*L18))</f>
        <v>#VALUE!</v>
      </c>
      <c r="L15" s="97" t="s">
        <v>196</v>
      </c>
      <c r="M15" s="98" t="s">
        <v>139</v>
      </c>
    </row>
    <row r="16" spans="2:13" s="4" customFormat="1" ht="22.5" customHeight="1">
      <c r="B16" s="191"/>
      <c r="C16" s="47"/>
      <c r="D16" s="154" t="s">
        <v>36</v>
      </c>
      <c r="E16" s="52" t="s">
        <v>198</v>
      </c>
      <c r="F16" s="62"/>
      <c r="G16" s="53" t="s">
        <v>37</v>
      </c>
      <c r="H16" s="53" t="s">
        <v>35</v>
      </c>
      <c r="I16" s="53" t="s">
        <v>215</v>
      </c>
      <c r="J16" s="123"/>
      <c r="K16" s="124"/>
      <c r="L16" s="99" t="s">
        <v>143</v>
      </c>
      <c r="M16" s="100" t="s">
        <v>121</v>
      </c>
    </row>
    <row r="17" spans="2:13" s="4" customFormat="1" ht="23.1" customHeight="1">
      <c r="B17" s="191"/>
      <c r="C17" s="47"/>
      <c r="D17" s="154" t="s">
        <v>38</v>
      </c>
      <c r="E17" s="52" t="s">
        <v>199</v>
      </c>
      <c r="F17" s="62"/>
      <c r="G17" s="53" t="s">
        <v>39</v>
      </c>
      <c r="H17" s="53" t="s">
        <v>35</v>
      </c>
      <c r="I17" s="53" t="s">
        <v>215</v>
      </c>
      <c r="J17" s="131"/>
      <c r="K17" s="132"/>
      <c r="L17" s="99" t="s">
        <v>143</v>
      </c>
      <c r="M17" s="100" t="s">
        <v>121</v>
      </c>
    </row>
    <row r="18" spans="2:13" s="4" customFormat="1" ht="23.1" customHeight="1">
      <c r="B18" s="191"/>
      <c r="C18" s="47"/>
      <c r="D18" s="154" t="s">
        <v>40</v>
      </c>
      <c r="E18" s="52" t="s">
        <v>200</v>
      </c>
      <c r="F18" s="62"/>
      <c r="G18" s="53" t="s">
        <v>201</v>
      </c>
      <c r="H18" s="53" t="s">
        <v>35</v>
      </c>
      <c r="I18" s="53" t="s">
        <v>215</v>
      </c>
      <c r="J18" s="131"/>
      <c r="K18" s="132"/>
      <c r="L18" s="101" t="s">
        <v>144</v>
      </c>
      <c r="M18" s="102"/>
    </row>
    <row r="19" spans="2:13" s="4" customFormat="1" ht="23.1" customHeight="1">
      <c r="B19" s="191"/>
      <c r="C19" s="47"/>
      <c r="D19" s="154" t="s">
        <v>41</v>
      </c>
      <c r="E19" s="52" t="s">
        <v>42</v>
      </c>
      <c r="F19" s="62"/>
      <c r="G19" s="53" t="s">
        <v>202</v>
      </c>
      <c r="H19" s="53" t="s">
        <v>35</v>
      </c>
      <c r="I19" s="53" t="s">
        <v>215</v>
      </c>
      <c r="J19" s="131"/>
      <c r="K19" s="132"/>
      <c r="L19" s="103" t="s">
        <v>144</v>
      </c>
      <c r="M19" s="102"/>
    </row>
    <row r="20" spans="2:13" s="4" customFormat="1" ht="23.1" customHeight="1">
      <c r="B20" s="191"/>
      <c r="C20" s="47"/>
      <c r="D20" s="154" t="s">
        <v>43</v>
      </c>
      <c r="E20" s="52" t="s">
        <v>203</v>
      </c>
      <c r="F20" s="62"/>
      <c r="G20" s="53" t="s">
        <v>44</v>
      </c>
      <c r="H20" s="53"/>
      <c r="I20" s="53"/>
      <c r="J20" s="133"/>
      <c r="K20" s="134"/>
      <c r="L20" s="103" t="s">
        <v>143</v>
      </c>
      <c r="M20" s="104" t="s">
        <v>128</v>
      </c>
    </row>
    <row r="21" spans="2:13" s="4" customFormat="1" ht="23.1" customHeight="1">
      <c r="B21" s="191"/>
      <c r="C21" s="47"/>
      <c r="D21" s="155" t="s">
        <v>45</v>
      </c>
      <c r="E21" s="67" t="s">
        <v>46</v>
      </c>
      <c r="F21" s="68" t="s">
        <v>146</v>
      </c>
      <c r="G21" s="69" t="s">
        <v>47</v>
      </c>
      <c r="H21" s="69"/>
      <c r="I21" s="53" t="s">
        <v>215</v>
      </c>
      <c r="J21" s="135" t="s">
        <v>48</v>
      </c>
      <c r="K21" s="136"/>
      <c r="L21" s="109" t="s">
        <v>129</v>
      </c>
      <c r="M21" s="117"/>
    </row>
    <row r="22" spans="2:13" s="4" customFormat="1" ht="50.25" customHeight="1">
      <c r="B22" s="191"/>
      <c r="C22" s="46" t="s">
        <v>191</v>
      </c>
      <c r="D22" s="153" t="s">
        <v>49</v>
      </c>
      <c r="E22" s="171" t="s">
        <v>232</v>
      </c>
      <c r="F22" s="61" t="s">
        <v>50</v>
      </c>
      <c r="G22" s="51" t="s">
        <v>51</v>
      </c>
      <c r="H22" s="51" t="s">
        <v>52</v>
      </c>
      <c r="I22" s="172" t="s">
        <v>215</v>
      </c>
      <c r="J22" s="137">
        <v>0.6</v>
      </c>
      <c r="K22" s="138" t="e">
        <f>(L21/M21)</f>
        <v>#VALUE!</v>
      </c>
      <c r="L22" s="97" t="s">
        <v>136</v>
      </c>
      <c r="M22" s="98" t="s">
        <v>135</v>
      </c>
    </row>
    <row r="23" spans="2:13" s="4" customFormat="1" ht="23.1" customHeight="1">
      <c r="B23" s="191"/>
      <c r="C23" s="66"/>
      <c r="D23" s="156" t="s">
        <v>53</v>
      </c>
      <c r="E23" s="57" t="s">
        <v>54</v>
      </c>
      <c r="F23" s="63"/>
      <c r="G23" s="56" t="s">
        <v>55</v>
      </c>
      <c r="H23" s="56" t="s">
        <v>52</v>
      </c>
      <c r="I23" s="53" t="s">
        <v>215</v>
      </c>
      <c r="J23" s="139">
        <v>0.6</v>
      </c>
      <c r="K23" s="140"/>
      <c r="L23" s="105" t="s">
        <v>137</v>
      </c>
      <c r="M23" s="106" t="s">
        <v>139</v>
      </c>
    </row>
    <row r="24" spans="2:13" s="4" customFormat="1" ht="22.5" customHeight="1">
      <c r="B24" s="191"/>
      <c r="C24" s="175" t="s">
        <v>56</v>
      </c>
      <c r="D24" s="176"/>
      <c r="E24" s="176"/>
      <c r="F24" s="176"/>
      <c r="G24" s="176"/>
      <c r="H24" s="176"/>
      <c r="I24" s="176"/>
      <c r="J24" s="176"/>
      <c r="K24" s="176"/>
      <c r="L24" s="176"/>
      <c r="M24" s="177"/>
    </row>
    <row r="25" spans="2:13" s="4" customFormat="1" ht="23.1" customHeight="1">
      <c r="B25" s="191"/>
      <c r="C25" s="46" t="s">
        <v>57</v>
      </c>
      <c r="D25" s="148" t="s">
        <v>58</v>
      </c>
      <c r="E25" s="50" t="s">
        <v>59</v>
      </c>
      <c r="F25" s="61" t="s">
        <v>60</v>
      </c>
      <c r="G25" s="51" t="s">
        <v>61</v>
      </c>
      <c r="H25" s="51" t="s">
        <v>23</v>
      </c>
      <c r="I25" s="53" t="s">
        <v>215</v>
      </c>
      <c r="J25" s="121" t="s">
        <v>48</v>
      </c>
      <c r="K25" s="122"/>
      <c r="L25" s="97" t="s">
        <v>138</v>
      </c>
      <c r="M25" s="98"/>
    </row>
    <row r="26" spans="2:13" ht="23.1" customHeight="1">
      <c r="B26" s="191"/>
      <c r="C26" s="47"/>
      <c r="D26" s="149" t="s">
        <v>62</v>
      </c>
      <c r="E26" s="52" t="s">
        <v>59</v>
      </c>
      <c r="F26" s="62" t="s">
        <v>63</v>
      </c>
      <c r="G26" s="53" t="s">
        <v>64</v>
      </c>
      <c r="H26" s="53" t="s">
        <v>23</v>
      </c>
      <c r="I26" s="53" t="s">
        <v>215</v>
      </c>
      <c r="J26" s="123" t="s">
        <v>48</v>
      </c>
      <c r="K26" s="124"/>
      <c r="L26" s="103" t="s">
        <v>138</v>
      </c>
      <c r="M26" s="107"/>
    </row>
    <row r="27" spans="2:13" ht="23.1" customHeight="1">
      <c r="B27" s="191"/>
      <c r="C27" s="48"/>
      <c r="D27" s="149" t="s">
        <v>65</v>
      </c>
      <c r="E27" s="52" t="s">
        <v>59</v>
      </c>
      <c r="F27" s="62" t="s">
        <v>66</v>
      </c>
      <c r="G27" s="53" t="s">
        <v>67</v>
      </c>
      <c r="H27" s="53" t="s">
        <v>23</v>
      </c>
      <c r="I27" s="53" t="s">
        <v>215</v>
      </c>
      <c r="J27" s="131" t="s">
        <v>48</v>
      </c>
      <c r="K27" s="132"/>
      <c r="L27" s="103" t="s">
        <v>138</v>
      </c>
      <c r="M27" s="107"/>
    </row>
    <row r="28" spans="2:13" ht="23.1" customHeight="1">
      <c r="B28" s="191"/>
      <c r="C28" s="48"/>
      <c r="D28" s="150" t="s">
        <v>68</v>
      </c>
      <c r="E28" s="67" t="s">
        <v>59</v>
      </c>
      <c r="F28" s="68" t="s">
        <v>69</v>
      </c>
      <c r="G28" s="69" t="s">
        <v>70</v>
      </c>
      <c r="H28" s="69" t="s">
        <v>23</v>
      </c>
      <c r="I28" s="53" t="s">
        <v>215</v>
      </c>
      <c r="J28" s="125" t="s">
        <v>48</v>
      </c>
      <c r="K28" s="126"/>
      <c r="L28" s="109" t="s">
        <v>138</v>
      </c>
      <c r="M28" s="114"/>
    </row>
    <row r="29" spans="2:13" ht="23.1" customHeight="1">
      <c r="B29" s="191"/>
      <c r="C29" s="71" t="s">
        <v>71</v>
      </c>
      <c r="D29" s="151" t="s">
        <v>72</v>
      </c>
      <c r="E29" s="72" t="s">
        <v>73</v>
      </c>
      <c r="F29" s="73" t="s">
        <v>74</v>
      </c>
      <c r="G29" s="74" t="s">
        <v>75</v>
      </c>
      <c r="H29" s="75" t="s">
        <v>76</v>
      </c>
      <c r="I29" s="53" t="s">
        <v>215</v>
      </c>
      <c r="J29" s="127" t="s">
        <v>48</v>
      </c>
      <c r="K29" s="128"/>
      <c r="L29" s="115" t="s">
        <v>130</v>
      </c>
      <c r="M29" s="116"/>
    </row>
    <row r="30" spans="2:13" ht="22.5" customHeight="1">
      <c r="B30" s="191"/>
      <c r="C30" s="175" t="s">
        <v>78</v>
      </c>
      <c r="D30" s="176"/>
      <c r="E30" s="176"/>
      <c r="F30" s="176"/>
      <c r="G30" s="176"/>
      <c r="H30" s="176"/>
      <c r="I30" s="176"/>
      <c r="J30" s="176"/>
      <c r="K30" s="176"/>
      <c r="L30" s="176"/>
      <c r="M30" s="177"/>
    </row>
    <row r="31" spans="2:13" ht="23.1" customHeight="1">
      <c r="B31" s="191"/>
      <c r="C31" s="65"/>
      <c r="D31" s="157" t="s">
        <v>79</v>
      </c>
      <c r="E31" s="50" t="s">
        <v>80</v>
      </c>
      <c r="F31" s="61" t="s">
        <v>81</v>
      </c>
      <c r="G31" s="51" t="s">
        <v>82</v>
      </c>
      <c r="H31" s="51" t="s">
        <v>23</v>
      </c>
      <c r="I31" s="53" t="s">
        <v>215</v>
      </c>
      <c r="J31" s="141">
        <v>1</v>
      </c>
      <c r="K31" s="142"/>
      <c r="L31" s="97" t="s">
        <v>143</v>
      </c>
      <c r="M31" s="98"/>
    </row>
    <row r="32" spans="2:13" ht="23.1" customHeight="1">
      <c r="B32" s="191"/>
      <c r="C32" s="48"/>
      <c r="D32" s="158" t="s">
        <v>83</v>
      </c>
      <c r="E32" s="52" t="s">
        <v>80</v>
      </c>
      <c r="F32" s="62" t="s">
        <v>84</v>
      </c>
      <c r="G32" s="53" t="s">
        <v>82</v>
      </c>
      <c r="H32" s="53" t="s">
        <v>23</v>
      </c>
      <c r="I32" s="53" t="s">
        <v>215</v>
      </c>
      <c r="J32" s="139">
        <v>1</v>
      </c>
      <c r="K32" s="140"/>
      <c r="L32" s="103" t="s">
        <v>143</v>
      </c>
      <c r="M32" s="104"/>
    </row>
    <row r="33" spans="2:13" ht="23.1" customHeight="1">
      <c r="B33" s="191"/>
      <c r="C33" s="48"/>
      <c r="D33" s="159" t="s">
        <v>85</v>
      </c>
      <c r="E33" s="67" t="s">
        <v>86</v>
      </c>
      <c r="F33" s="68"/>
      <c r="G33" s="69" t="s">
        <v>87</v>
      </c>
      <c r="H33" s="69" t="s">
        <v>88</v>
      </c>
      <c r="I33" s="53" t="s">
        <v>215</v>
      </c>
      <c r="J33" s="143"/>
      <c r="K33" s="144"/>
      <c r="L33" s="109" t="s">
        <v>143</v>
      </c>
      <c r="M33" s="110" t="s">
        <v>128</v>
      </c>
    </row>
    <row r="34" spans="2:13" ht="22.5" customHeight="1">
      <c r="B34" s="191"/>
      <c r="C34" s="175" t="s">
        <v>89</v>
      </c>
      <c r="D34" s="176"/>
      <c r="E34" s="176"/>
      <c r="F34" s="176"/>
      <c r="G34" s="176"/>
      <c r="H34" s="176"/>
      <c r="I34" s="176"/>
      <c r="J34" s="176"/>
      <c r="K34" s="176"/>
      <c r="L34" s="176"/>
      <c r="M34" s="177"/>
    </row>
    <row r="35" spans="2:13" ht="23.1" customHeight="1">
      <c r="B35" s="191"/>
      <c r="C35" s="65"/>
      <c r="D35" s="148" t="s">
        <v>90</v>
      </c>
      <c r="E35" s="50" t="s">
        <v>91</v>
      </c>
      <c r="F35" s="61" t="s">
        <v>92</v>
      </c>
      <c r="G35" s="51" t="s">
        <v>93</v>
      </c>
      <c r="H35" s="51" t="s">
        <v>52</v>
      </c>
      <c r="I35" s="53" t="s">
        <v>215</v>
      </c>
      <c r="J35" s="137"/>
      <c r="K35" s="138"/>
      <c r="L35" s="97" t="s">
        <v>131</v>
      </c>
      <c r="M35" s="111"/>
    </row>
    <row r="36" spans="2:13" ht="23.1" customHeight="1">
      <c r="B36" s="191"/>
      <c r="C36" s="48"/>
      <c r="D36" s="149" t="s">
        <v>94</v>
      </c>
      <c r="E36" s="52" t="s">
        <v>95</v>
      </c>
      <c r="F36" s="62" t="s">
        <v>96</v>
      </c>
      <c r="G36" s="53" t="s">
        <v>93</v>
      </c>
      <c r="H36" s="53" t="s">
        <v>52</v>
      </c>
      <c r="I36" s="53" t="s">
        <v>215</v>
      </c>
      <c r="J36" s="131">
        <v>0.25</v>
      </c>
      <c r="K36" s="132"/>
      <c r="L36" s="103" t="s">
        <v>131</v>
      </c>
      <c r="M36" s="107"/>
    </row>
    <row r="37" spans="2:13" ht="23.1" customHeight="1">
      <c r="B37" s="191"/>
      <c r="C37" s="48"/>
      <c r="D37" s="149" t="s">
        <v>97</v>
      </c>
      <c r="E37" s="52" t="s">
        <v>207</v>
      </c>
      <c r="F37" s="62" t="s">
        <v>98</v>
      </c>
      <c r="G37" s="54" t="s">
        <v>99</v>
      </c>
      <c r="H37" s="53" t="s">
        <v>23</v>
      </c>
      <c r="I37" s="53" t="s">
        <v>100</v>
      </c>
      <c r="J37" s="131"/>
      <c r="K37" s="132"/>
      <c r="L37" s="103" t="s">
        <v>143</v>
      </c>
      <c r="M37" s="96"/>
    </row>
    <row r="38" spans="2:13" ht="23.1" customHeight="1">
      <c r="B38" s="191"/>
      <c r="C38" s="48"/>
      <c r="D38" s="149" t="s">
        <v>101</v>
      </c>
      <c r="E38" s="52" t="s">
        <v>102</v>
      </c>
      <c r="F38" s="62" t="s">
        <v>103</v>
      </c>
      <c r="G38" s="54" t="s">
        <v>104</v>
      </c>
      <c r="H38" s="53" t="s">
        <v>23</v>
      </c>
      <c r="I38" s="53" t="s">
        <v>100</v>
      </c>
      <c r="J38" s="131"/>
      <c r="K38" s="132"/>
      <c r="L38" s="103" t="s">
        <v>143</v>
      </c>
      <c r="M38" s="96"/>
    </row>
    <row r="39" spans="2:13" ht="23.1" customHeight="1">
      <c r="B39" s="191"/>
      <c r="C39" s="48"/>
      <c r="D39" s="160" t="s">
        <v>105</v>
      </c>
      <c r="E39" s="55" t="s">
        <v>226</v>
      </c>
      <c r="F39" s="63" t="s">
        <v>227</v>
      </c>
      <c r="G39" s="53" t="s">
        <v>228</v>
      </c>
      <c r="H39" s="53" t="s">
        <v>23</v>
      </c>
      <c r="I39" s="53" t="s">
        <v>100</v>
      </c>
      <c r="J39" s="143" t="s">
        <v>48</v>
      </c>
      <c r="K39" s="145"/>
      <c r="L39" s="109" t="s">
        <v>143</v>
      </c>
      <c r="M39" s="108"/>
    </row>
    <row r="40" spans="2:13" ht="22.5" customHeight="1">
      <c r="B40" s="191"/>
      <c r="C40" s="175" t="s">
        <v>106</v>
      </c>
      <c r="D40" s="176"/>
      <c r="E40" s="176"/>
      <c r="F40" s="176"/>
      <c r="G40" s="176"/>
      <c r="H40" s="176"/>
      <c r="I40" s="176"/>
      <c r="J40" s="176"/>
      <c r="K40" s="176"/>
      <c r="L40" s="176"/>
      <c r="M40" s="177"/>
    </row>
    <row r="41" spans="2:13" ht="23.1" customHeight="1" thickBot="1">
      <c r="B41" s="192"/>
      <c r="C41" s="49"/>
      <c r="D41" s="161" t="s">
        <v>106</v>
      </c>
      <c r="E41" s="58" t="s">
        <v>208</v>
      </c>
      <c r="F41" s="64" t="s">
        <v>107</v>
      </c>
      <c r="G41" s="60"/>
      <c r="H41" s="59" t="s">
        <v>23</v>
      </c>
      <c r="I41" s="59" t="s">
        <v>77</v>
      </c>
      <c r="J41" s="146">
        <v>0.05</v>
      </c>
      <c r="K41" s="147"/>
      <c r="L41" s="112" t="s">
        <v>140</v>
      </c>
      <c r="M41" s="113" t="s">
        <v>141</v>
      </c>
    </row>
  </sheetData>
  <mergeCells count="12">
    <mergeCell ref="C40:M40"/>
    <mergeCell ref="B13:M13"/>
    <mergeCell ref="L6:M6"/>
    <mergeCell ref="B4:M4"/>
    <mergeCell ref="L5:M5"/>
    <mergeCell ref="C7:C9"/>
    <mergeCell ref="B14:B41"/>
    <mergeCell ref="B7:B12"/>
    <mergeCell ref="C30:M30"/>
    <mergeCell ref="C24:M24"/>
    <mergeCell ref="C14:M14"/>
    <mergeCell ref="C34:M34"/>
  </mergeCells>
  <conditionalFormatting sqref="L9:L12 L7:M8 M10:M12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:M12">
    <cfRule type="cellIs" dxfId="8" priority="5" operator="equal">
      <formula>"ROOD"</formula>
    </cfRule>
    <cfRule type="cellIs" dxfId="7" priority="6" operator="equal">
      <formula>"groen"</formula>
    </cfRule>
    <cfRule type="cellIs" dxfId="6" priority="7" operator="equal">
      <formula>"rood"</formula>
    </cfRule>
    <cfRule type="cellIs" dxfId="5" priority="8" operator="greaterThan">
      <formula>#REF!</formula>
    </cfRule>
  </conditionalFormatting>
  <conditionalFormatting sqref="L16:M17 M17:M19 M21 M26:M29 M35:M39">
    <cfRule type="cellIs" dxfId="4" priority="1" operator="equal">
      <formula>"ROOD"</formula>
    </cfRule>
    <cfRule type="cellIs" dxfId="3" priority="2" operator="equal">
      <formula>"groen"</formula>
    </cfRule>
    <cfRule type="cellIs" dxfId="2" priority="3" operator="equal">
      <formula>"rood"</formula>
    </cfRule>
    <cfRule type="cellIs" dxfId="1" priority="4" operator="greaterThan">
      <formula>#REF!</formula>
    </cfRule>
  </conditionalFormatting>
  <conditionalFormatting sqref="M9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0:M12">
    <cfRule type="cellIs" dxfId="0" priority="19" operator="greaterThan">
      <formula>#REF!</formula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9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7:M38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9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6:M17 M21 M17:M19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0" orientation="portrait" horizontalDpi="0" verticalDpi="0" copies="0"/>
  <headerFooter>
    <oddFooter>&amp;L_x000D_&amp;1#&amp;"Aptos"&amp;10&amp;K000000 Intern gebruik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265C71D-11F3-4379-8742-91EFA5C7FB57}">
          <x14:formula1>
            <xm:f>'Drop-downs'!$D$4:$D$14</xm:f>
          </x14:formula1>
          <xm:sqref>L16</xm:sqref>
        </x14:dataValidation>
        <x14:dataValidation type="list" allowBlank="1" showInputMessage="1" showErrorMessage="1" xr:uid="{9854E2AC-327B-458A-BD63-A59FE7C3B3D1}">
          <x14:formula1>
            <xm:f>'Drop-downs'!$F$4:$F$9</xm:f>
          </x14:formula1>
          <xm:sqref>L17</xm:sqref>
        </x14:dataValidation>
        <x14:dataValidation type="list" allowBlank="1" showInputMessage="1" showErrorMessage="1" xr:uid="{840051CC-B910-4D72-B8BC-544627F5CE9B}">
          <x14:formula1>
            <xm:f>'Drop-downs'!$B$4:$B$6</xm:f>
          </x14:formula1>
          <xm:sqref>L20 L31:L33 L37</xm:sqref>
        </x14:dataValidation>
        <x14:dataValidation type="list" allowBlank="1" showInputMessage="1" showErrorMessage="1" xr:uid="{91E65CDC-0D26-4EB7-88C6-1F8BA457988C}">
          <x14:formula1>
            <xm:f>'Drop-downs'!$H$4:$H$7</xm:f>
          </x14:formula1>
          <xm:sqref>L38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CA0C-A148-4F09-B74B-589F86BC9C57}">
  <sheetPr>
    <tabColor theme="3" tint="0.749992370372631"/>
  </sheetPr>
  <dimension ref="B1:E29"/>
  <sheetViews>
    <sheetView workbookViewId="0">
      <selection activeCell="G39" sqref="G39"/>
    </sheetView>
  </sheetViews>
  <sheetFormatPr defaultColWidth="8.7109375" defaultRowHeight="15"/>
  <cols>
    <col min="1" max="2" width="8.7109375" style="2"/>
    <col min="3" max="3" width="22.85546875" style="2" customWidth="1"/>
    <col min="4" max="4" width="16.85546875" style="2" customWidth="1"/>
    <col min="5" max="5" width="25.140625" style="2" bestFit="1" customWidth="1"/>
    <col min="6" max="16384" width="8.7109375" style="2"/>
  </cols>
  <sheetData>
    <row r="1" spans="2:5" s="13" customFormat="1" ht="50.1" customHeight="1">
      <c r="B1" s="8"/>
    </row>
    <row r="2" spans="2:5" ht="15.75" thickBot="1"/>
    <row r="3" spans="2:5" s="24" customFormat="1" ht="20.100000000000001" customHeight="1">
      <c r="B3" s="193" t="s">
        <v>147</v>
      </c>
      <c r="C3" s="194"/>
      <c r="D3" s="194"/>
      <c r="E3" s="195"/>
    </row>
    <row r="4" spans="2:5">
      <c r="B4" s="42" t="s">
        <v>145</v>
      </c>
      <c r="C4" s="43" t="s">
        <v>152</v>
      </c>
      <c r="D4" s="43" t="s">
        <v>148</v>
      </c>
      <c r="E4" s="44" t="s">
        <v>149</v>
      </c>
    </row>
    <row r="5" spans="2:5" ht="15.75" thickBot="1">
      <c r="B5" s="39">
        <v>1</v>
      </c>
      <c r="C5" s="40" t="s">
        <v>153</v>
      </c>
      <c r="D5" s="40" t="s">
        <v>150</v>
      </c>
      <c r="E5" s="41" t="s">
        <v>151</v>
      </c>
    </row>
    <row r="6" spans="2:5" ht="15.75" thickBot="1">
      <c r="B6" s="18">
        <v>2</v>
      </c>
      <c r="C6" s="20" t="s">
        <v>153</v>
      </c>
      <c r="D6" s="20" t="s">
        <v>150</v>
      </c>
      <c r="E6" s="21" t="s">
        <v>151</v>
      </c>
    </row>
    <row r="7" spans="2:5" ht="15.75" thickBot="1">
      <c r="B7" s="18">
        <v>3</v>
      </c>
      <c r="C7" s="20" t="s">
        <v>153</v>
      </c>
      <c r="D7" s="20" t="s">
        <v>150</v>
      </c>
      <c r="E7" s="21" t="s">
        <v>151</v>
      </c>
    </row>
    <row r="8" spans="2:5" ht="15.75" thickBot="1">
      <c r="B8" s="18">
        <v>4</v>
      </c>
      <c r="C8" s="20" t="s">
        <v>153</v>
      </c>
      <c r="D8" s="20" t="s">
        <v>150</v>
      </c>
      <c r="E8" s="21" t="s">
        <v>151</v>
      </c>
    </row>
    <row r="9" spans="2:5" ht="15.75" thickBot="1">
      <c r="B9" s="18">
        <v>5</v>
      </c>
      <c r="C9" s="20" t="s">
        <v>153</v>
      </c>
      <c r="D9" s="20" t="s">
        <v>150</v>
      </c>
      <c r="E9" s="21" t="s">
        <v>151</v>
      </c>
    </row>
    <row r="10" spans="2:5" ht="15.75" thickBot="1">
      <c r="B10" s="18">
        <v>6</v>
      </c>
      <c r="C10" s="20" t="s">
        <v>153</v>
      </c>
      <c r="D10" s="20" t="s">
        <v>150</v>
      </c>
      <c r="E10" s="21" t="s">
        <v>151</v>
      </c>
    </row>
    <row r="11" spans="2:5" ht="15.75" thickBot="1">
      <c r="B11" s="18">
        <v>7</v>
      </c>
      <c r="C11" s="20" t="s">
        <v>153</v>
      </c>
      <c r="D11" s="20" t="s">
        <v>150</v>
      </c>
      <c r="E11" s="21" t="s">
        <v>151</v>
      </c>
    </row>
    <row r="12" spans="2:5" ht="15.75" thickBot="1">
      <c r="B12" s="18">
        <v>8</v>
      </c>
      <c r="C12" s="20" t="s">
        <v>153</v>
      </c>
      <c r="D12" s="20" t="s">
        <v>150</v>
      </c>
      <c r="E12" s="21" t="s">
        <v>151</v>
      </c>
    </row>
    <row r="13" spans="2:5" ht="15.75" thickBot="1">
      <c r="B13" s="18">
        <v>9</v>
      </c>
      <c r="C13" s="20" t="s">
        <v>153</v>
      </c>
      <c r="D13" s="20" t="s">
        <v>150</v>
      </c>
      <c r="E13" s="21" t="s">
        <v>151</v>
      </c>
    </row>
    <row r="14" spans="2:5" ht="15.75" thickBot="1">
      <c r="B14" s="18">
        <v>10</v>
      </c>
      <c r="C14" s="20" t="s">
        <v>153</v>
      </c>
      <c r="D14" s="20" t="s">
        <v>150</v>
      </c>
      <c r="E14" s="21" t="s">
        <v>151</v>
      </c>
    </row>
    <row r="15" spans="2:5" ht="15.75" thickBot="1">
      <c r="B15" s="18">
        <v>11</v>
      </c>
      <c r="C15" s="20" t="s">
        <v>153</v>
      </c>
      <c r="D15" s="20" t="s">
        <v>150</v>
      </c>
      <c r="E15" s="21" t="s">
        <v>151</v>
      </c>
    </row>
    <row r="16" spans="2:5" ht="15.75" thickBot="1">
      <c r="B16" s="18">
        <v>12</v>
      </c>
      <c r="C16" s="20" t="s">
        <v>153</v>
      </c>
      <c r="D16" s="20" t="s">
        <v>150</v>
      </c>
      <c r="E16" s="21" t="s">
        <v>151</v>
      </c>
    </row>
    <row r="17" spans="2:5" ht="15.75" thickBot="1">
      <c r="B17" s="18">
        <v>13</v>
      </c>
      <c r="C17" s="20" t="s">
        <v>153</v>
      </c>
      <c r="D17" s="20" t="s">
        <v>150</v>
      </c>
      <c r="E17" s="21" t="s">
        <v>151</v>
      </c>
    </row>
    <row r="18" spans="2:5" ht="15.75" thickBot="1">
      <c r="B18" s="18">
        <v>14</v>
      </c>
      <c r="C18" s="20" t="s">
        <v>153</v>
      </c>
      <c r="D18" s="20" t="s">
        <v>150</v>
      </c>
      <c r="E18" s="21" t="s">
        <v>151</v>
      </c>
    </row>
    <row r="19" spans="2:5" ht="15.75" thickBot="1">
      <c r="B19" s="18">
        <v>15</v>
      </c>
      <c r="C19" s="20" t="s">
        <v>153</v>
      </c>
      <c r="D19" s="20" t="s">
        <v>150</v>
      </c>
      <c r="E19" s="21" t="s">
        <v>151</v>
      </c>
    </row>
    <row r="20" spans="2:5" ht="15.75" thickBot="1">
      <c r="B20" s="18">
        <v>16</v>
      </c>
      <c r="C20" s="20" t="s">
        <v>153</v>
      </c>
      <c r="D20" s="20" t="s">
        <v>150</v>
      </c>
      <c r="E20" s="21" t="s">
        <v>151</v>
      </c>
    </row>
    <row r="21" spans="2:5" ht="15.75" thickBot="1">
      <c r="B21" s="18">
        <v>17</v>
      </c>
      <c r="C21" s="20" t="s">
        <v>153</v>
      </c>
      <c r="D21" s="20" t="s">
        <v>150</v>
      </c>
      <c r="E21" s="21" t="s">
        <v>151</v>
      </c>
    </row>
    <row r="22" spans="2:5" ht="15.75" thickBot="1">
      <c r="B22" s="18">
        <v>18</v>
      </c>
      <c r="C22" s="20" t="s">
        <v>153</v>
      </c>
      <c r="D22" s="20" t="s">
        <v>150</v>
      </c>
      <c r="E22" s="21" t="s">
        <v>151</v>
      </c>
    </row>
    <row r="23" spans="2:5" ht="15.75" thickBot="1">
      <c r="B23" s="18">
        <v>19</v>
      </c>
      <c r="C23" s="20" t="s">
        <v>153</v>
      </c>
      <c r="D23" s="20" t="s">
        <v>150</v>
      </c>
      <c r="E23" s="21" t="s">
        <v>151</v>
      </c>
    </row>
    <row r="24" spans="2:5" ht="15.75" thickBot="1">
      <c r="B24" s="18">
        <v>20</v>
      </c>
      <c r="C24" s="20" t="s">
        <v>153</v>
      </c>
      <c r="D24" s="20" t="s">
        <v>150</v>
      </c>
      <c r="E24" s="21" t="s">
        <v>151</v>
      </c>
    </row>
    <row r="25" spans="2:5" ht="15.75" thickBot="1">
      <c r="B25" s="18">
        <v>21</v>
      </c>
      <c r="C25" s="20" t="s">
        <v>153</v>
      </c>
      <c r="D25" s="20" t="s">
        <v>150</v>
      </c>
      <c r="E25" s="21" t="s">
        <v>151</v>
      </c>
    </row>
    <row r="26" spans="2:5" ht="15.75" thickBot="1">
      <c r="B26" s="18">
        <v>22</v>
      </c>
      <c r="C26" s="20" t="s">
        <v>153</v>
      </c>
      <c r="D26" s="20" t="s">
        <v>150</v>
      </c>
      <c r="E26" s="21" t="s">
        <v>151</v>
      </c>
    </row>
    <row r="27" spans="2:5" ht="15.75" thickBot="1">
      <c r="B27" s="18">
        <v>23</v>
      </c>
      <c r="C27" s="20" t="s">
        <v>153</v>
      </c>
      <c r="D27" s="20" t="s">
        <v>150</v>
      </c>
      <c r="E27" s="21" t="s">
        <v>151</v>
      </c>
    </row>
    <row r="28" spans="2:5" ht="15.75" thickBot="1">
      <c r="B28" s="18">
        <v>24</v>
      </c>
      <c r="C28" s="20" t="s">
        <v>153</v>
      </c>
      <c r="D28" s="20" t="s">
        <v>150</v>
      </c>
      <c r="E28" s="21" t="s">
        <v>151</v>
      </c>
    </row>
    <row r="29" spans="2:5" ht="15.75" thickBot="1">
      <c r="B29" s="19">
        <v>25</v>
      </c>
      <c r="C29" s="22" t="s">
        <v>153</v>
      </c>
      <c r="D29" s="22" t="s">
        <v>150</v>
      </c>
      <c r="E29" s="23" t="s">
        <v>151</v>
      </c>
    </row>
  </sheetData>
  <mergeCells count="1">
    <mergeCell ref="B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1302B-6897-4CE7-ACE3-CBBE947636F9}">
  <sheetPr>
    <tabColor theme="3" tint="0.749992370372631"/>
  </sheetPr>
  <dimension ref="B1:D21"/>
  <sheetViews>
    <sheetView workbookViewId="0">
      <selection activeCell="D29" sqref="D29"/>
    </sheetView>
  </sheetViews>
  <sheetFormatPr defaultColWidth="8.7109375" defaultRowHeight="15"/>
  <cols>
    <col min="1" max="1" width="8.7109375" style="2"/>
    <col min="2" max="2" width="66.140625" style="2" bestFit="1" customWidth="1"/>
    <col min="3" max="3" width="23.140625" style="2" customWidth="1"/>
    <col min="4" max="4" width="81.5703125" style="2" customWidth="1"/>
    <col min="5" max="5" width="25.140625" style="2" bestFit="1" customWidth="1"/>
    <col min="6" max="16384" width="8.7109375" style="2"/>
  </cols>
  <sheetData>
    <row r="1" spans="2:4" s="13" customFormat="1" ht="50.1" customHeight="1">
      <c r="B1" s="8"/>
    </row>
    <row r="2" spans="2:4" ht="15.75" thickBot="1"/>
    <row r="3" spans="2:4" s="24" customFormat="1" ht="20.100000000000001" customHeight="1">
      <c r="B3" s="193" t="s">
        <v>71</v>
      </c>
      <c r="C3" s="194"/>
      <c r="D3" s="195"/>
    </row>
    <row r="4" spans="2:4">
      <c r="B4" s="162" t="s">
        <v>172</v>
      </c>
      <c r="C4" s="37" t="s">
        <v>154</v>
      </c>
      <c r="D4" s="38" t="s">
        <v>155</v>
      </c>
    </row>
    <row r="5" spans="2:4" ht="15.75" thickBot="1">
      <c r="B5" s="163" t="s">
        <v>156</v>
      </c>
      <c r="C5" s="25" t="s">
        <v>110</v>
      </c>
      <c r="D5" s="26" t="s">
        <v>234</v>
      </c>
    </row>
    <row r="6" spans="2:4" ht="15.75" thickBot="1">
      <c r="B6" s="164" t="s">
        <v>157</v>
      </c>
      <c r="C6" s="14" t="s">
        <v>143</v>
      </c>
      <c r="D6" s="15"/>
    </row>
    <row r="7" spans="2:4" ht="15.75" thickBot="1">
      <c r="B7" s="164" t="s">
        <v>158</v>
      </c>
      <c r="C7" s="14" t="s">
        <v>110</v>
      </c>
      <c r="D7" s="26" t="s">
        <v>234</v>
      </c>
    </row>
    <row r="8" spans="2:4" ht="15.75" thickBot="1">
      <c r="B8" s="164" t="s">
        <v>159</v>
      </c>
      <c r="C8" s="14" t="s">
        <v>110</v>
      </c>
      <c r="D8" s="26" t="s">
        <v>234</v>
      </c>
    </row>
    <row r="9" spans="2:4" ht="15.75" thickBot="1">
      <c r="B9" s="164" t="s">
        <v>160</v>
      </c>
      <c r="C9" s="14" t="s">
        <v>143</v>
      </c>
      <c r="D9" s="15"/>
    </row>
    <row r="10" spans="2:4" ht="15.75" thickBot="1">
      <c r="B10" s="164" t="s">
        <v>161</v>
      </c>
      <c r="C10" s="14" t="s">
        <v>143</v>
      </c>
      <c r="D10" s="15"/>
    </row>
    <row r="11" spans="2:4" ht="15.75" thickBot="1">
      <c r="B11" s="164" t="s">
        <v>162</v>
      </c>
      <c r="C11" s="14" t="s">
        <v>143</v>
      </c>
      <c r="D11" s="15"/>
    </row>
    <row r="12" spans="2:4" ht="15.75" thickBot="1">
      <c r="B12" s="164" t="s">
        <v>163</v>
      </c>
      <c r="C12" s="14" t="s">
        <v>110</v>
      </c>
      <c r="D12" s="26" t="s">
        <v>234</v>
      </c>
    </row>
    <row r="13" spans="2:4" ht="15.75" thickBot="1">
      <c r="B13" s="164" t="s">
        <v>164</v>
      </c>
      <c r="C13" s="14" t="s">
        <v>110</v>
      </c>
      <c r="D13" s="26" t="s">
        <v>235</v>
      </c>
    </row>
    <row r="14" spans="2:4" ht="15.75" thickBot="1">
      <c r="B14" s="164" t="s">
        <v>165</v>
      </c>
      <c r="C14" s="14" t="s">
        <v>143</v>
      </c>
      <c r="D14" s="15"/>
    </row>
    <row r="15" spans="2:4" ht="15.75" thickBot="1">
      <c r="B15" s="164" t="s">
        <v>166</v>
      </c>
      <c r="C15" s="14" t="s">
        <v>143</v>
      </c>
      <c r="D15" s="15"/>
    </row>
    <row r="16" spans="2:4" ht="15.75" thickBot="1">
      <c r="B16" s="164" t="s">
        <v>167</v>
      </c>
      <c r="C16" s="14" t="s">
        <v>143</v>
      </c>
      <c r="D16" s="15"/>
    </row>
    <row r="17" spans="2:4" ht="15.75" thickBot="1">
      <c r="B17" s="164" t="s">
        <v>168</v>
      </c>
      <c r="C17" s="14" t="s">
        <v>143</v>
      </c>
      <c r="D17" s="15"/>
    </row>
    <row r="18" spans="2:4" ht="15.75" thickBot="1">
      <c r="B18" s="164" t="s">
        <v>169</v>
      </c>
      <c r="C18" s="14" t="s">
        <v>110</v>
      </c>
      <c r="D18" s="26" t="s">
        <v>235</v>
      </c>
    </row>
    <row r="19" spans="2:4" ht="15.75" thickBot="1">
      <c r="B19" s="164" t="s">
        <v>170</v>
      </c>
      <c r="C19" s="14" t="s">
        <v>110</v>
      </c>
      <c r="D19" s="15" t="s">
        <v>233</v>
      </c>
    </row>
    <row r="20" spans="2:4" ht="15.75" thickBot="1">
      <c r="B20" s="165" t="s">
        <v>171</v>
      </c>
      <c r="C20" s="27" t="s">
        <v>110</v>
      </c>
      <c r="D20" s="15" t="s">
        <v>233</v>
      </c>
    </row>
    <row r="21" spans="2:4" ht="15.75" thickBot="1">
      <c r="B21" s="166" t="s">
        <v>120</v>
      </c>
      <c r="C21" s="16" t="s">
        <v>143</v>
      </c>
      <c r="D21" s="17"/>
    </row>
  </sheetData>
  <mergeCells count="1">
    <mergeCell ref="B3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598806-62B2-4994-BD65-5C0A76237ECD}">
          <x14:formula1>
            <xm:f>'Drop-downs'!$B$4:$B$6</xm:f>
          </x14:formula1>
          <xm:sqref>C5:C21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E9FE6-177D-4E84-B200-71A2F9E053ED}">
  <sheetPr>
    <tabColor theme="3" tint="0.749992370372631"/>
  </sheetPr>
  <dimension ref="B1:G12"/>
  <sheetViews>
    <sheetView workbookViewId="0">
      <selection activeCell="C31" sqref="C31"/>
    </sheetView>
  </sheetViews>
  <sheetFormatPr defaultColWidth="8.7109375" defaultRowHeight="15"/>
  <cols>
    <col min="1" max="1" width="8.7109375" style="2"/>
    <col min="2" max="7" width="28.5703125" style="2" customWidth="1"/>
    <col min="8" max="16384" width="8.7109375" style="2"/>
  </cols>
  <sheetData>
    <row r="1" spans="2:7" s="7" customFormat="1" ht="48.95" customHeight="1"/>
    <row r="2" spans="2:7" ht="15.75" thickBot="1"/>
    <row r="3" spans="2:7" ht="21.6" customHeight="1">
      <c r="B3" s="193" t="s">
        <v>187</v>
      </c>
      <c r="C3" s="194"/>
      <c r="D3" s="194"/>
      <c r="E3" s="194"/>
      <c r="F3" s="194"/>
      <c r="G3" s="195"/>
    </row>
    <row r="4" spans="2:7" ht="45">
      <c r="B4" s="34" t="s">
        <v>173</v>
      </c>
      <c r="C4" s="35" t="s">
        <v>174</v>
      </c>
      <c r="D4" s="35" t="s">
        <v>186</v>
      </c>
      <c r="E4" s="35" t="s">
        <v>175</v>
      </c>
      <c r="F4" s="35" t="s">
        <v>176</v>
      </c>
      <c r="G4" s="36" t="s">
        <v>177</v>
      </c>
    </row>
    <row r="5" spans="2:7">
      <c r="B5" s="167" t="s">
        <v>178</v>
      </c>
      <c r="C5" s="28" t="s">
        <v>188</v>
      </c>
      <c r="D5" s="28" t="s">
        <v>188</v>
      </c>
      <c r="E5" s="28" t="s">
        <v>188</v>
      </c>
      <c r="F5" s="28" t="s">
        <v>188</v>
      </c>
      <c r="G5" s="29" t="s">
        <v>188</v>
      </c>
    </row>
    <row r="6" spans="2:7">
      <c r="B6" s="168" t="s">
        <v>185</v>
      </c>
      <c r="C6" s="30" t="s">
        <v>188</v>
      </c>
      <c r="D6" s="30" t="s">
        <v>188</v>
      </c>
      <c r="E6" s="30" t="s">
        <v>188</v>
      </c>
      <c r="F6" s="30" t="s">
        <v>188</v>
      </c>
      <c r="G6" s="31" t="s">
        <v>188</v>
      </c>
    </row>
    <row r="7" spans="2:7">
      <c r="B7" s="168" t="s">
        <v>179</v>
      </c>
      <c r="C7" s="30" t="s">
        <v>188</v>
      </c>
      <c r="D7" s="30" t="s">
        <v>188</v>
      </c>
      <c r="E7" s="30" t="s">
        <v>188</v>
      </c>
      <c r="F7" s="30" t="s">
        <v>188</v>
      </c>
      <c r="G7" s="31" t="s">
        <v>188</v>
      </c>
    </row>
    <row r="8" spans="2:7">
      <c r="B8" s="168" t="s">
        <v>180</v>
      </c>
      <c r="C8" s="30" t="s">
        <v>188</v>
      </c>
      <c r="D8" s="30" t="s">
        <v>188</v>
      </c>
      <c r="E8" s="30" t="s">
        <v>188</v>
      </c>
      <c r="F8" s="30" t="s">
        <v>188</v>
      </c>
      <c r="G8" s="31" t="s">
        <v>188</v>
      </c>
    </row>
    <row r="9" spans="2:7">
      <c r="B9" s="168" t="s">
        <v>181</v>
      </c>
      <c r="C9" s="30" t="s">
        <v>188</v>
      </c>
      <c r="D9" s="30" t="s">
        <v>188</v>
      </c>
      <c r="E9" s="30" t="s">
        <v>188</v>
      </c>
      <c r="F9" s="30" t="s">
        <v>188</v>
      </c>
      <c r="G9" s="31" t="s">
        <v>188</v>
      </c>
    </row>
    <row r="10" spans="2:7">
      <c r="B10" s="168" t="s">
        <v>182</v>
      </c>
      <c r="C10" s="30" t="s">
        <v>188</v>
      </c>
      <c r="D10" s="30" t="s">
        <v>188</v>
      </c>
      <c r="E10" s="30" t="s">
        <v>188</v>
      </c>
      <c r="F10" s="30" t="s">
        <v>188</v>
      </c>
      <c r="G10" s="31" t="s">
        <v>188</v>
      </c>
    </row>
    <row r="11" spans="2:7">
      <c r="B11" s="168" t="s">
        <v>183</v>
      </c>
      <c r="C11" s="30" t="s">
        <v>188</v>
      </c>
      <c r="D11" s="30" t="s">
        <v>188</v>
      </c>
      <c r="E11" s="30" t="s">
        <v>188</v>
      </c>
      <c r="F11" s="30" t="s">
        <v>188</v>
      </c>
      <c r="G11" s="31" t="s">
        <v>188</v>
      </c>
    </row>
    <row r="12" spans="2:7" ht="15.75" thickBot="1">
      <c r="B12" s="169" t="s">
        <v>184</v>
      </c>
      <c r="C12" s="32" t="s">
        <v>188</v>
      </c>
      <c r="D12" s="32" t="s">
        <v>188</v>
      </c>
      <c r="E12" s="32" t="s">
        <v>188</v>
      </c>
      <c r="F12" s="32" t="s">
        <v>188</v>
      </c>
      <c r="G12" s="33" t="s">
        <v>188</v>
      </c>
    </row>
  </sheetData>
  <mergeCells count="1">
    <mergeCell ref="B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76A23-D880-4818-B4EF-0DD7CAB4815C}">
  <sheetPr>
    <tabColor theme="0" tint="-0.14999847407452621"/>
  </sheetPr>
  <dimension ref="A1:H14"/>
  <sheetViews>
    <sheetView workbookViewId="0">
      <selection activeCell="F23" sqref="F23"/>
    </sheetView>
  </sheetViews>
  <sheetFormatPr defaultColWidth="8.7109375" defaultRowHeight="15"/>
  <cols>
    <col min="1" max="1" width="2.28515625" style="2" customWidth="1"/>
    <col min="2" max="2" width="18.140625" style="2" customWidth="1"/>
    <col min="3" max="3" width="2.28515625" style="2" customWidth="1"/>
    <col min="4" max="4" width="18.140625" style="2" customWidth="1"/>
    <col min="5" max="5" width="2.28515625" style="2" customWidth="1"/>
    <col min="6" max="6" width="18.140625" style="2" customWidth="1"/>
    <col min="7" max="7" width="2.28515625" style="2" customWidth="1"/>
    <col min="8" max="8" width="19.5703125" style="2" customWidth="1"/>
    <col min="9" max="9" width="2.28515625" style="2" customWidth="1"/>
    <col min="10" max="10" width="18.140625" style="2" customWidth="1"/>
    <col min="11" max="11" width="2.28515625" style="2" customWidth="1"/>
    <col min="12" max="12" width="18.140625" style="2" customWidth="1"/>
    <col min="13" max="13" width="2.28515625" style="2" customWidth="1"/>
    <col min="14" max="14" width="18.140625" style="2" customWidth="1"/>
    <col min="15" max="15" width="2.28515625" style="2" customWidth="1"/>
    <col min="16" max="16" width="18.140625" style="2" customWidth="1"/>
    <col min="17" max="17" width="2.28515625" style="2" customWidth="1"/>
    <col min="18" max="18" width="18.140625" style="2" customWidth="1"/>
    <col min="19" max="19" width="2.28515625" style="2" customWidth="1"/>
    <col min="20" max="20" width="18.140625" style="2" customWidth="1"/>
    <col min="21" max="21" width="2.28515625" style="2" customWidth="1"/>
    <col min="22" max="22" width="18.140625" style="2" customWidth="1"/>
    <col min="23" max="16384" width="8.7109375" style="2"/>
  </cols>
  <sheetData>
    <row r="1" spans="1:8" s="7" customFormat="1" ht="50.45" customHeight="1">
      <c r="B1" s="9" t="s">
        <v>142</v>
      </c>
    </row>
    <row r="2" spans="1:8">
      <c r="A2" s="4"/>
    </row>
    <row r="3" spans="1:8" s="3" customFormat="1">
      <c r="B3" s="1" t="s">
        <v>108</v>
      </c>
      <c r="D3" s="1" t="s">
        <v>111</v>
      </c>
      <c r="F3" s="1" t="s">
        <v>122</v>
      </c>
      <c r="H3" s="1" t="s">
        <v>132</v>
      </c>
    </row>
    <row r="4" spans="1:8">
      <c r="B4" s="5" t="s">
        <v>109</v>
      </c>
      <c r="D4" s="5" t="s">
        <v>112</v>
      </c>
      <c r="F4" s="5" t="s">
        <v>123</v>
      </c>
      <c r="H4" s="5" t="s">
        <v>133</v>
      </c>
    </row>
    <row r="5" spans="1:8">
      <c r="B5" s="5" t="s">
        <v>110</v>
      </c>
      <c r="D5" s="5" t="s">
        <v>113</v>
      </c>
      <c r="F5" s="5" t="s">
        <v>124</v>
      </c>
      <c r="H5" s="5" t="s">
        <v>134</v>
      </c>
    </row>
    <row r="6" spans="1:8">
      <c r="B6" s="6" t="s">
        <v>143</v>
      </c>
      <c r="D6" s="6" t="s">
        <v>114</v>
      </c>
      <c r="F6" s="6" t="s">
        <v>125</v>
      </c>
      <c r="H6" s="6" t="s">
        <v>110</v>
      </c>
    </row>
    <row r="7" spans="1:8">
      <c r="D7" s="5" t="s">
        <v>115</v>
      </c>
      <c r="F7" s="5" t="s">
        <v>126</v>
      </c>
      <c r="H7" s="6" t="s">
        <v>143</v>
      </c>
    </row>
    <row r="8" spans="1:8">
      <c r="D8" s="5" t="s">
        <v>116</v>
      </c>
      <c r="F8" s="5" t="s">
        <v>127</v>
      </c>
    </row>
    <row r="9" spans="1:8">
      <c r="D9" s="6" t="s">
        <v>117</v>
      </c>
      <c r="F9" s="6" t="s">
        <v>143</v>
      </c>
    </row>
    <row r="10" spans="1:8">
      <c r="D10" s="5" t="s">
        <v>118</v>
      </c>
    </row>
    <row r="11" spans="1:8">
      <c r="D11" s="5" t="s">
        <v>119</v>
      </c>
    </row>
    <row r="12" spans="1:8">
      <c r="D12" s="6" t="s">
        <v>189</v>
      </c>
    </row>
    <row r="13" spans="1:8">
      <c r="D13" s="6" t="s">
        <v>120</v>
      </c>
    </row>
    <row r="14" spans="1:8">
      <c r="D14" s="6" t="s">
        <v>143</v>
      </c>
    </row>
  </sheetData>
  <pageMargins left="0.7" right="0.7" top="0.75" bottom="0.75" header="0.3" footer="0.3"/>
  <headerFooter>
    <oddFooter>&amp;L_x000D_&amp;1#&amp;"Aptos"&amp;10&amp;K000000 Intern gebruik</oddFooter>
  </headerFooter>
  <tableParts count="4">
    <tablePart r:id="rId1"/>
    <tablePart r:id="rId2"/>
    <tablePart r:id="rId3"/>
    <tablePart r:id="rId4"/>
  </tableParts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1. KPI overzicht</vt:lpstr>
      <vt:lpstr>2. Top 25 grootste uitstoters</vt:lpstr>
      <vt:lpstr>3. Stuksverpakkingen</vt:lpstr>
      <vt:lpstr>4. Keurmerken</vt:lpstr>
      <vt:lpstr>Drop-downs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Weits, J.J. (Jeroen)</dc:creator>
  <cp:lastModifiedBy>Elk - van der Zwet, J.J.M. van (Jeanette)</cp:lastModifiedBy>
  <dcterms:created xsi:type="dcterms:W3CDTF">2025-12-05T13:03:49Z</dcterms:created>
  <dcterms:modified xsi:type="dcterms:W3CDTF">2026-02-10T07:29:09Z</dcterms:modified>
</cp:coreProperties>
</file>