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/>
  <mc:AlternateContent xmlns:mc="http://schemas.openxmlformats.org/markup-compatibility/2006">
    <mc:Choice Requires="x15">
      <x15ac:absPath xmlns:x15ac="http://schemas.microsoft.com/office/spreadsheetml/2010/11/ac" url="https://meerssen.sharepoint.com/sites/IT-OutsourcingICT-infrastructuur/Gedeelde documenten/Projectgroep/Aanbestedingsdocumenten/"/>
    </mc:Choice>
  </mc:AlternateContent>
  <xr:revisionPtr revIDLastSave="359" documentId="8_{F3A33FCB-B43A-A440-AF18-1ACD844B3010}" xr6:coauthVersionLast="47" xr6:coauthVersionMax="47" xr10:uidLastSave="{DF893BC4-40C6-1842-8A12-A0227D3766D9}"/>
  <bookViews>
    <workbookView xWindow="0" yWindow="660" windowWidth="30240" windowHeight="18980" xr2:uid="{AB188A75-0D7F-3F4B-899E-4B1805504EC7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H26" i="1"/>
  <c r="H27" i="1"/>
  <c r="H32" i="1"/>
  <c r="H37" i="1"/>
  <c r="H35" i="1"/>
  <c r="H36" i="1"/>
  <c r="H71" i="1"/>
  <c r="H70" i="1"/>
  <c r="H72" i="1" s="1"/>
  <c r="F13" i="1" s="1"/>
  <c r="H64" i="1"/>
  <c r="H63" i="1"/>
  <c r="H44" i="1"/>
  <c r="H45" i="1"/>
  <c r="H46" i="1"/>
  <c r="H47" i="1"/>
  <c r="H48" i="1"/>
  <c r="H43" i="1"/>
  <c r="H34" i="1"/>
  <c r="H42" i="1"/>
  <c r="H28" i="1"/>
  <c r="H29" i="1"/>
  <c r="H30" i="1"/>
  <c r="H31" i="1"/>
  <c r="H33" i="1"/>
  <c r="H69" i="1"/>
  <c r="H49" i="1" l="1"/>
  <c r="F11" i="1" s="1"/>
  <c r="H25" i="1"/>
  <c r="H38" i="1" s="1"/>
  <c r="F10" i="1" s="1"/>
  <c r="H21" i="1"/>
  <c r="H62" i="1"/>
  <c r="H65" i="1" s="1"/>
  <c r="B52" i="1" l="1"/>
  <c r="F9" i="1"/>
  <c r="B53" i="1"/>
  <c r="B54" i="1" s="1"/>
</calcChain>
</file>

<file path=xl/sharedStrings.xml><?xml version="1.0" encoding="utf-8"?>
<sst xmlns="http://schemas.openxmlformats.org/spreadsheetml/2006/main" count="92" uniqueCount="52">
  <si>
    <t>Gemeente Meerssen - aanbesteding voor uitbesteding van de ICT-infrastructuur en de bijbehorende beheerdienstverlening</t>
  </si>
  <si>
    <r>
      <rPr>
        <b/>
        <sz val="26"/>
        <color rgb="FFFFFFFF"/>
        <rFont val="Arial"/>
        <family val="2"/>
      </rPr>
      <t>Prijzenblad</t>
    </r>
    <r>
      <rPr>
        <b/>
        <sz val="18"/>
        <color rgb="FFFFFFFF"/>
        <rFont val="Arial"/>
        <family val="2"/>
      </rPr>
      <t xml:space="preserve">
</t>
    </r>
  </si>
  <si>
    <t>Alleen de geel gearceerde velden zijn invulbaar.</t>
  </si>
  <si>
    <t>Totaal eenmalige kosten</t>
  </si>
  <si>
    <t>EENMALIGE KOSTEN</t>
  </si>
  <si>
    <t>Kostenpost</t>
  </si>
  <si>
    <t>Aantal</t>
  </si>
  <si>
    <t>Toelichting</t>
  </si>
  <si>
    <t>Bedrag</t>
  </si>
  <si>
    <t>- Implementatie</t>
  </si>
  <si>
    <t>- Overige eenmalige kosten</t>
  </si>
  <si>
    <t>Eenheidsprijs 
(per maand)</t>
  </si>
  <si>
    <t>Aantal 
maanden</t>
  </si>
  <si>
    <t>- Gebruikers- en werkplekbeheer</t>
  </si>
  <si>
    <t>- Overig beheer totaal  (incl. wifi, servers, infra)</t>
  </si>
  <si>
    <t>- Hosting / housing totaal</t>
  </si>
  <si>
    <t>- Storage</t>
  </si>
  <si>
    <t>Tarief per Tb</t>
  </si>
  <si>
    <t>- Virtuele servers</t>
  </si>
  <si>
    <t>Tarief per virtuele server</t>
  </si>
  <si>
    <t>Tarief per applicatie per maand</t>
  </si>
  <si>
    <t>- SaaS applicaties</t>
  </si>
  <si>
    <t>- Overige maandelijkse kosten</t>
  </si>
  <si>
    <t>- Invulling gebruikersondersteuning</t>
  </si>
  <si>
    <t>CHECK DREMPELBEDRAG</t>
  </si>
  <si>
    <t>- Totaal eenmalige kosten</t>
  </si>
  <si>
    <t>Indien dit veld rood kleurt wordt het drempelbedrag van € 200.000 overschreden</t>
  </si>
  <si>
    <t>- Totaal structurele kosten</t>
  </si>
  <si>
    <t>TOTAL COST OF USAGE</t>
  </si>
  <si>
    <t>OPTIONELE STRUCTURELE KOSTEN 1ste lijns gebruikersondersteuning</t>
  </si>
  <si>
    <t>OPTIONELE STRUCTURELE KOSTEN beheer Oracle</t>
  </si>
  <si>
    <t>- Beheer Oracle server</t>
  </si>
  <si>
    <t>- Lokale applicaties (op laptop)</t>
  </si>
  <si>
    <t>Jaarlijks bedrag</t>
  </si>
  <si>
    <t>Per Active Directory medewerker (tenant raad.meerssen)</t>
  </si>
  <si>
    <t>Per Active Directory medewerker (tenant meerssen)</t>
  </si>
  <si>
    <t>1. STRUCTURELE KOSTEN Beheer werkplekken medewerkers</t>
  </si>
  <si>
    <t>2. STRUCTURELE KOSTEN Beheer werkplekken (burger)raadsleden</t>
  </si>
  <si>
    <t>&lt;vrij in te vullen&gt;</t>
  </si>
  <si>
    <t>Totaal structurele kosten (1)</t>
  </si>
  <si>
    <t>Totaal structurele kosten (2)</t>
  </si>
  <si>
    <t>Optionele jaarlijkse kosten</t>
  </si>
  <si>
    <t>Eenmalige implementatiekosten</t>
  </si>
  <si>
    <t>Indien dit veld rood kleurt wordt het drempelbedrag van € 2.400.000 overschreden</t>
  </si>
  <si>
    <t>- Applicaties client/server</t>
  </si>
  <si>
    <t>- Applicatie toegang via URL</t>
  </si>
  <si>
    <t>Samenvatting</t>
  </si>
  <si>
    <t>Eenmalige kosten</t>
  </si>
  <si>
    <t>Structurele kosten beheer werkplekken medewerkers</t>
  </si>
  <si>
    <t>Structurele kosten beheer werkplekken (burger)raadsleden</t>
  </si>
  <si>
    <t>Optionele jaarlijkse kosten 1ste lijns gebruikersondersteuning</t>
  </si>
  <si>
    <t>Optionele jaarlijkse kosten beheer Oracle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</si>
</sst>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€&quot;\ * #,##0.00_);_(&quot;€&quot;\ * \(#,##0.00\);_(&quot;€&quot;\ * &quot;-&quot;??_);_(@_)"/>
  </numFmts>
  <fonts count="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8"/>
      <color rgb="FFFFFFFF"/>
      <name val="Arial"/>
      <family val="2"/>
    </font>
    <font>
      <b/>
      <sz val="26"/>
      <color rgb="FFFFFFFF"/>
      <name val="Arial"/>
      <family val="2"/>
    </font>
    <font>
      <b/>
      <sz val="16"/>
      <color rgb="FFFF0000"/>
      <name val="Arial"/>
      <family val="2"/>
    </font>
    <font>
      <b/>
      <sz val="12"/>
      <color theme="1"/>
      <name val="Aptos Narrow"/>
      <scheme val="minor"/>
    </font>
    <font>
      <b/>
      <sz val="12"/>
      <color rgb="FFFF0000"/>
      <name val="Aptos Narrow"/>
      <scheme val="minor"/>
    </font>
    <font>
      <sz val="2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44546A"/>
        <bgColor rgb="FF2F5597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7">
    <xf numFmtId="0" fontId="0" fillId="0" borderId="0" xfId="0"/>
    <xf numFmtId="44" fontId="0" fillId="0" borderId="0" xfId="1" applyFont="1"/>
    <xf numFmtId="44" fontId="0" fillId="0" borderId="0" xfId="1" applyFont="1" applyProtection="1"/>
    <xf numFmtId="0" fontId="0" fillId="0" borderId="7" xfId="0" applyBorder="1"/>
    <xf numFmtId="44" fontId="0" fillId="0" borderId="8" xfId="1" applyFont="1" applyBorder="1" applyProtection="1"/>
    <xf numFmtId="0" fontId="0" fillId="0" borderId="9" xfId="0" applyBorder="1"/>
    <xf numFmtId="44" fontId="0" fillId="0" borderId="11" xfId="1" applyFont="1" applyBorder="1" applyProtection="1"/>
    <xf numFmtId="0" fontId="5" fillId="4" borderId="4" xfId="0" applyFont="1" applyFill="1" applyBorder="1"/>
    <xf numFmtId="0" fontId="0" fillId="4" borderId="5" xfId="0" applyFill="1" applyBorder="1"/>
    <xf numFmtId="44" fontId="0" fillId="4" borderId="5" xfId="1" applyFont="1" applyFill="1" applyBorder="1" applyAlignment="1" applyProtection="1">
      <alignment wrapText="1"/>
    </xf>
    <xf numFmtId="0" fontId="0" fillId="4" borderId="5" xfId="0" applyFill="1" applyBorder="1" applyAlignment="1">
      <alignment wrapText="1"/>
    </xf>
    <xf numFmtId="44" fontId="0" fillId="4" borderId="6" xfId="1" applyFont="1" applyFill="1" applyBorder="1" applyProtection="1"/>
    <xf numFmtId="0" fontId="0" fillId="4" borderId="12" xfId="0" applyFill="1" applyBorder="1"/>
    <xf numFmtId="0" fontId="0" fillId="4" borderId="13" xfId="0" applyFill="1" applyBorder="1"/>
    <xf numFmtId="44" fontId="0" fillId="4" borderId="13" xfId="1" applyFont="1" applyFill="1" applyBorder="1" applyAlignment="1" applyProtection="1">
      <alignment wrapText="1"/>
    </xf>
    <xf numFmtId="0" fontId="0" fillId="4" borderId="13" xfId="0" applyFill="1" applyBorder="1" applyAlignment="1">
      <alignment wrapText="1"/>
    </xf>
    <xf numFmtId="44" fontId="0" fillId="4" borderId="14" xfId="1" applyFont="1" applyFill="1" applyBorder="1" applyProtection="1"/>
    <xf numFmtId="0" fontId="0" fillId="0" borderId="15" xfId="0" quotePrefix="1" applyBorder="1"/>
    <xf numFmtId="0" fontId="0" fillId="0" borderId="16" xfId="0" applyBorder="1"/>
    <xf numFmtId="44" fontId="0" fillId="0" borderId="16" xfId="1" applyFont="1" applyBorder="1" applyProtection="1"/>
    <xf numFmtId="0" fontId="0" fillId="0" borderId="18" xfId="0" quotePrefix="1" applyBorder="1"/>
    <xf numFmtId="0" fontId="0" fillId="0" borderId="19" xfId="0" applyBorder="1"/>
    <xf numFmtId="44" fontId="0" fillId="0" borderId="19" xfId="1" applyFont="1" applyBorder="1" applyProtection="1"/>
    <xf numFmtId="44" fontId="0" fillId="0" borderId="21" xfId="1" applyFont="1" applyBorder="1" applyProtection="1"/>
    <xf numFmtId="0" fontId="0" fillId="0" borderId="22" xfId="0" applyBorder="1"/>
    <xf numFmtId="44" fontId="0" fillId="0" borderId="23" xfId="1" applyFont="1" applyBorder="1" applyProtection="1"/>
    <xf numFmtId="44" fontId="0" fillId="0" borderId="0" xfId="1" applyFont="1" applyBorder="1" applyProtection="1"/>
    <xf numFmtId="0" fontId="5" fillId="4" borderId="21" xfId="0" applyFont="1" applyFill="1" applyBorder="1"/>
    <xf numFmtId="0" fontId="0" fillId="4" borderId="22" xfId="0" applyFill="1" applyBorder="1"/>
    <xf numFmtId="44" fontId="0" fillId="4" borderId="22" xfId="1" applyFont="1" applyFill="1" applyBorder="1" applyProtection="1"/>
    <xf numFmtId="44" fontId="0" fillId="4" borderId="23" xfId="1" applyFont="1" applyFill="1" applyBorder="1" applyProtection="1"/>
    <xf numFmtId="44" fontId="0" fillId="0" borderId="17" xfId="1" applyFont="1" applyBorder="1" applyProtection="1"/>
    <xf numFmtId="0" fontId="0" fillId="0" borderId="7" xfId="0" quotePrefix="1" applyBorder="1"/>
    <xf numFmtId="0" fontId="0" fillId="4" borderId="21" xfId="0" applyFill="1" applyBorder="1"/>
    <xf numFmtId="0" fontId="5" fillId="0" borderId="0" xfId="0" applyFont="1"/>
    <xf numFmtId="0" fontId="6" fillId="0" borderId="9" xfId="0" applyFont="1" applyBorder="1"/>
    <xf numFmtId="0" fontId="5" fillId="0" borderId="10" xfId="0" applyFont="1" applyBorder="1"/>
    <xf numFmtId="0" fontId="0" fillId="0" borderId="10" xfId="0" applyBorder="1"/>
    <xf numFmtId="0" fontId="0" fillId="0" borderId="16" xfId="0" quotePrefix="1" applyBorder="1"/>
    <xf numFmtId="0" fontId="0" fillId="0" borderId="25" xfId="0" applyBorder="1"/>
    <xf numFmtId="44" fontId="0" fillId="0" borderId="20" xfId="1" applyFont="1" applyBorder="1" applyProtection="1"/>
    <xf numFmtId="0" fontId="0" fillId="3" borderId="19" xfId="0" applyFill="1" applyBorder="1" applyProtection="1">
      <protection locked="0"/>
    </xf>
    <xf numFmtId="44" fontId="0" fillId="3" borderId="17" xfId="1" applyFont="1" applyFill="1" applyBorder="1" applyProtection="1">
      <protection locked="0"/>
    </xf>
    <xf numFmtId="44" fontId="0" fillId="3" borderId="20" xfId="1" applyFont="1" applyFill="1" applyBorder="1" applyProtection="1">
      <protection locked="0"/>
    </xf>
    <xf numFmtId="44" fontId="0" fillId="3" borderId="16" xfId="1" applyFon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quotePrefix="1" applyFill="1" applyBorder="1" applyProtection="1">
      <protection locked="0"/>
    </xf>
    <xf numFmtId="0" fontId="0" fillId="3" borderId="25" xfId="0" quotePrefix="1" applyFill="1" applyBorder="1" applyProtection="1">
      <protection locked="0"/>
    </xf>
    <xf numFmtId="0" fontId="0" fillId="3" borderId="18" xfId="0" quotePrefix="1" applyFill="1" applyBorder="1" applyProtection="1">
      <protection locked="0"/>
    </xf>
    <xf numFmtId="0" fontId="0" fillId="3" borderId="25" xfId="0" applyFill="1" applyBorder="1" applyProtection="1">
      <protection locked="0"/>
    </xf>
    <xf numFmtId="44" fontId="0" fillId="3" borderId="25" xfId="1" applyFont="1" applyFill="1" applyBorder="1" applyProtection="1">
      <protection locked="0"/>
    </xf>
    <xf numFmtId="44" fontId="0" fillId="3" borderId="19" xfId="1" applyFont="1" applyFill="1" applyBorder="1" applyProtection="1">
      <protection locked="0"/>
    </xf>
    <xf numFmtId="0" fontId="0" fillId="5" borderId="21" xfId="0" applyFill="1" applyBorder="1" applyAlignment="1">
      <alignment horizontal="center"/>
    </xf>
    <xf numFmtId="0" fontId="7" fillId="5" borderId="22" xfId="0" applyFont="1" applyFill="1" applyBorder="1" applyAlignment="1">
      <alignment horizontal="center"/>
    </xf>
    <xf numFmtId="0" fontId="7" fillId="5" borderId="23" xfId="0" applyFont="1" applyFill="1" applyBorder="1" applyAlignment="1">
      <alignment horizontal="center"/>
    </xf>
    <xf numFmtId="44" fontId="0" fillId="0" borderId="10" xfId="1" applyFont="1" applyBorder="1" applyAlignment="1" applyProtection="1">
      <alignment horizontal="center"/>
    </xf>
    <xf numFmtId="0" fontId="0" fillId="4" borderId="22" xfId="0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44" fontId="0" fillId="0" borderId="24" xfId="0" applyNumberFormat="1" applyBorder="1" applyAlignment="1">
      <alignment horizontal="center"/>
    </xf>
    <xf numFmtId="44" fontId="0" fillId="0" borderId="0" xfId="1" applyFont="1" applyBorder="1" applyAlignment="1" applyProtection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2">
    <cellStyle name="Standaard" xfId="0" builtinId="0"/>
    <cellStyle name="Valuta" xfId="1" builtin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0451B-9000-F04D-8732-41B538CD1BA3}">
  <sheetPr>
    <pageSetUpPr fitToPage="1"/>
  </sheetPr>
  <dimension ref="A1:H72"/>
  <sheetViews>
    <sheetView tabSelected="1" topLeftCell="A16" zoomScale="140" zoomScaleNormal="140" workbookViewId="0">
      <selection activeCell="F31" sqref="F31"/>
    </sheetView>
  </sheetViews>
  <sheetFormatPr baseColWidth="10" defaultColWidth="11" defaultRowHeight="16" x14ac:dyDescent="0.2"/>
  <cols>
    <col min="1" max="1" width="40.33203125" customWidth="1"/>
    <col min="2" max="3" width="8.1640625" customWidth="1"/>
    <col min="4" max="4" width="4.1640625" customWidth="1"/>
    <col min="5" max="5" width="53.33203125" customWidth="1"/>
    <col min="6" max="6" width="30.1640625" style="1" customWidth="1"/>
    <col min="7" max="7" width="10.33203125" customWidth="1"/>
    <col min="8" max="8" width="22.1640625" style="1" customWidth="1"/>
  </cols>
  <sheetData>
    <row r="1" spans="1:8" ht="43" customHeight="1" x14ac:dyDescent="0.2">
      <c r="A1" s="57" t="s">
        <v>0</v>
      </c>
      <c r="B1" s="57"/>
      <c r="C1" s="57"/>
      <c r="D1" s="57"/>
      <c r="E1" s="57"/>
      <c r="F1" s="57"/>
      <c r="G1" s="57"/>
      <c r="H1" s="57"/>
    </row>
    <row r="2" spans="1:8" ht="23" customHeight="1" x14ac:dyDescent="0.2">
      <c r="A2" s="58" t="s">
        <v>1</v>
      </c>
      <c r="B2" s="58"/>
      <c r="C2" s="58"/>
      <c r="D2" s="58"/>
      <c r="E2" s="58"/>
      <c r="F2" s="58"/>
      <c r="G2" s="58"/>
      <c r="H2" s="58"/>
    </row>
    <row r="3" spans="1:8" ht="23" customHeight="1" x14ac:dyDescent="0.2">
      <c r="A3" s="58"/>
      <c r="B3" s="58"/>
      <c r="C3" s="58"/>
      <c r="D3" s="58"/>
      <c r="E3" s="58"/>
      <c r="F3" s="58"/>
      <c r="G3" s="58"/>
      <c r="H3" s="58"/>
    </row>
    <row r="4" spans="1:8" ht="23" customHeight="1" x14ac:dyDescent="0.2">
      <c r="A4" s="58"/>
      <c r="B4" s="58"/>
      <c r="C4" s="58"/>
      <c r="D4" s="58"/>
      <c r="E4" s="58"/>
      <c r="F4" s="58"/>
      <c r="G4" s="58"/>
      <c r="H4" s="58"/>
    </row>
    <row r="5" spans="1:8" ht="23" customHeight="1" x14ac:dyDescent="0.2">
      <c r="A5" s="58"/>
      <c r="B5" s="58"/>
      <c r="C5" s="58"/>
      <c r="D5" s="58"/>
      <c r="E5" s="58"/>
      <c r="F5" s="58"/>
      <c r="G5" s="58"/>
      <c r="H5" s="58"/>
    </row>
    <row r="6" spans="1:8" ht="40" customHeight="1" thickBot="1" x14ac:dyDescent="0.25">
      <c r="A6" s="59" t="s">
        <v>2</v>
      </c>
      <c r="B6" s="60"/>
      <c r="C6" s="60"/>
      <c r="D6" s="60"/>
      <c r="E6" s="60"/>
      <c r="F6" s="60"/>
      <c r="G6" s="60"/>
      <c r="H6" s="61"/>
    </row>
    <row r="7" spans="1:8" ht="50" customHeight="1" thickBot="1" x14ac:dyDescent="0.25">
      <c r="F7" s="2"/>
      <c r="H7" s="2"/>
    </row>
    <row r="8" spans="1:8" ht="17" customHeight="1" x14ac:dyDescent="0.2">
      <c r="E8" s="65" t="s">
        <v>46</v>
      </c>
      <c r="F8" s="66"/>
      <c r="H8" s="2"/>
    </row>
    <row r="9" spans="1:8" ht="17" customHeight="1" x14ac:dyDescent="0.2">
      <c r="E9" s="3" t="s">
        <v>47</v>
      </c>
      <c r="F9" s="4">
        <f>H21</f>
        <v>0</v>
      </c>
      <c r="H9" s="2"/>
    </row>
    <row r="10" spans="1:8" ht="17" customHeight="1" x14ac:dyDescent="0.2">
      <c r="E10" s="3" t="s">
        <v>48</v>
      </c>
      <c r="F10" s="4">
        <f>H38</f>
        <v>0</v>
      </c>
      <c r="H10" s="2"/>
    </row>
    <row r="11" spans="1:8" ht="17" customHeight="1" x14ac:dyDescent="0.2">
      <c r="E11" s="3" t="s">
        <v>49</v>
      </c>
      <c r="F11" s="4">
        <f>H49</f>
        <v>0</v>
      </c>
      <c r="H11" s="2"/>
    </row>
    <row r="12" spans="1:8" ht="17" customHeight="1" x14ac:dyDescent="0.2">
      <c r="E12" s="3" t="s">
        <v>50</v>
      </c>
      <c r="F12" s="4">
        <f>H65</f>
        <v>0</v>
      </c>
      <c r="H12" s="2"/>
    </row>
    <row r="13" spans="1:8" ht="17" customHeight="1" thickBot="1" x14ac:dyDescent="0.25">
      <c r="E13" s="5" t="s">
        <v>51</v>
      </c>
      <c r="F13" s="6">
        <f>H72</f>
        <v>0</v>
      </c>
      <c r="H13" s="2"/>
    </row>
    <row r="14" spans="1:8" ht="17" customHeight="1" x14ac:dyDescent="0.2">
      <c r="F14" s="2"/>
      <c r="H14" s="2"/>
    </row>
    <row r="15" spans="1:8" x14ac:dyDescent="0.2">
      <c r="F15" s="2"/>
      <c r="H15" s="2"/>
    </row>
    <row r="16" spans="1:8" ht="17" thickBot="1" x14ac:dyDescent="0.25">
      <c r="A16" s="62"/>
      <c r="B16" s="62"/>
      <c r="C16" s="62"/>
      <c r="D16" s="62"/>
      <c r="E16" s="62"/>
      <c r="F16" s="62"/>
      <c r="G16" s="62"/>
      <c r="H16" s="2"/>
    </row>
    <row r="17" spans="1:8" ht="17" thickBot="1" x14ac:dyDescent="0.25">
      <c r="A17" s="7" t="s">
        <v>4</v>
      </c>
      <c r="B17" s="8"/>
      <c r="C17" s="8"/>
      <c r="D17" s="8"/>
      <c r="E17" s="8"/>
      <c r="F17" s="9"/>
      <c r="G17" s="10"/>
      <c r="H17" s="11"/>
    </row>
    <row r="18" spans="1:8" x14ac:dyDescent="0.2">
      <c r="A18" s="12" t="s">
        <v>5</v>
      </c>
      <c r="B18" s="13"/>
      <c r="C18" s="13"/>
      <c r="D18" s="13"/>
      <c r="E18" s="13" t="s">
        <v>7</v>
      </c>
      <c r="F18" s="14"/>
      <c r="G18" s="15"/>
      <c r="H18" s="16" t="s">
        <v>8</v>
      </c>
    </row>
    <row r="19" spans="1:8" x14ac:dyDescent="0.2">
      <c r="A19" s="17" t="s">
        <v>9</v>
      </c>
      <c r="B19" s="18"/>
      <c r="C19" s="18"/>
      <c r="D19" s="18"/>
      <c r="E19" s="18" t="s">
        <v>42</v>
      </c>
      <c r="F19" s="19"/>
      <c r="G19" s="18"/>
      <c r="H19" s="42"/>
    </row>
    <row r="20" spans="1:8" ht="17" thickBot="1" x14ac:dyDescent="0.25">
      <c r="A20" s="20" t="s">
        <v>10</v>
      </c>
      <c r="B20" s="21"/>
      <c r="C20" s="21"/>
      <c r="D20" s="21"/>
      <c r="E20" s="41"/>
      <c r="F20" s="22"/>
      <c r="G20" s="21"/>
      <c r="H20" s="43"/>
    </row>
    <row r="21" spans="1:8" ht="17" thickBot="1" x14ac:dyDescent="0.25">
      <c r="A21" s="3"/>
      <c r="F21" s="23" t="s">
        <v>3</v>
      </c>
      <c r="G21" s="24"/>
      <c r="H21" s="25">
        <f>SUM(H19:H20)</f>
        <v>0</v>
      </c>
    </row>
    <row r="22" spans="1:8" ht="17" thickBot="1" x14ac:dyDescent="0.25">
      <c r="A22" s="3"/>
      <c r="F22" s="26"/>
      <c r="H22" s="4"/>
    </row>
    <row r="23" spans="1:8" ht="17" thickBot="1" x14ac:dyDescent="0.25">
      <c r="A23" s="27" t="s">
        <v>36</v>
      </c>
      <c r="B23" s="28"/>
      <c r="C23" s="28"/>
      <c r="D23" s="28"/>
      <c r="E23" s="28"/>
      <c r="F23" s="29"/>
      <c r="G23" s="28"/>
      <c r="H23" s="30"/>
    </row>
    <row r="24" spans="1:8" ht="34" x14ac:dyDescent="0.2">
      <c r="A24" s="12" t="s">
        <v>5</v>
      </c>
      <c r="B24" s="13" t="s">
        <v>6</v>
      </c>
      <c r="C24" s="13"/>
      <c r="D24" s="13"/>
      <c r="E24" s="13" t="s">
        <v>7</v>
      </c>
      <c r="F24" s="14" t="s">
        <v>11</v>
      </c>
      <c r="G24" s="15" t="s">
        <v>12</v>
      </c>
      <c r="H24" s="16" t="s">
        <v>8</v>
      </c>
    </row>
    <row r="25" spans="1:8" x14ac:dyDescent="0.2">
      <c r="A25" s="17" t="s">
        <v>13</v>
      </c>
      <c r="B25" s="18">
        <v>225</v>
      </c>
      <c r="C25" s="18"/>
      <c r="D25" s="18"/>
      <c r="E25" s="18" t="s">
        <v>35</v>
      </c>
      <c r="F25" s="44"/>
      <c r="G25" s="18">
        <v>48</v>
      </c>
      <c r="H25" s="31">
        <f>F25*G25*B25</f>
        <v>0</v>
      </c>
    </row>
    <row r="26" spans="1:8" x14ac:dyDescent="0.2">
      <c r="A26" s="17" t="s">
        <v>14</v>
      </c>
      <c r="B26" s="18"/>
      <c r="C26" s="18"/>
      <c r="D26" s="18"/>
      <c r="F26" s="44"/>
      <c r="G26" s="18">
        <v>48</v>
      </c>
      <c r="H26" s="31">
        <f>F26*G26</f>
        <v>0</v>
      </c>
    </row>
    <row r="27" spans="1:8" x14ac:dyDescent="0.2">
      <c r="A27" s="17" t="s">
        <v>15</v>
      </c>
      <c r="B27" s="18"/>
      <c r="C27" s="18"/>
      <c r="D27" s="18"/>
      <c r="E27" s="18"/>
      <c r="F27" s="44"/>
      <c r="G27" s="18">
        <v>48</v>
      </c>
      <c r="H27" s="31">
        <f>F27*G27</f>
        <v>0</v>
      </c>
    </row>
    <row r="28" spans="1:8" x14ac:dyDescent="0.2">
      <c r="A28" s="17" t="s">
        <v>16</v>
      </c>
      <c r="B28" s="18">
        <v>4</v>
      </c>
      <c r="C28" s="18"/>
      <c r="D28" s="18"/>
      <c r="E28" s="18" t="s">
        <v>17</v>
      </c>
      <c r="F28" s="44"/>
      <c r="G28" s="18">
        <v>48</v>
      </c>
      <c r="H28" s="31">
        <f t="shared" ref="H28:H33" si="0">F28*G28*B28</f>
        <v>0</v>
      </c>
    </row>
    <row r="29" spans="1:8" x14ac:dyDescent="0.2">
      <c r="A29" s="17" t="s">
        <v>18</v>
      </c>
      <c r="B29" s="18">
        <v>18</v>
      </c>
      <c r="C29" s="18"/>
      <c r="D29" s="18"/>
      <c r="E29" s="18" t="s">
        <v>19</v>
      </c>
      <c r="F29" s="44"/>
      <c r="G29" s="18">
        <v>48</v>
      </c>
      <c r="H29" s="31">
        <f t="shared" si="0"/>
        <v>0</v>
      </c>
    </row>
    <row r="30" spans="1:8" x14ac:dyDescent="0.2">
      <c r="A30" s="17" t="s">
        <v>32</v>
      </c>
      <c r="B30" s="18">
        <v>47</v>
      </c>
      <c r="C30" s="18"/>
      <c r="D30" s="18"/>
      <c r="E30" s="18" t="s">
        <v>20</v>
      </c>
      <c r="F30" s="44"/>
      <c r="G30" s="18">
        <v>48</v>
      </c>
      <c r="H30" s="31">
        <f t="shared" si="0"/>
        <v>0</v>
      </c>
    </row>
    <row r="31" spans="1:8" x14ac:dyDescent="0.2">
      <c r="A31" s="17" t="s">
        <v>45</v>
      </c>
      <c r="B31" s="18">
        <v>42</v>
      </c>
      <c r="C31" s="18"/>
      <c r="D31" s="18"/>
      <c r="E31" s="18" t="s">
        <v>20</v>
      </c>
      <c r="F31" s="44"/>
      <c r="G31" s="18">
        <v>48</v>
      </c>
      <c r="H31" s="31">
        <f t="shared" si="0"/>
        <v>0</v>
      </c>
    </row>
    <row r="32" spans="1:8" x14ac:dyDescent="0.2">
      <c r="A32" s="17" t="s">
        <v>44</v>
      </c>
      <c r="B32" s="18">
        <v>41</v>
      </c>
      <c r="C32" s="18"/>
      <c r="D32" s="18"/>
      <c r="E32" s="18" t="s">
        <v>20</v>
      </c>
      <c r="F32" s="44"/>
      <c r="G32" s="18">
        <v>48</v>
      </c>
      <c r="H32" s="31">
        <f t="shared" ref="H32" si="1">F32*G32*B32</f>
        <v>0</v>
      </c>
    </row>
    <row r="33" spans="1:8" x14ac:dyDescent="0.2">
      <c r="A33" s="17" t="s">
        <v>21</v>
      </c>
      <c r="B33" s="18">
        <v>45</v>
      </c>
      <c r="C33" s="18"/>
      <c r="D33" s="18"/>
      <c r="E33" s="18" t="s">
        <v>20</v>
      </c>
      <c r="F33" s="44"/>
      <c r="G33" s="18">
        <v>48</v>
      </c>
      <c r="H33" s="31">
        <f t="shared" si="0"/>
        <v>0</v>
      </c>
    </row>
    <row r="34" spans="1:8" x14ac:dyDescent="0.2">
      <c r="A34" s="17" t="s">
        <v>22</v>
      </c>
      <c r="B34" s="45"/>
      <c r="C34" s="18"/>
      <c r="D34" s="18"/>
      <c r="E34" s="45"/>
      <c r="F34" s="44"/>
      <c r="G34" s="18">
        <v>48</v>
      </c>
      <c r="H34" s="31">
        <f>F34*G34*B34</f>
        <v>0</v>
      </c>
    </row>
    <row r="35" spans="1:8" x14ac:dyDescent="0.2">
      <c r="A35" s="46" t="s">
        <v>38</v>
      </c>
      <c r="B35" s="45"/>
      <c r="C35" s="18"/>
      <c r="D35" s="18"/>
      <c r="E35" s="45"/>
      <c r="F35" s="44"/>
      <c r="G35" s="18">
        <v>48</v>
      </c>
      <c r="H35" s="31">
        <f t="shared" ref="H35:H36" si="2">F35*G35*B35</f>
        <v>0</v>
      </c>
    </row>
    <row r="36" spans="1:8" x14ac:dyDescent="0.2">
      <c r="A36" s="46" t="s">
        <v>38</v>
      </c>
      <c r="B36" s="45"/>
      <c r="C36" s="18"/>
      <c r="D36" s="18"/>
      <c r="E36" s="45"/>
      <c r="F36" s="44"/>
      <c r="G36" s="18">
        <v>48</v>
      </c>
      <c r="H36" s="31">
        <f t="shared" si="2"/>
        <v>0</v>
      </c>
    </row>
    <row r="37" spans="1:8" ht="17" thickBot="1" x14ac:dyDescent="0.25">
      <c r="A37" s="46" t="s">
        <v>38</v>
      </c>
      <c r="B37" s="45"/>
      <c r="C37" s="18"/>
      <c r="D37" s="18"/>
      <c r="E37" s="45"/>
      <c r="F37" s="44"/>
      <c r="G37" s="18">
        <v>48</v>
      </c>
      <c r="H37" s="31">
        <f>F37*G37*B37</f>
        <v>0</v>
      </c>
    </row>
    <row r="38" spans="1:8" ht="17" thickBot="1" x14ac:dyDescent="0.25">
      <c r="A38" s="32"/>
      <c r="F38" s="23" t="s">
        <v>39</v>
      </c>
      <c r="G38" s="24"/>
      <c r="H38" s="25">
        <f>SUM(H25:H37)</f>
        <v>0</v>
      </c>
    </row>
    <row r="39" spans="1:8" ht="17" thickBot="1" x14ac:dyDescent="0.25">
      <c r="A39" s="3"/>
      <c r="F39" s="26"/>
      <c r="H39" s="4"/>
    </row>
    <row r="40" spans="1:8" ht="17" thickBot="1" x14ac:dyDescent="0.25">
      <c r="A40" s="27" t="s">
        <v>37</v>
      </c>
      <c r="B40" s="28"/>
      <c r="C40" s="28"/>
      <c r="D40" s="28"/>
      <c r="E40" s="28"/>
      <c r="F40" s="29"/>
      <c r="G40" s="28"/>
      <c r="H40" s="30"/>
    </row>
    <row r="41" spans="1:8" ht="34" x14ac:dyDescent="0.2">
      <c r="A41" s="12" t="s">
        <v>5</v>
      </c>
      <c r="B41" s="13" t="s">
        <v>6</v>
      </c>
      <c r="C41" s="13"/>
      <c r="D41" s="13"/>
      <c r="E41" s="13" t="s">
        <v>7</v>
      </c>
      <c r="F41" s="14" t="s">
        <v>11</v>
      </c>
      <c r="G41" s="15" t="s">
        <v>12</v>
      </c>
      <c r="H41" s="16" t="s">
        <v>8</v>
      </c>
    </row>
    <row r="42" spans="1:8" x14ac:dyDescent="0.2">
      <c r="A42" s="17" t="s">
        <v>13</v>
      </c>
      <c r="B42" s="18">
        <v>31</v>
      </c>
      <c r="C42" s="18"/>
      <c r="D42" s="18"/>
      <c r="E42" s="18" t="s">
        <v>34</v>
      </c>
      <c r="F42" s="44"/>
      <c r="G42" s="18">
        <v>48</v>
      </c>
      <c r="H42" s="31">
        <f>F42*G42*B42</f>
        <v>0</v>
      </c>
    </row>
    <row r="43" spans="1:8" x14ac:dyDescent="0.2">
      <c r="A43" s="17" t="s">
        <v>32</v>
      </c>
      <c r="B43" s="18">
        <v>14</v>
      </c>
      <c r="C43" s="18"/>
      <c r="D43" s="18"/>
      <c r="E43" s="18" t="s">
        <v>20</v>
      </c>
      <c r="F43" s="44"/>
      <c r="G43" s="18">
        <v>48</v>
      </c>
      <c r="H43" s="31">
        <f t="shared" ref="H43:H48" si="3">F43*G43*B43</f>
        <v>0</v>
      </c>
    </row>
    <row r="44" spans="1:8" x14ac:dyDescent="0.2">
      <c r="A44" s="17" t="s">
        <v>45</v>
      </c>
      <c r="B44" s="18">
        <v>2</v>
      </c>
      <c r="C44" s="18"/>
      <c r="D44" s="18"/>
      <c r="E44" s="18" t="s">
        <v>20</v>
      </c>
      <c r="F44" s="44"/>
      <c r="G44" s="18">
        <v>48</v>
      </c>
      <c r="H44" s="31">
        <f t="shared" si="3"/>
        <v>0</v>
      </c>
    </row>
    <row r="45" spans="1:8" x14ac:dyDescent="0.2">
      <c r="A45" s="17" t="s">
        <v>22</v>
      </c>
      <c r="B45" s="45"/>
      <c r="C45" s="18"/>
      <c r="D45" s="18"/>
      <c r="E45" s="45"/>
      <c r="F45" s="44"/>
      <c r="G45" s="18">
        <v>48</v>
      </c>
      <c r="H45" s="31">
        <f t="shared" si="3"/>
        <v>0</v>
      </c>
    </row>
    <row r="46" spans="1:8" x14ac:dyDescent="0.2">
      <c r="A46" s="46" t="s">
        <v>38</v>
      </c>
      <c r="B46" s="45"/>
      <c r="C46" s="18"/>
      <c r="D46" s="18"/>
      <c r="E46" s="45"/>
      <c r="F46" s="44"/>
      <c r="G46" s="18">
        <v>48</v>
      </c>
      <c r="H46" s="31">
        <f t="shared" si="3"/>
        <v>0</v>
      </c>
    </row>
    <row r="47" spans="1:8" x14ac:dyDescent="0.2">
      <c r="A47" s="46" t="s">
        <v>38</v>
      </c>
      <c r="B47" s="45"/>
      <c r="C47" s="18"/>
      <c r="D47" s="18"/>
      <c r="E47" s="45"/>
      <c r="F47" s="44"/>
      <c r="G47" s="18">
        <v>48</v>
      </c>
      <c r="H47" s="31">
        <f t="shared" si="3"/>
        <v>0</v>
      </c>
    </row>
    <row r="48" spans="1:8" ht="17" thickBot="1" x14ac:dyDescent="0.25">
      <c r="A48" s="46" t="s">
        <v>38</v>
      </c>
      <c r="B48" s="45"/>
      <c r="C48" s="18"/>
      <c r="D48" s="18"/>
      <c r="E48" s="45"/>
      <c r="F48" s="44"/>
      <c r="G48" s="18">
        <v>48</v>
      </c>
      <c r="H48" s="31">
        <f t="shared" si="3"/>
        <v>0</v>
      </c>
    </row>
    <row r="49" spans="1:8" ht="17" thickBot="1" x14ac:dyDescent="0.25">
      <c r="A49" s="3"/>
      <c r="F49" s="23" t="s">
        <v>40</v>
      </c>
      <c r="G49" s="24"/>
      <c r="H49" s="25">
        <f>SUM(H42:H48)</f>
        <v>0</v>
      </c>
    </row>
    <row r="50" spans="1:8" ht="17" thickBot="1" x14ac:dyDescent="0.25">
      <c r="A50" s="3"/>
      <c r="F50"/>
      <c r="H50"/>
    </row>
    <row r="51" spans="1:8" ht="17" thickBot="1" x14ac:dyDescent="0.25">
      <c r="A51" s="33" t="s">
        <v>24</v>
      </c>
      <c r="B51" s="56"/>
      <c r="C51" s="56"/>
      <c r="D51" s="56"/>
      <c r="E51" s="28"/>
      <c r="F51" s="30"/>
      <c r="G51" s="28"/>
      <c r="H51" s="30"/>
    </row>
    <row r="52" spans="1:8" x14ac:dyDescent="0.2">
      <c r="A52" s="32" t="s">
        <v>25</v>
      </c>
      <c r="B52" s="64">
        <f>H21</f>
        <v>0</v>
      </c>
      <c r="C52" s="64"/>
      <c r="D52" s="64"/>
      <c r="E52" s="34" t="s">
        <v>26</v>
      </c>
      <c r="F52" s="4"/>
      <c r="H52" s="4"/>
    </row>
    <row r="53" spans="1:8" ht="17" thickBot="1" x14ac:dyDescent="0.25">
      <c r="A53" s="32" t="s">
        <v>27</v>
      </c>
      <c r="B53" s="63">
        <f>H38+H49</f>
        <v>0</v>
      </c>
      <c r="C53" s="63"/>
      <c r="D53" s="63"/>
      <c r="F53" s="4"/>
      <c r="H53" s="4"/>
    </row>
    <row r="54" spans="1:8" ht="17" thickBot="1" x14ac:dyDescent="0.25">
      <c r="A54" s="35" t="s">
        <v>28</v>
      </c>
      <c r="B54" s="55">
        <f>SUM(B52:D53)</f>
        <v>0</v>
      </c>
      <c r="C54" s="55"/>
      <c r="D54" s="55"/>
      <c r="E54" s="36" t="s">
        <v>43</v>
      </c>
      <c r="F54" s="6"/>
      <c r="G54" s="37"/>
      <c r="H54" s="6"/>
    </row>
    <row r="55" spans="1:8" x14ac:dyDescent="0.2">
      <c r="F55" s="2"/>
      <c r="H55" s="2"/>
    </row>
    <row r="56" spans="1:8" x14ac:dyDescent="0.2">
      <c r="F56" s="2"/>
      <c r="H56" s="2"/>
    </row>
    <row r="57" spans="1:8" x14ac:dyDescent="0.2">
      <c r="F57" s="2"/>
      <c r="H57" s="2"/>
    </row>
    <row r="58" spans="1:8" ht="17" thickBot="1" x14ac:dyDescent="0.25">
      <c r="F58" s="2"/>
      <c r="H58" s="2"/>
    </row>
    <row r="59" spans="1:8" ht="33" thickBot="1" x14ac:dyDescent="0.45">
      <c r="A59" s="52" t="s">
        <v>33</v>
      </c>
      <c r="B59" s="53"/>
      <c r="C59" s="53"/>
      <c r="D59" s="53"/>
      <c r="E59" s="53"/>
      <c r="F59" s="53"/>
      <c r="G59" s="53"/>
      <c r="H59" s="54"/>
    </row>
    <row r="60" spans="1:8" ht="17" thickBot="1" x14ac:dyDescent="0.25">
      <c r="A60" s="27" t="s">
        <v>29</v>
      </c>
      <c r="B60" s="28"/>
      <c r="C60" s="28"/>
      <c r="D60" s="28"/>
      <c r="E60" s="28"/>
      <c r="F60" s="29"/>
      <c r="G60" s="28"/>
      <c r="H60" s="30"/>
    </row>
    <row r="61" spans="1:8" ht="34" x14ac:dyDescent="0.2">
      <c r="A61" s="12" t="s">
        <v>5</v>
      </c>
      <c r="B61" s="13" t="s">
        <v>6</v>
      </c>
      <c r="C61" s="13"/>
      <c r="D61" s="13"/>
      <c r="E61" s="13" t="s">
        <v>7</v>
      </c>
      <c r="F61" s="14" t="s">
        <v>11</v>
      </c>
      <c r="G61" s="15" t="s">
        <v>12</v>
      </c>
      <c r="H61" s="16" t="s">
        <v>33</v>
      </c>
    </row>
    <row r="62" spans="1:8" x14ac:dyDescent="0.2">
      <c r="A62" s="38" t="s">
        <v>23</v>
      </c>
      <c r="B62" s="18"/>
      <c r="C62" s="18"/>
      <c r="D62" s="18"/>
      <c r="E62" s="45"/>
      <c r="F62" s="44"/>
      <c r="G62" s="18">
        <v>12</v>
      </c>
      <c r="H62" s="19">
        <f>F62*G62</f>
        <v>0</v>
      </c>
    </row>
    <row r="63" spans="1:8" x14ac:dyDescent="0.2">
      <c r="A63" s="47" t="s">
        <v>38</v>
      </c>
      <c r="B63" s="49"/>
      <c r="C63" s="39"/>
      <c r="D63" s="39"/>
      <c r="E63" s="49"/>
      <c r="F63" s="50"/>
      <c r="G63" s="39">
        <v>12</v>
      </c>
      <c r="H63" s="31">
        <f t="shared" ref="H63:H64" si="4">F63*G63*B63</f>
        <v>0</v>
      </c>
    </row>
    <row r="64" spans="1:8" ht="17" thickBot="1" x14ac:dyDescent="0.25">
      <c r="A64" s="48" t="s">
        <v>38</v>
      </c>
      <c r="B64" s="41"/>
      <c r="C64" s="21"/>
      <c r="D64" s="21"/>
      <c r="E64" s="41"/>
      <c r="F64" s="51"/>
      <c r="G64" s="21">
        <v>12</v>
      </c>
      <c r="H64" s="40">
        <f t="shared" si="4"/>
        <v>0</v>
      </c>
    </row>
    <row r="65" spans="1:8" ht="17" thickBot="1" x14ac:dyDescent="0.25">
      <c r="F65" s="23" t="s">
        <v>41</v>
      </c>
      <c r="G65" s="24"/>
      <c r="H65" s="25">
        <f>SUM(H62:H64)</f>
        <v>0</v>
      </c>
    </row>
    <row r="66" spans="1:8" ht="17" thickBot="1" x14ac:dyDescent="0.25">
      <c r="F66" s="2"/>
      <c r="H66" s="2"/>
    </row>
    <row r="67" spans="1:8" ht="17" thickBot="1" x14ac:dyDescent="0.25">
      <c r="A67" s="27" t="s">
        <v>30</v>
      </c>
      <c r="B67" s="28"/>
      <c r="C67" s="28"/>
      <c r="D67" s="28"/>
      <c r="E67" s="28"/>
      <c r="F67" s="29"/>
      <c r="G67" s="28"/>
      <c r="H67" s="30"/>
    </row>
    <row r="68" spans="1:8" ht="34" x14ac:dyDescent="0.2">
      <c r="A68" s="12" t="s">
        <v>5</v>
      </c>
      <c r="B68" s="13" t="s">
        <v>6</v>
      </c>
      <c r="C68" s="13"/>
      <c r="D68" s="13"/>
      <c r="E68" s="13" t="s">
        <v>7</v>
      </c>
      <c r="F68" s="14" t="s">
        <v>11</v>
      </c>
      <c r="G68" s="15" t="s">
        <v>12</v>
      </c>
      <c r="H68" s="16" t="s">
        <v>33</v>
      </c>
    </row>
    <row r="69" spans="1:8" x14ac:dyDescent="0.2">
      <c r="A69" s="38" t="s">
        <v>31</v>
      </c>
      <c r="B69" s="18"/>
      <c r="C69" s="18"/>
      <c r="D69" s="18"/>
      <c r="E69" s="45"/>
      <c r="F69" s="44"/>
      <c r="G69" s="18">
        <v>12</v>
      </c>
      <c r="H69" s="19">
        <f>F69*G69</f>
        <v>0</v>
      </c>
    </row>
    <row r="70" spans="1:8" x14ac:dyDescent="0.2">
      <c r="A70" s="47" t="s">
        <v>38</v>
      </c>
      <c r="B70" s="49"/>
      <c r="C70" s="39"/>
      <c r="D70" s="39"/>
      <c r="E70" s="49"/>
      <c r="F70" s="50"/>
      <c r="G70" s="39">
        <v>12</v>
      </c>
      <c r="H70" s="31">
        <f t="shared" ref="H70:H71" si="5">F70*G70*B70</f>
        <v>0</v>
      </c>
    </row>
    <row r="71" spans="1:8" ht="17" thickBot="1" x14ac:dyDescent="0.25">
      <c r="A71" s="48" t="s">
        <v>38</v>
      </c>
      <c r="B71" s="41"/>
      <c r="C71" s="21"/>
      <c r="D71" s="21"/>
      <c r="E71" s="41"/>
      <c r="F71" s="51"/>
      <c r="G71" s="21">
        <v>12</v>
      </c>
      <c r="H71" s="40">
        <f t="shared" si="5"/>
        <v>0</v>
      </c>
    </row>
    <row r="72" spans="1:8" ht="17" thickBot="1" x14ac:dyDescent="0.25">
      <c r="F72" s="23" t="s">
        <v>41</v>
      </c>
      <c r="G72" s="24"/>
      <c r="H72" s="25">
        <f>SUM(H69:H71)</f>
        <v>0</v>
      </c>
    </row>
  </sheetData>
  <sheetProtection algorithmName="SHA-512" hashValue="BP62A/In0YTobBcZxoG9+SI4JAMDbIl8JG73oSqUVRyrpUJUQpcBsLX45s/2l2NcgZs74MB6uLmBU9EiX9wYeA==" saltValue="8iLxn5mcc+vfb5YVaccd5Q==" spinCount="100000" sheet="1" objects="1" scenarios="1" selectLockedCells="1"/>
  <mergeCells count="10">
    <mergeCell ref="A59:H59"/>
    <mergeCell ref="B54:D54"/>
    <mergeCell ref="B51:D51"/>
    <mergeCell ref="A1:H1"/>
    <mergeCell ref="A2:H5"/>
    <mergeCell ref="A6:H6"/>
    <mergeCell ref="A16:G16"/>
    <mergeCell ref="B53:D53"/>
    <mergeCell ref="B52:D52"/>
    <mergeCell ref="E8:F8"/>
  </mergeCells>
  <conditionalFormatting sqref="B52:D52">
    <cfRule type="expression" dxfId="1" priority="5">
      <formula>B52&gt;200000</formula>
    </cfRule>
  </conditionalFormatting>
  <conditionalFormatting sqref="B54:D54">
    <cfRule type="cellIs" dxfId="0" priority="3" operator="greaterThan">
      <formula>2400000</formula>
    </cfRule>
  </conditionalFormatting>
  <pageMargins left="0.7" right="0.7" top="0.75" bottom="0.75" header="0.3" footer="0.3"/>
  <pageSetup paperSize="9" scale="46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7A4921D087C44A9706E7EA66572B44" ma:contentTypeVersion="3" ma:contentTypeDescription="Een nieuw document maken." ma:contentTypeScope="" ma:versionID="d124799f5cfe2d97118e8edd1e813d27">
  <xsd:schema xmlns:xsd="http://www.w3.org/2001/XMLSchema" xmlns:xs="http://www.w3.org/2001/XMLSchema" xmlns:p="http://schemas.microsoft.com/office/2006/metadata/properties" xmlns:ns2="c25d626c-0242-4e76-9c10-57e1469a0428" targetNamespace="http://schemas.microsoft.com/office/2006/metadata/properties" ma:root="true" ma:fieldsID="5a4f2e43404e4ea6007c3ef00d550509" ns2:_="">
    <xsd:import namespace="c25d626c-0242-4e76-9c10-57e1469a04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5d626c-0242-4e76-9c10-57e1469a04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4116E0-E44C-4C11-AA2C-7EAA78A7F723}">
  <ds:schemaRefs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c25d626c-0242-4e76-9c10-57e1469a0428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63759E2-1056-48BA-945B-9E8060662F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5d626c-0242-4e76-9c10-57e1469a04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E104E-DFCA-494A-8073-18F13A34A5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Gemeente Meerssen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3 - Prijzenblad</dc:title>
  <dc:subject>Outsourcing ICT-infrastructuur</dc:subject>
  <dc:creator>Harrie Dahlmans</dc:creator>
  <cp:keywords/>
  <dc:description/>
  <cp:lastModifiedBy>Harrie Dahlmans</cp:lastModifiedBy>
  <cp:revision/>
  <cp:lastPrinted>2026-02-05T13:36:32Z</cp:lastPrinted>
  <dcterms:created xsi:type="dcterms:W3CDTF">2025-08-28T11:41:41Z</dcterms:created>
  <dcterms:modified xsi:type="dcterms:W3CDTF">2026-02-11T09:55:11Z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0x0101002F7A4921D087C44A9706E7EA66572B44</vt:lpwstr>
  </property>
</Properties>
</file>