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vunl.sharepoint.com/sites/FIN-OE-Inkoop/Shared Documents/Aanbestedingen/FCO202501 Reprografische dienstverlening/08 Offertefase/01 Offerteaanvraag/"/>
    </mc:Choice>
  </mc:AlternateContent>
  <xr:revisionPtr revIDLastSave="0" documentId="8_{994F8FD1-85AD-477D-9FFA-873D2FB11A09}" xr6:coauthVersionLast="47" xr6:coauthVersionMax="47" xr10:uidLastSave="{00000000-0000-0000-0000-000000000000}"/>
  <bookViews>
    <workbookView xWindow="-120" yWindow="-120" windowWidth="29040" windowHeight="15720" xr2:uid="{A2018167-0284-487B-B9C0-E295C902FCFD}"/>
  </bookViews>
  <sheets>
    <sheet name="Eisen" sheetId="5" r:id="rId1"/>
    <sheet name="Eisen naar LMH" sheetId="15" state="hidden" r:id="rId2"/>
    <sheet name="BIV" sheetId="13" state="hidden" r:id="rId3"/>
    <sheet name="Eisen op basis van BIV" sheetId="16" state="hidden" r:id="rId4"/>
    <sheet name="Repro Vragen simplified" sheetId="10" state="hidden" r:id="rId5"/>
    <sheet name="Alternatief" sheetId="11" state="hidden" r:id="rId6"/>
    <sheet name="Leveranciersrisico bepalen" sheetId="7" state="hidden" r:id="rId7"/>
    <sheet name="Leveranciersrisico bepalen (2)" sheetId="12" state="hidden" r:id="rId8"/>
  </sheets>
  <definedNames>
    <definedName name="_xlnm._FilterDatabase" localSheetId="0" hidden="1">Eisen!$B$4:$E$31</definedName>
    <definedName name="_xlnm._FilterDatabase" localSheetId="1" hidden="1">'Eisen naar LMH'!$A$1:$J$1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 i="15" l="1"/>
  <c r="O4" i="15"/>
  <c r="O5" i="15"/>
  <c r="O6" i="15"/>
  <c r="O7" i="15"/>
  <c r="O8" i="15"/>
  <c r="O9" i="15"/>
  <c r="O10" i="15"/>
  <c r="O11" i="15"/>
  <c r="O12" i="15"/>
  <c r="O13" i="15"/>
  <c r="O14" i="15"/>
  <c r="O15" i="15"/>
  <c r="O16" i="15"/>
  <c r="O17" i="15"/>
  <c r="O18" i="15"/>
  <c r="O19" i="15"/>
  <c r="O20" i="15"/>
  <c r="O21" i="15"/>
  <c r="O22" i="15"/>
  <c r="O23" i="15"/>
  <c r="O24" i="15"/>
  <c r="O25" i="15"/>
  <c r="O26" i="15"/>
  <c r="O27" i="15"/>
  <c r="O28" i="15"/>
  <c r="O29" i="15"/>
  <c r="O2" i="15"/>
  <c r="N5" i="15"/>
  <c r="N9" i="15"/>
  <c r="N19" i="15"/>
  <c r="N20" i="15"/>
  <c r="N21" i="15"/>
  <c r="N29" i="15"/>
  <c r="M3" i="15"/>
  <c r="M4" i="15"/>
  <c r="M5" i="15"/>
  <c r="M6" i="15"/>
  <c r="M7" i="15"/>
  <c r="M8" i="15"/>
  <c r="M9" i="15"/>
  <c r="M10" i="15"/>
  <c r="M11" i="15"/>
  <c r="M12" i="15"/>
  <c r="M13" i="15"/>
  <c r="M14" i="15"/>
  <c r="M15" i="15"/>
  <c r="M16" i="15"/>
  <c r="M17" i="15"/>
  <c r="M18" i="15"/>
  <c r="M19" i="15"/>
  <c r="M20" i="15"/>
  <c r="M21" i="15"/>
  <c r="M22" i="15"/>
  <c r="M23" i="15"/>
  <c r="M24" i="15"/>
  <c r="M25" i="15"/>
  <c r="M26" i="15"/>
  <c r="M27" i="15"/>
  <c r="M28" i="15"/>
  <c r="M29" i="15"/>
  <c r="M2" i="15"/>
  <c r="L3" i="15"/>
  <c r="L4" i="15"/>
  <c r="L5" i="15"/>
  <c r="L6" i="15"/>
  <c r="L7" i="15"/>
  <c r="L8" i="15"/>
  <c r="L9" i="15"/>
  <c r="L10" i="15"/>
  <c r="L11" i="15"/>
  <c r="L12" i="15"/>
  <c r="L13" i="15"/>
  <c r="L14" i="15"/>
  <c r="L15" i="15"/>
  <c r="L16" i="15"/>
  <c r="L17" i="15"/>
  <c r="L18" i="15"/>
  <c r="L19" i="15"/>
  <c r="L20" i="15"/>
  <c r="L21" i="15"/>
  <c r="L22" i="15"/>
  <c r="L23" i="15"/>
  <c r="L24" i="15"/>
  <c r="L25" i="15"/>
  <c r="L26" i="15"/>
  <c r="L27" i="15"/>
  <c r="L28" i="15"/>
  <c r="L29" i="15"/>
  <c r="L2" i="15"/>
  <c r="K29" i="15"/>
  <c r="K28" i="15"/>
  <c r="N28" i="15" s="1"/>
  <c r="K27" i="15"/>
  <c r="N27" i="15" s="1"/>
  <c r="K26" i="15"/>
  <c r="N26" i="15" s="1"/>
  <c r="K25" i="15"/>
  <c r="N25" i="15" s="1"/>
  <c r="K24" i="15"/>
  <c r="N24" i="15" s="1"/>
  <c r="K23" i="15"/>
  <c r="N23" i="15" s="1"/>
  <c r="K22" i="15"/>
  <c r="N22" i="15" s="1"/>
  <c r="K21" i="15"/>
  <c r="K20" i="15"/>
  <c r="K19" i="15"/>
  <c r="K18" i="15"/>
  <c r="N18" i="15" s="1"/>
  <c r="K17" i="15"/>
  <c r="N17" i="15" s="1"/>
  <c r="K16" i="15"/>
  <c r="N16" i="15" s="1"/>
  <c r="K15" i="15"/>
  <c r="N15" i="15" s="1"/>
  <c r="K14" i="15"/>
  <c r="N14" i="15" s="1"/>
  <c r="K13" i="15"/>
  <c r="N13" i="15" s="1"/>
  <c r="K12" i="15"/>
  <c r="N12" i="15" s="1"/>
  <c r="K11" i="15"/>
  <c r="N11" i="15" s="1"/>
  <c r="K10" i="15"/>
  <c r="N10" i="15" s="1"/>
  <c r="K9" i="15"/>
  <c r="K8" i="15"/>
  <c r="N8" i="15" s="1"/>
  <c r="K7" i="15"/>
  <c r="N7" i="15" s="1"/>
  <c r="K6" i="15"/>
  <c r="N6" i="15" s="1"/>
  <c r="K5" i="15"/>
  <c r="K4" i="15"/>
  <c r="N4" i="15" s="1"/>
  <c r="K3" i="15"/>
  <c r="N3" i="15" s="1"/>
  <c r="K2" i="15"/>
  <c r="N2" i="15" s="1"/>
  <c r="D8" i="12"/>
  <c r="D14" i="12" s="1"/>
  <c r="D10" i="7"/>
  <c r="D16" i="7" s="1"/>
  <c r="C2" i="16" l="1" a="1"/>
  <c r="C2" i="16" s="1"/>
  <c r="A2" i="16" a="1"/>
  <c r="A2" i="16" s="1"/>
  <c r="B2" i="16" a="1"/>
  <c r="B2" i="16" s="1"/>
  <c r="D2" i="16" a="1"/>
  <c r="D2"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<sst xmlns="http://schemas.openxmlformats.org/spreadsheetml/2006/main" count="749" uniqueCount="336">
  <si>
    <t>Bijlage 10 - Repro TPRM</t>
  </si>
  <si>
    <t>ID</t>
  </si>
  <si>
    <t xml:space="preserve">Type </t>
  </si>
  <si>
    <t>Titel</t>
  </si>
  <si>
    <t>Beschrijving van de eis aan de leverancier</t>
  </si>
  <si>
    <t>IB.01</t>
  </si>
  <si>
    <t>Informatiebeveiliging</t>
  </si>
  <si>
    <t>Beveiligingsbeleid en governance</t>
  </si>
  <si>
    <t>De leverancier beschikt over een vastgesteld, actueel en aantoonbaar toegepast informatiebeveiligingsbeleid dat door het management is goedgekeurd en periodiek wordt herzien.</t>
  </si>
  <si>
    <t>IB.02</t>
  </si>
  <si>
    <t>Beveiligingsorganisatie</t>
  </si>
  <si>
    <t xml:space="preserve">De leverancier heeft duidelijk vastgelegde rollen en verantwoordelijkheden voor informatiebeveiliging, met toewijzing aan specifieke functionarissen of functies (bijv. security officer), inclusief de rol van het bestuur. </t>
  </si>
  <si>
    <t>IB.03</t>
  </si>
  <si>
    <t>Risicomanagementproces</t>
  </si>
  <si>
    <t>De leverancier voert periodiek een systematisch risicobeoordelingsproces uit voor de eigen organisatie, dienstverlening en ketenpartners.</t>
  </si>
  <si>
    <t>IB.04</t>
  </si>
  <si>
    <t>Beveiligingsbewustzijn en training</t>
  </si>
  <si>
    <t>De leverancier zorgt dat medewerkers en ingehuurde krachten bewust zijn van informatiebeveiligingsrisico’s en periodiek passende trainingen volgen.</t>
  </si>
  <si>
    <t>IB.05</t>
  </si>
  <si>
    <t>Personele betrouwbaarheid</t>
  </si>
  <si>
    <t>De leverancier laat medewerkers en andere voor de leverancier werkzame personen met toegang tot klantgegevens of beheersystemen een geheimhoudingsverklaring ondertekenen. 
Daarnaast worden medewerkers en andere voor de leverancier werkzame personen voorafgaand aan indiensttreding gescreend op betrouwbaarheid (VOG of, indien niet in Nederland, gelijkwaardig).</t>
  </si>
  <si>
    <t>IB.06</t>
  </si>
  <si>
    <t>Toegangs- en authenticatiebeheer</t>
  </si>
  <si>
    <t>De leverancier beheert interne toegangsrechten tot systemen en klantomgevingen op basis van functie en noodzaak, herbeoordeelt deze periodiek. Voor beheer- en ontwikkeltoegang: 
a. wordt gebruik gemaakt van sterke authenticatie (minimaal MFA)
b. is toegang gekoppeld aan een persoonlijke identiteit
c. zijn Privileged Access Management-maatregelen van kracht, waarbij beheerderstoegang tot klantomgevingen: 
- strikt wordt beperkt tot tijdelijk en noodzakelijk gebruik (just-in-time);
- vooraf wordt goedgekeurd;
- uitsluitend plaatsvindt vanaf beheerde en gecontroleerde werkplekken;
- met volledige auditlogging.</t>
  </si>
  <si>
    <t>IB.07</t>
  </si>
  <si>
    <t>Cryptografie en sleutelbeheer</t>
  </si>
  <si>
    <t>De leverancier past versleuteling toe van gegevens in opslag en tijdens transport en beheert cryptografische sleutels aantoonbaar, gescheiden en gecontroleerd.</t>
  </si>
  <si>
    <t>IB.08</t>
  </si>
  <si>
    <t xml:space="preserve">Fysieke beveiliging </t>
  </si>
  <si>
    <t>De leverancier treft organisatorische en fysieke maatregelen om onbevoegde toegang tot kantoren, datacenters, apparatuur en beheersystemen te voorkomen.</t>
  </si>
  <si>
    <t>IB.09</t>
  </si>
  <si>
    <t>Asset Management</t>
  </si>
  <si>
    <t>De leverancier houdt een actueel overzicht bij van de eigen informatie- en IT-middelen (zoals laptops, servers, tools) en wijst eigenaarschap en classificatie toe.</t>
  </si>
  <si>
    <t>IB.10</t>
  </si>
  <si>
    <t>Veilig ontwikkel- en beheerkader</t>
  </si>
  <si>
    <t>De leverancier heeft vastgelegde procedures voor veilige ontwikkeling, test en beheer van software en beheertools, inclusief scheiding van rollen en omgevingen. Dit omvat tenminste:
- Peer Reviews van code 
- Scannen van code op secrets
- SAST
- DAST
- Software Composition Analysis (geautomatiseerde vulnerability scanning op 3rd party modules &amp; frameworks), of gelijkwaardig
- Quality Gates in software deployment tool (zonder vooraf bepaalde resultaten in test is deployment technisch onmogelijk), of gelijkwaardig</t>
  </si>
  <si>
    <t>IB.11</t>
  </si>
  <si>
    <t>Configuratiebeheer</t>
  </si>
  <si>
    <t>De leverancier hanteert een formeel proces voor configuratiebeheer van systemen, inclusief vastlegging, autorisatie en wijzigingshistorie.</t>
  </si>
  <si>
    <t>IB.12</t>
  </si>
  <si>
    <t>Incidentmanagementproces</t>
  </si>
  <si>
    <t>De leverancier heeft een vastgesteld proces voor het melden, onderzoeken, oplossen en evalueren van beveiligingsincidenten die de eigen organisatie of klanten raken.</t>
  </si>
  <si>
    <t>IB.13</t>
  </si>
  <si>
    <t>Logging en monitoring</t>
  </si>
  <si>
    <t>De leverancier registreert relevante beveiligingsgebeurtenissen. 
Er vindt actieve monitoring plaats, met signalering en opvolging van afwijkingen.</t>
  </si>
  <si>
    <t>IB.14</t>
  </si>
  <si>
    <t>Bedrijfscontinuïteit</t>
  </si>
  <si>
    <t>De leverancier beschikt over een vastgesteld bedrijfscontinuïteits- en noodplan voor de eigen bedrijfsprocessen, test dit plan minimaal jaarlijks en legt de uitkomsten van de test vast.</t>
  </si>
  <si>
    <t>IB.15</t>
  </si>
  <si>
    <t>Beveiliging in de keten</t>
  </si>
  <si>
    <t>De leverancier stelt beveiligingseisen aan zijn eigen leveranciers en onderaannemers, legt deze contractueel vast en controleert naleving daarvan.</t>
  </si>
  <si>
    <t>IB.16</t>
  </si>
  <si>
    <t>Wijzigingenbeheer</t>
  </si>
  <si>
    <t xml:space="preserve">De leverancier voert wijzigingen in processen en systemen door via een gecontroleerde procedure, met aandacht voor beveiligingsimpact. </t>
  </si>
  <si>
    <t>IB.17</t>
  </si>
  <si>
    <t>Kwetsbaarhedenbeheer</t>
  </si>
  <si>
    <t>De leverancier identificeert en beoordeelt kwetsbaarheden in systemen, processen en tooling, en verhelpt deze binnen redelijke termijnen.</t>
  </si>
  <si>
    <t>IB.18</t>
  </si>
  <si>
    <t>Evaluatie en interne audits</t>
  </si>
  <si>
    <t>De leverancier evalueert periodiek de effectiviteit van zijn beveiligingsmaatregelen en voert interne audits of onafhankelijke controles uit op naleving.</t>
  </si>
  <si>
    <t>IB.19</t>
  </si>
  <si>
    <t>Dreigingsinformatie en opvolging</t>
  </si>
  <si>
    <t>De leverancier volgt actief relevante dreigingsinformatie, waarschuwingen en beveiligingsadviezen van erkende bronnen op en beoordeelt of aanvullende maatregelen binnen de eigen organisatie noodzakelijk zijn.</t>
  </si>
  <si>
    <t>IB.20</t>
  </si>
  <si>
    <t>Pentest</t>
  </si>
  <si>
    <t>De leverancier laat minimaal jaarlijks en/of bij relevante wijzigingen een onafhankelijke penetratietest uitvoeren op de oplossing en verstrekt de resultaten (of een samenvatting daarvan) aan de afnemende organisatie. Bevindingen met een hoog of kritiek risico worden aantoonbaar opgelost vóór productiegebruik.</t>
  </si>
  <si>
    <t>IB.21</t>
  </si>
  <si>
    <t>AI (Artificial Intelligence)</t>
  </si>
  <si>
    <t>De leverancier meldt toepassing van AI in de afgenomen oplossingen en biedt een mogelijkheid om hier géén gebruik van te maken.</t>
  </si>
  <si>
    <t>TZ.01</t>
  </si>
  <si>
    <t>Toezicht</t>
  </si>
  <si>
    <t>Onafhankelijke toetsing</t>
  </si>
  <si>
    <t>De leverancier zorgt ervoor dat de naleving van de in deze annex opgenomen beveiligingseisen periodiek wordt getoetst, door: 
Jaarlijks een onafhankelijke audit te laten uitvoeren volgens een erkende norm, zoals ISAE 3000 of SOC 2. Indien de gekozen audit niet alle eisen uit deze annex afdekt, levert de leverancier aanvullend bewijs van de getroffen maatregelen.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t>
  </si>
  <si>
    <t>TZ.02</t>
  </si>
  <si>
    <t>Periodiek schriftelijke of mondelinge toelichting</t>
  </si>
  <si>
    <t>De leverancier neemt jaarlijks deel aan een overleg met de opdrachtgever waarin de resultaten van uitgevoerde audits  worden toegelicht, inclusief relevante bevindingen, risico’s en getroffen of geplande verbetermaatregelen. De leverancier bereidt dit overleg voor en verstrekt desgevraagd aanvullende informatie of documentatie ter verduidelijking van de toelichting.</t>
  </si>
  <si>
    <t>IK.01</t>
  </si>
  <si>
    <t>Incidenten &amp; Kwetsbaarheden</t>
  </si>
  <si>
    <t>Tijdige melding van beveiligingsincidenten en kwetsbaarheden</t>
  </si>
  <si>
    <t>De leverancier meldt beveiligingsincidenten, datalekken en ernstige kwetsbaarheden die gevolgen kunnen hebben voor de dienstverlening of gegevens van de opdrachtgever:
Onverwijld en uiterlijk binnen 24 uur na ontdekking, met vermelding van aard, impact, getroffen en geplande maatregelen, en verwachte hersteltijd
De leverancier houdt de opdrachtgever op de hoogte van de voortgang van de afhandeling en levert desgevraagd een eindrapportage met oorzaakanalyse en genomen verbetermaatregelen.</t>
  </si>
  <si>
    <t>IK.02</t>
  </si>
  <si>
    <t>Right to audit</t>
  </si>
  <si>
    <t>De leverancier verleent de opdrachtgever het recht om een audit te (laten) uitvoeren naar de naleving van de overeengekomen beveiligingseisen, indien er bij de leverancier een incident plaatsvindt dat grote impact heeft op de dienstverlening aan opdrachtnemer. De leverancier verleent daarbij volledige medewerking en verstrekt de benodigde informatie, documentatie en toegang tot relevante medewerkers en systemen. Audits vinden plaats op een wijze die de bedrijfsvoering van de leverancier zo min mogelijk verstoort. Kosten komen voor rekening van de opdrachtgever, tenzij uit de audit blijkt dat de leverancier wezenlijk in gebreke is gebleven.</t>
  </si>
  <si>
    <t>OB.01</t>
  </si>
  <si>
    <t>Off-boarding</t>
  </si>
  <si>
    <t>Offboarding van medewerkers</t>
  </si>
  <si>
    <t>De leverancier zorgt ervoor dat bij het beëindigen van de werkzaamheden van medewerkers of ingehuurde krachten alle toegangsrechten tot systemen, klantomgevingen en gegevens onmiddellijk worden ingetrokken, middelen worden ingeleverd en vertrouwelijke informatie wordt beschermd.</t>
  </si>
  <si>
    <t>OB.02</t>
  </si>
  <si>
    <t>Offboarding van dienstverlening en data</t>
  </si>
  <si>
    <t>De leverancier waarborgt dat bij beëindiging van de dienstverlening alle klantgegevens op verzoek veilig worden overgedragen, verwijderd of vernietigd, en dat dit aantoonbaar wordt vastgelegd. Toegang tot klantomgevingen en beheermiddelen wordt volledig beëindigd. 
De verwijdering of vernietiging van gegevens(dragers) vindt plaats conform NIST SP 800-88 (‘Purge’ of ‘Destroy’). Indien hergebruik niet nodig is, wordt gekozen voor fysieke vernietiging. De leverancier bevestigt de verwijdering of vernietiging schriftelijk en levert bewijs waaruit dit blijkt, zoals een overzicht van de betreffende gegevensdragers (bijvoorbeeld serienummers), log- of rapportagebestanden van de uitgevoerde handelingen en, indien van toepassing, een certificaat van fysieke vernietiging.</t>
  </si>
  <si>
    <t>Type</t>
  </si>
  <si>
    <t>Laag</t>
  </si>
  <si>
    <t>Midden</t>
  </si>
  <si>
    <t>Hoog</t>
  </si>
  <si>
    <t>Beschikbaarheid</t>
  </si>
  <si>
    <t>Integriteit</t>
  </si>
  <si>
    <t>Vertrouwelijkheid</t>
  </si>
  <si>
    <t>Niv_B</t>
  </si>
  <si>
    <t>Niv_I</t>
  </si>
  <si>
    <t>Niv_V</t>
  </si>
  <si>
    <t>Niv_Max</t>
  </si>
  <si>
    <t>Tekst_Gekozen</t>
  </si>
  <si>
    <t>✔</t>
  </si>
  <si>
    <t>Voor alle leveranciers geldt dat medewerkers en andere voor de leverancier werkzame personen met toegang tot klantgegevens of beheersystemen een geheimhoudingsverklaring ondertekenen. 
Hoog risico: Daarnaast worden medewerkers en andere voor de leverancier werkzame personen voorafgaand aan indiensttreding gescreend op betrouwbaarheid (VOG of, indien niet in Nederland, gelijkwaardig).</t>
  </si>
  <si>
    <t xml:space="preserve">Voor alle leveranciers geldt dat medewerkers en andere voor de leverancier werkzame personen met toegang tot klantgegevens of beheersystemen een geheimhoudingsverklaring ondertekenen. </t>
  </si>
  <si>
    <t>De leverancier beheert interne toegangsrechten tot systemen en klantomgevingen op basis van functie en noodzaak, herbeoordeelt deze periodiek. Voor beheer- en ontwikkeltoegang: 
a. wordt gebruik gemaakt van sterke authenticatie (minimaal MFA)
b. is toegang gekoppeld aan een persoonlijke identiteit
Hoog risico:  
c. zijn Privileged Access Management-maatregelen van kracht, waarbij beheerderstoegang tot klantomgevingen: 
- strikt wordt beperkt tot tijdelijk en noodzakelijk gebruik (just-in-time);
- vooraf wordt goedgekeurd;
- uitsluitend plaatsvindt vanaf beheerde en gecontroleerde werkplekken;
- met volledige auditlogging.</t>
  </si>
  <si>
    <t>De leverancier beheert interne toegangsrechten tot systemen en klantomgevingen op basis van functie en noodzaak, herbeoordeelt deze periodiek. Voor beheer- en ontwikkeltoegang: 
a. wordt gebruik gemaakt van sterke authenticatie (minimaal MFA)
b. is toegang gekoppeld aan een persoonlijke identiteit</t>
  </si>
  <si>
    <t xml:space="preserve">De leverancier heeft vastgelegde procedures voor veilige ontwikkeling, test en beheer van software en beheertools, inclusief scheiding van rollen en omgevingen. Dit omvat tenminste:
- Peer Reviews van code 
- Scannen van code op secrets
</t>
  </si>
  <si>
    <t>De leverancier heeft vastgelegde procedures voor veilige ontwikkeling, test en beheer van software en beheertools, inclusief scheiding van rollen en omgevingen. Dit omvat tenminste:
- Peer Reviews van code 
- Scannen van code op secrets</t>
  </si>
  <si>
    <t>De leverancier registreert relevante beveiligingsgebeurtenissen. 
Hoog risico: Er vindt actieve monitoring plaats, met signalering en opvolging van afwijkingen.</t>
  </si>
  <si>
    <t xml:space="preserve">De leverancier registreert relevante beveiligingsgebeurtenissen. </t>
  </si>
  <si>
    <t>De leverancier registreert relevante beveiligingsgebeurtenissen. Er vindt actieve monitoring plaats, met signalering en opvolging van afwijkingen.</t>
  </si>
  <si>
    <t>IB.22</t>
  </si>
  <si>
    <t>Escrow/continuïteit van de dienstverlening</t>
  </si>
  <si>
    <t xml:space="preserve">De leverancier zorgt ervoor dat de SaaS-dienst bij een calamiteit — waaronder faillissement of blijvende beëindiging van de dienstverlening — minimaal drie (3) maanden zonder onderbreking voor de afnemer beschikbaar blijft. De leverancier levert daarbij onmiddellijk een actuele en volledig leesbare kopie van alle data van de afnemer, in een overeengekomen open en machine-leesbaar formaat. De leverancier sluit en onderhoudt op eigen kosten een escrow-overeenkomst met een onafhankelijke derde die de continuïteit en vrijgave conform deze bepaling garandeert. </t>
  </si>
  <si>
    <t>De leverancier zorgt ervoor dat de naleving van de in deze annex opgenomen beveiligingseisen periodiek wordt getoetst, door: 
Midden risico: ten minste eens per twee jaar een door de opdrachtgever verstrekte vragenlijst over informatiebeveiliging volledig en naar waarheid in te vullen, of een kopie van een geldig ISO 27001-certificaat inclusief Verklaring van Toepasselijkheid ter beschikking te stellen.
Hoog risico: jaarlijks een onafhankelijke audit te laten uitvoeren volgens een erkende norm, zoals ISAE 3000 of SOC 2. Indien de gekozen audit niet alle eisen uit deze annex afdekt, levert de leverancier aanvullend bewijs van de getroffen maatregelen.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t>
  </si>
  <si>
    <t>De leverancier zorgt ervoor dat de naleving van de in deze annex opgenomen beveiligingseisen periodiek wordt getoetst, door ten minste eens per twee jaar een door de opdrachtgever verstrekte vragenlijst over informatiebeveiliging volledig en naar waarheid in te vullen, of een kopie van een geldig ISO 27001-certificaat inclusief Verklaring van Toepasselijkheid ter beschikking te stellen.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t>
  </si>
  <si>
    <t>De leverancier zorgt ervoor dat de naleving van de in deze annex opgenomen beveiligingseisen periodiek wordt getoetst, door jaarlijks een onafhankelijke audit te laten uitvoeren volgens een erkende norm, zoals ISAE 3000 of SOC 2. Indien de gekozen audit niet alle eisen uit deze annex afdekt, levert de leverancier aanvullend bewijs van de getroffen maatregelen.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t>
  </si>
  <si>
    <t>De leverancier meldt beveiligingsincidenten, datalekken en ernstige kwetsbaarheden die gevolgen kunnen hebben voor de dienstverlening of gegevens van de opdrachtgever:
Laag risico: binnen vijf werkdagen na ontdekking
Midden risico: binnen twee werkdagen na ontdekking, met een eerste beschrijving van aard, vermoedelijke impact en getroffen maatregelen
Hoog risico: onverwijld en uiterlijk binnen 24 uur na ontdekking, met vermelding van aard, impact, getroffen en geplande maatregelen, en verwachte hersteltijd
De leverancier houdt de opdrachtgever op de hoogte van de voortgang van de afhandeling en levert desgevraagd een eindrapportage met oorzaakanalyse en genomen verbetermaatregelen.</t>
  </si>
  <si>
    <t>De leverancier meldt beveiligingsincidenten, datalekken en ernstige kwetsbaarheden die gevolgen kunnen hebben voor de dienstverlening of gegevens van de opdrachtgever binnen vijf werkdagen na ontdekking. 
De leverancier houdt de opdrachtgever op de hoogte van de voortgang van de afhandeling en levert desgevraagd een eindrapportage met oorzaakanalyse en genomen verbetermaatregelen.</t>
  </si>
  <si>
    <t>De leverancier meldt beveiligingsincidenten, datalekken en ernstige kwetsbaarheden die gevolgen kunnen hebben voor de dienstverlening of gegevens van de opdrachtgever binnen twee werkdagen na ontdekking, met een eerste beschrijving van aard, vermoedelijke impact en getroffen maatregelen
De leverancier houdt de opdrachtgever op de hoogte van de voortgang van de afhandeling en levert desgevraagd een eindrapportage met oorzaakanalyse en genomen verbetermaatregelen.</t>
  </si>
  <si>
    <t>De leverancier meldt beveiligingsincidenten, datalekken en ernstige kwetsbaarheden die gevolgen kunnen hebben voor de dienstverlening of gegevens van de opdrachtgever onverwijld en uiterlijk binnen 24 uur na ontdekking, met vermelding van aard, impact, getroffen en geplande maatregelen, en verwachte hersteltijd
De leverancier houdt de opdrachtgever op de hoogte van de voortgang van de afhandeling en levert desgevraagd een eindrapportage met oorzaakanalyse en genomen verbetermaatregelen.</t>
  </si>
  <si>
    <t>De leverancier waarborgt dat bij beëindiging van de dienstverlening alle klantgegevens op verzoek veilig worden overgedragen, verwijderd of vernietigd, en dat dit aantoonbaar wordt vastgelegd. Toegang tot klantomgevingen en beheermiddelen wordt volledig beëindigd. 
Hoog risico: De verwijdering of vernietiging van gegevens(dragers) vindt plaats conform NIST SP 800-88 (‘Purge’ of ‘Destroy’). Indien hergebruik niet nodig is, wordt gekozen voor fysieke vernietiging. De leverancier bevestigt de verwijdering of vernietiging schriftelijk en levert bewijs waaruit dit blijkt, zoals een overzicht van de betreffende gegevensdragers (bijvoorbeeld serienummers), log- of rapportagebestanden van de uitgevoerde handelingen en, indien van toepassing, een certificaat van fysieke vernietiging.</t>
  </si>
  <si>
    <t xml:space="preserve">De leverancier waarborgt dat bij beëindiging van de dienstverlening alle klantgegevens op verzoek veilig worden overgedragen, verwijderd of vernietigd, en dat dit aantoonbaar wordt vastgelegd. Toegang tot klantomgevingen en beheermiddelen wordt volledig beëindigd. </t>
  </si>
  <si>
    <t>De leverancier waarborgt dat bij beëindiging van de dienstverlening alle klantgegevens op verzoek veilig worden overgedragen, verwijderd of vernietigd, en dat dit aantoonbaar wordt vastgelegd. Toegang tot klantomgevingen en beheermiddelen wordt volledig beëindigd.  
De verwijdering of vernietiging van gegevens(dragers) vindt plaats conform NIST SP 800-88 (‘Purge’ of ‘Destroy’). Indien hergebruik niet nodig is, wordt gekozen voor fysieke vernietiging. De leverancier bevestigt de verwijdering of vernietiging schriftelijk en levert bewijs waaruit dit blijkt, zoals een overzicht van de betreffende gegevensdragers (bijvoorbeeld serienummers), log- of rapportagebestanden van de uitgevoerde handelingen en, indien van toepassing, een certificaat van fysieke vernietiging.</t>
  </si>
  <si>
    <t>BIV data classificatie</t>
  </si>
  <si>
    <t>Eisen</t>
  </si>
  <si>
    <t>Code</t>
  </si>
  <si>
    <t>Categorie</t>
  </si>
  <si>
    <t>Onderwerp</t>
  </si>
  <si>
    <t>Ja/Nee vragen</t>
  </si>
  <si>
    <t>Gedekt door ISO certificering?</t>
  </si>
  <si>
    <t>Additionele Eis</t>
  </si>
  <si>
    <t>Continuïteits- en noodplan</t>
  </si>
  <si>
    <t>Beschikt u over een continuïteits- en noodplan voor zowel SaaS als fysieke reproprocessen dat jaarlijks wordt getest?</t>
  </si>
  <si>
    <t>E</t>
  </si>
  <si>
    <t>Deels, jaarlijks testen als extra eis</t>
  </si>
  <si>
    <t>Beveiligingsbeleid</t>
  </si>
  <si>
    <t>Heeft de organisatie een vastgesteld informatiebeveiligingsbeleid?</t>
  </si>
  <si>
    <t>Ja, gedekt door ISO27001</t>
  </si>
  <si>
    <t>Zijn rollen en verantwoordelijkheden voor informatiebeveiliging vastgelegd, bijv. security officer?</t>
  </si>
  <si>
    <t>Voert uw organisatie jaarlijks een risicobeoordeling uit voor de eigen organisatie, het SaaS-portaal en ketenpartners?</t>
  </si>
  <si>
    <t>Beveiligingsbewustzijn</t>
  </si>
  <si>
    <t>Volgen alle medewerkers periodiek een informatiebeveiligingstraining?</t>
  </si>
  <si>
    <t>Fysieke beveiliging</t>
  </si>
  <si>
    <t>Beveiligde opslag van (gevoelige) printopdrachten</t>
  </si>
  <si>
    <t>Zijn de ruimtes waar gevoelige printopdrachten worden verwerkt fysiek beveiligd met toegangscontrole en bezoekersregistratie?</t>
  </si>
  <si>
    <t>Inventaris &amp; eigenaarschap</t>
  </si>
  <si>
    <t>Is er een actuele inventaris van alle relevante IT-, SaaS- en repro-middelen?</t>
  </si>
  <si>
    <t>SaaS &amp; backend configuratiebeheer</t>
  </si>
  <si>
    <t>Is er een formeel proces voor configuratie- en wijzigingsbeheer, inclusief wijzigingshistorie?</t>
  </si>
  <si>
    <t>Ketenbeveiliging</t>
  </si>
  <si>
    <t>Leveranciersmanagement</t>
  </si>
  <si>
    <t>Stelt u beveiligingseisen aan onderaannemers en controleert u periodiek de naleving?</t>
  </si>
  <si>
    <t>Changes met security-impactanalyse</t>
  </si>
  <si>
    <t>Wordt bij wijzigingen in het SaaS-platform een security-impactanalyse uitgevoerd?</t>
  </si>
  <si>
    <t>Scannen + patchen</t>
  </si>
  <si>
    <t>Voert u kwetsbaarheidsscans uit en worden kritieke kwetsbaarheden tijdig opgelost?</t>
  </si>
  <si>
    <t>Evaluatie en audits</t>
  </si>
  <si>
    <t>Interne security-audits SaaS + repro</t>
  </si>
  <si>
    <t>Worden beveiligingsmaatregelen minimaal jaarlijks geëvalueerd via interne of externe audits?</t>
  </si>
  <si>
    <t>ISO 27001 of SOC2 (bij voorkeur type 2)</t>
  </si>
  <si>
    <t>Beschikt u over een actuele ISO 27001-certificering of SOC2-verklaring?</t>
  </si>
  <si>
    <t>Offboarding medewerkers</t>
  </si>
  <si>
    <t>Directe intrekking toegang + inlevering middelen</t>
  </si>
  <si>
    <t>Wordt toegang van medewerkers direct ingetrokken bij uitdiensttreding en worden alle middelen ingeleverd?</t>
  </si>
  <si>
    <t>Incidentmanagement</t>
  </si>
  <si>
    <t>Incidentproces + datalekken</t>
  </si>
  <si>
    <t>Is er een vastgesteld incidentproces waarmee beveiligingsincidenten binnen 24 uur worden gemeld aan de opdrachtgever?</t>
  </si>
  <si>
    <t>Nee, 24 uur meldplicht</t>
  </si>
  <si>
    <t>AI</t>
  </si>
  <si>
    <t>Transparantie AI-gebruik</t>
  </si>
  <si>
    <t>Geeft u inzicht in eventuele AI-toepassingen binnen het SaaS-platform en biedt u de mogelijkheid deze uit te schakelen?</t>
  </si>
  <si>
    <t>Nee, AI eis</t>
  </si>
  <si>
    <t>Offboarding data</t>
  </si>
  <si>
    <t>NIST SP 800-88 Purge/Destroy</t>
  </si>
  <si>
    <t>Wordt data vernietigd conform NIST SP 800-88 (Purge/Destroy) en wordt vernietiging aantoonbaar vastgelegd?</t>
  </si>
  <si>
    <t>Nee, alleen veilige verwijdering, zelf eis stellen op welke manier</t>
  </si>
  <si>
    <t>Dreigingsinformatie</t>
  </si>
  <si>
    <t>Actieve opvolging</t>
  </si>
  <si>
    <t>Volgt uw organisatie actief dreigingsinformatie en past u uw maatregelen daarop aan?</t>
  </si>
  <si>
    <t>Nee, dreigingsinformatie niet</t>
  </si>
  <si>
    <t>Escrow / SaaS continuïteit</t>
  </si>
  <si>
    <t>3 maanden continuïteit + data-export</t>
  </si>
  <si>
    <t>Is de continuïteit van het SaaS-platform ten minste drie maanden geborgd via een arrangement inclusief data-export en escrow?</t>
  </si>
  <si>
    <t>Nee, escrow eis</t>
  </si>
  <si>
    <t>Logging &amp; monitoring</t>
  </si>
  <si>
    <t>Registratie + actieve monitoring</t>
  </si>
  <si>
    <t>Worden beveiligingsrelevante gebeurtenissen in het SaaS-platform gelogd en worden afwijkingen actief gedetecteerd?</t>
  </si>
  <si>
    <t>Nee, evt SIEM en anomaly detection aan</t>
  </si>
  <si>
    <t>Meldplicht</t>
  </si>
  <si>
    <t>Incidenten binnen 24u melden</t>
  </si>
  <si>
    <t>Worden beveiligingsincidenten en kwetsbaarheden die impact kunnen hebben op de opdrachtgever binnen 24 uur gemeld?</t>
  </si>
  <si>
    <t>Nee, ISO stelt alleen tijdig, maar geen concrete tijdslijn</t>
  </si>
  <si>
    <t>Toegangsbeheer</t>
  </si>
  <si>
    <t>Functiegebonden toegang + MFA</t>
  </si>
  <si>
    <t>Wordt toegang verleend op need-to-know basis, met persoonsgebonden accounts en verplichte MFA voor het SaaS-portaal?</t>
  </si>
  <si>
    <t>nee, MFA-eis</t>
  </si>
  <si>
    <t>IB.06 (gedeeltelijk PAM)</t>
  </si>
  <si>
    <t>Privileged access (light)</t>
  </si>
  <si>
    <t>Is beheerderstoegang vooraf goedgekeurd, tijdelijk toegekend en volledig gelogd?</t>
  </si>
  <si>
    <t>nee, PAM-eis</t>
  </si>
  <si>
    <t>Jaarlijkse pentest op SaaS</t>
  </si>
  <si>
    <t>Wordt jaarlijks een onafhankelijke penetratietest uitgevoerd op het SaaS-platform, waarbij kritieke bevindingen vooraf worden opgelost?</t>
  </si>
  <si>
    <t>Nee, pentesten eis</t>
  </si>
  <si>
    <t>Audit door opdrachtgever toegestaan</t>
  </si>
  <si>
    <t>Erkent u het recht van de opdrachtgever om audits uit te voeren bij redelijke aanleiding?</t>
  </si>
  <si>
    <t>nee, right to audit niet</t>
  </si>
  <si>
    <t>IB.10 (softwareontwikkeling)</t>
  </si>
  <si>
    <t>Secure SDLC (basis)</t>
  </si>
  <si>
    <t>Voor SaaS</t>
  </si>
  <si>
    <t>Wordt voor het SaaS-platform een secure development lifecycle toegepast, (inclusief peer review en secret scanning)?</t>
  </si>
  <si>
    <t>Nee, SDLC-eis</t>
  </si>
  <si>
    <t>IB.10 (advanced)</t>
  </si>
  <si>
    <t>SBA (SAST/DAST/SCA)</t>
  </si>
  <si>
    <t xml:space="preserve">Voor SaaS </t>
  </si>
  <si>
    <t>Worden SAST-, DAST- en SCA-scans uitgevoerd als onderdeel van de softwareuitrol naar productie?</t>
  </si>
  <si>
    <t>Nee, Software Bill of Analysis (SBA)-eis</t>
  </si>
  <si>
    <t>Cryptografie</t>
  </si>
  <si>
    <t>Encryptie in transit &amp; at rest</t>
  </si>
  <si>
    <t>Worden gegevens in het SaaS-portaal via AES-256+ versleuteld opgeslagen en via TLS 1.2+ beveiligd verzonden, inclusief gecontroleerd sleutelbeheer?</t>
  </si>
  <si>
    <t xml:space="preserve">nee, Type versleuteling </t>
  </si>
  <si>
    <t>Zijn medewerkers met toegang tot klantdocumenten verplicht gescreend (bijv. VOG) en ondertekenen zij een geheimhoudingsverklaring?</t>
  </si>
  <si>
    <t>nee, VOG eis</t>
  </si>
  <si>
    <t>Periodieke toelichting</t>
  </si>
  <si>
    <t>Jaarlijks overleg over audits &amp; security</t>
  </si>
  <si>
    <t>Neemt u jaarlijks deel aan een overleg met de afnemer over auditresultaten en verbetermaatregelen?</t>
  </si>
  <si>
    <t>Nee, zelf eis stellen</t>
  </si>
  <si>
    <t>Wensen</t>
  </si>
  <si>
    <t>IB.13 (uitgebreid)</t>
  </si>
  <si>
    <t>Monitoring</t>
  </si>
  <si>
    <t>Proactieve detectie via SIEM</t>
  </si>
  <si>
    <t>Worden minimaal basisloggegevens vastgelegd voor alle relevante beveiligingsgebeurtenissen in het SaaS-platform?</t>
  </si>
  <si>
    <t>W</t>
  </si>
  <si>
    <t>IB.19 (uitgebreid)</t>
  </si>
  <si>
    <t>Aanlevering periodieke threat intel rapportages</t>
  </si>
  <si>
    <t>Worden beveiligingsafwijkingen in het SaaS-platform proactief gedetecteerd via geavanceerde monitoring of SIEM-functionaliteit?</t>
  </si>
  <si>
    <t>IB.10 (extra)</t>
  </si>
  <si>
    <t>Secure SDLC</t>
  </si>
  <si>
    <t>Volwassen DevSecOps, automatisering</t>
  </si>
  <si>
    <t>Past uw organisatie een secure software development lifecycle toe wanneer u zelf software ontwikkelt of onderhoudt?</t>
  </si>
  <si>
    <t>Eis</t>
  </si>
  <si>
    <t>Toelichting / Details</t>
  </si>
  <si>
    <t>Organisatie &amp; Governance</t>
  </si>
  <si>
    <t>Actief ISMS (ISO27001/SOC2)</t>
  </si>
  <si>
    <t>Leverancier moet jaarlijks auditrapport overleggen</t>
  </si>
  <si>
    <t>Pen-tests jaarlijks</t>
  </si>
  <si>
    <t>Rapporten beschikbaar voor jou</t>
  </si>
  <si>
    <t>Met meldplicht binnen 24 uur</t>
  </si>
  <si>
    <t>Technisch</t>
  </si>
  <si>
    <t>MFA verplicht</t>
  </si>
  <si>
    <t>Voor beheerders en gevoelige accounts</t>
  </si>
  <si>
    <t>RBAC</t>
  </si>
  <si>
    <t>Rolgebaseerde rechtenbeheer</t>
  </si>
  <si>
    <t>SAML/OIDC</t>
  </si>
  <si>
    <t>Koppeling met IAM / Azure AD</t>
  </si>
  <si>
    <t>Encryptie in transit</t>
  </si>
  <si>
    <t>TLS 1.2 of hoger</t>
  </si>
  <si>
    <t>Encryptie at rest</t>
  </si>
  <si>
    <t>AES-256</t>
  </si>
  <si>
    <t>Logging &amp; Monitoring</t>
  </si>
  <si>
    <t>Audit logs</t>
  </si>
  <si>
    <t>Onveranderbaar en exporteerbaar</t>
  </si>
  <si>
    <t>SIEM-koppeling</t>
  </si>
  <si>
    <t>Export naar Sentinel/Elastic</t>
  </si>
  <si>
    <t>Vulnerability Management</t>
  </si>
  <si>
    <t>Patchbeleid</t>
  </si>
  <si>
    <t>Maandelijks beveiligingsupdates</t>
  </si>
  <si>
    <t>OWASP ASVS</t>
  </si>
  <si>
    <t>Gebruik beveiligingsstandaarden</t>
  </si>
  <si>
    <t>Cloud &amp; Hosting</t>
  </si>
  <si>
    <t>EU-datacenter</t>
  </si>
  <si>
    <t>Geen Cloud Act risico’s zonder maatregelen</t>
  </si>
  <si>
    <t>Back-ups</t>
  </si>
  <si>
    <t>Versleuteld + restore-tests</t>
  </si>
  <si>
    <t>Minimaal 99,5% (afhankelijk van BIA)</t>
  </si>
  <si>
    <t>Software Development</t>
  </si>
  <si>
    <t>Threat modeling &amp; code reviews</t>
  </si>
  <si>
    <t>SAST/SCA</t>
  </si>
  <si>
    <t>Automatisch scannen van code en dependencies</t>
  </si>
  <si>
    <t>Geen hardcoded secrets</t>
  </si>
  <si>
    <t>Gebruik secrets vaults</t>
  </si>
  <si>
    <t>Contractueel / Juridisch</t>
  </si>
  <si>
    <t>Verwerkersovereenkomst</t>
  </si>
  <si>
    <t>Duidelijke afspraken over data</t>
  </si>
  <si>
    <t>Incidentmeldplicht</t>
  </si>
  <si>
    <t>Binnen 24 uur</t>
  </si>
  <si>
    <t>Data-ownership</t>
  </si>
  <si>
    <t>Jij blijft eigenaar</t>
  </si>
  <si>
    <t>Exit-regeling</t>
  </si>
  <si>
    <t>Data exporteerbaar in open formaten</t>
  </si>
  <si>
    <t>BC/Resilience</t>
  </si>
  <si>
    <t>RTO/RPO</t>
  </si>
  <si>
    <t>Moet aansluiten op jouw BIA</t>
  </si>
  <si>
    <t>BCP/DRP</t>
  </si>
  <si>
    <t>Incl. testresultaten</t>
  </si>
  <si>
    <t>Privacy &amp; Compliance</t>
  </si>
  <si>
    <t>Privacy by design</t>
  </si>
  <si>
    <t>Aantoonbare maatregelen</t>
  </si>
  <si>
    <t>Dataminimalisatie</t>
  </si>
  <si>
    <t>Alleen noodzakelijke gegevens</t>
  </si>
  <si>
    <t>DSR-processen</t>
  </si>
  <si>
    <t>Inzage/verwijdering gefaciliteerd</t>
  </si>
  <si>
    <t>Onderwijs/SURF</t>
  </si>
  <si>
    <t>SURF normenkader mapping</t>
  </si>
  <si>
    <t>Leverancier moet dit kunnen leveren</t>
  </si>
  <si>
    <t>ROSA classificaties</t>
  </si>
  <si>
    <t>Passend maken voor onderzoeks/onderwijsdata</t>
  </si>
  <si>
    <t>Vraag</t>
  </si>
  <si>
    <t>Toelichting</t>
  </si>
  <si>
    <t>Score</t>
  </si>
  <si>
    <t>Telling</t>
  </si>
  <si>
    <r>
      <t xml:space="preserve">Wat is de BIV-dataclassificatie voor </t>
    </r>
    <r>
      <rPr>
        <b/>
        <sz val="11"/>
        <color theme="1"/>
        <rFont val="Aptos Narrow"/>
        <family val="2"/>
        <scheme val="minor"/>
      </rPr>
      <t>Beschikbaarheid</t>
    </r>
    <r>
      <rPr>
        <sz val="11"/>
        <color theme="1"/>
        <rFont val="Aptos Narrow"/>
        <family val="2"/>
        <scheme val="minor"/>
      </rPr>
      <t>?</t>
    </r>
  </si>
  <si>
    <t>Impact bij uitval of verstoring</t>
  </si>
  <si>
    <t>0 - 2 - 4</t>
  </si>
  <si>
    <r>
      <t xml:space="preserve">Wat is de BIV-dataclassificatie voor </t>
    </r>
    <r>
      <rPr>
        <b/>
        <sz val="11"/>
        <color theme="1"/>
        <rFont val="Aptos Narrow"/>
        <family val="2"/>
        <scheme val="minor"/>
      </rPr>
      <t>Integriteit</t>
    </r>
    <r>
      <rPr>
        <sz val="11"/>
        <color theme="1"/>
        <rFont val="Aptos Narrow"/>
        <family val="2"/>
        <scheme val="minor"/>
      </rPr>
      <t>?</t>
    </r>
  </si>
  <si>
    <t>Gevolg van foutieve of gemanipuleerde data</t>
  </si>
  <si>
    <r>
      <t xml:space="preserve">Wat is de BIV-dataclassificatie voor </t>
    </r>
    <r>
      <rPr>
        <b/>
        <sz val="11"/>
        <color theme="1"/>
        <rFont val="Aptos Narrow"/>
        <family val="2"/>
        <scheme val="minor"/>
      </rPr>
      <t>Vertrouwelijkheid</t>
    </r>
    <r>
      <rPr>
        <sz val="11"/>
        <color theme="1"/>
        <rFont val="Aptos Narrow"/>
        <family val="2"/>
        <scheme val="minor"/>
      </rPr>
      <t>?</t>
    </r>
  </si>
  <si>
    <t>Gevolg van ongeautoriseerde inzage of lek</t>
  </si>
  <si>
    <t>Is er sprake van langdurige (&gt;1 jaar) of structurele verwerking van gegevens?</t>
  </si>
  <si>
    <t>Structurele relatie betekent meer afhankelijkheid</t>
  </si>
  <si>
    <t>0 - 2</t>
  </si>
  <si>
    <t>Wordt de dienst gebruikt door meer dan 500 gebruikers?</t>
  </si>
  <si>
    <t>Hoe meer gebruikers, hoe groter de potentiële impact</t>
  </si>
  <si>
    <t>Heeft de leverancier toegang tot onze (IaaS/PaaS)-infrastructuur of applicaties (niet zijnde SaaS)?</t>
  </si>
  <si>
    <t>Directe toegang verhoogt risico</t>
  </si>
  <si>
    <t>0 - 1</t>
  </si>
  <si>
    <t>Heeft de leverancier beheerrechten op onze (IaaS/PaaS)-infrastructuur of applicaties (niet zijnde SaaS)?</t>
  </si>
  <si>
    <t>Volledige admin- of beheerrechten = hoog risico</t>
  </si>
  <si>
    <t>Verwerkt de leverancier persoonsgegevens als onderdeel van de dienst?</t>
  </si>
  <si>
    <t>Gevolg van lekken persoonsgegevens</t>
  </si>
  <si>
    <t>Laag: 0- 7</t>
  </si>
  <si>
    <t>Midden: 8 - 12</t>
  </si>
  <si>
    <t>Hoog: 13 - 21</t>
  </si>
  <si>
    <t>Risico:</t>
  </si>
  <si>
    <t>Wat is de hoogste BIV-dataclassificatie?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</si>
</sst>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color rgb="FFFF0000"/>
      <name val="Aptos Narrow"/>
      <family val="2"/>
      <scheme val="minor"/>
    </font>
    <font>
      <sz val="8"/>
      <name val="Aptos Narrow"/>
      <family val="2"/>
      <scheme val="minor"/>
    </font>
    <font>
      <i/>
      <sz val="11"/>
      <color theme="1"/>
      <name val="Aptos Narrow"/>
      <family val="2"/>
      <scheme val="minor"/>
    </font>
    <font>
      <b/>
      <sz val="11"/>
      <color theme="0" tint="-0.34998626667073579"/>
      <name val="Aptos Narrow"/>
      <family val="2"/>
      <scheme val="minor"/>
    </font>
    <font>
      <sz val="11"/>
      <color theme="0" tint="-0.34998626667073579"/>
      <name val="Aptos Narrow"/>
      <family val="2"/>
      <scheme val="minor"/>
    </font>
    <font>
      <b/>
      <sz val="14"/>
      <color theme="1"/>
      <name val="Aptos Narrow"/>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xf>
    <xf numFmtId="0" fontId="1" fillId="0" borderId="0" xfId="0" applyFont="1" applyAlignment="1">
      <alignment vertical="top"/>
    </xf>
    <xf numFmtId="0" fontId="0" fillId="0" borderId="0" xfId="0" applyAlignment="1">
      <alignment horizontal="center" vertical="center"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Alignment="1">
      <alignment horizontal="center" vertical="center"/>
    </xf>
    <xf numFmtId="0" fontId="1" fillId="2" borderId="0" xfId="0" applyFont="1" applyFill="1" applyAlignment="1">
      <alignment vertical="top"/>
    </xf>
    <xf numFmtId="0" fontId="2" fillId="0" borderId="0" xfId="0" applyFont="1" applyAlignment="1">
      <alignment vertical="top"/>
    </xf>
    <xf numFmtId="0" fontId="0" fillId="0" borderId="0" xfId="0" applyAlignment="1">
      <alignment vertical="center" wrapText="1"/>
    </xf>
    <xf numFmtId="0" fontId="0" fillId="0" borderId="0" xfId="0" quotePrefix="1" applyAlignment="1">
      <alignment vertical="top"/>
    </xf>
    <xf numFmtId="0" fontId="0" fillId="0" borderId="0" xfId="0" applyAlignment="1">
      <alignment vertical="top" wrapText="1"/>
    </xf>
    <xf numFmtId="0" fontId="0" fillId="0" borderId="0" xfId="0" applyAlignment="1">
      <alignment horizontal="left" vertical="center"/>
    </xf>
    <xf numFmtId="0" fontId="1" fillId="0" borderId="0" xfId="0" applyFont="1"/>
    <xf numFmtId="0" fontId="1" fillId="4" borderId="0" xfId="0" applyFont="1" applyFill="1"/>
    <xf numFmtId="0" fontId="4" fillId="0" borderId="0" xfId="0" applyFont="1" applyAlignment="1">
      <alignment horizontal="left" vertical="top" wrapText="1"/>
    </xf>
    <xf numFmtId="0" fontId="1" fillId="5" borderId="0" xfId="0" applyFont="1" applyFill="1" applyAlignment="1">
      <alignment horizontal="center" vertical="center"/>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1" fillId="8" borderId="0" xfId="0" applyFont="1" applyFill="1" applyAlignment="1">
      <alignment horizontal="center"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7" fillId="0" borderId="0" xfId="0" applyFont="1" applyAlignment="1">
      <alignment horizontal="left" vertical="center"/>
    </xf>
    <xf numFmtId="0" fontId="1" fillId="3" borderId="0" xfId="0" applyFont="1" applyFill="1" applyAlignment="1">
      <alignment horizontal="center"/>
    </xf>
  </cellXfs>
  <cellStyles count="1">
    <cellStyle name="Standaard" xfId="0" builtinId="0"/>
  </cellStyles>
  <dxfs count="2">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4</xdr:col>
      <xdr:colOff>3705225</xdr:colOff>
      <xdr:row>0</xdr:row>
      <xdr:rowOff>133350</xdr:rowOff>
    </xdr:from>
    <xdr:to>
      <xdr:col>5</xdr:col>
      <xdr:colOff>85725</xdr:colOff>
      <xdr:row>2</xdr:row>
      <xdr:rowOff>9525</xdr:rowOff>
    </xdr:to>
    <xdr:pic>
      <xdr:nvPicPr>
        <xdr:cNvPr id="2" name="Afbeelding 1" descr="C:\Projecten\VU\PowerPoint\Origineel mei 2011\logos faculteiten\Corporate\Corporate\VUlogo_NL_Wit_HR_RGB.png">
          <a:extLst>
            <a:ext uri="{FF2B5EF4-FFF2-40B4-BE49-F238E27FC236}">
              <a16:creationId xmlns:a16="http://schemas.microsoft.com/office/drawing/2014/main" id="{3A0364F3-67A0-7701-A5C8-2A45DC001550}"/>
            </a:ext>
          </a:extLst>
        </xdr:cNvPr>
        <xdr:cNvPicPr>
          <a:picLocks noChangeAspect="1"/>
        </xdr:cNvPicPr>
      </xdr:nvPicPr>
      <xdr:blipFill>
        <a:blip xmlns:r="http://schemas.openxmlformats.org/officeDocument/2006/relationships" r:embed="rId1"/>
        <a:stretch>
          <a:fillRect/>
        </a:stretch>
      </xdr:blipFill>
      <xdr:spPr>
        <a:xfrm>
          <a:off x="7696200" y="133350"/>
          <a:ext cx="2724150" cy="819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7EB8E1-8EEC-4189-9D4B-916244AF185D}" name="Table1" displayName="Table1" ref="A2:F32" totalsRowShown="0" headerRowDxfId="1">
  <autoFilter ref="A2:F32" xr:uid="{7E7EB8E1-8EEC-4189-9D4B-916244AF185D}"/>
  <sortState xmlns:xlrd2="http://schemas.microsoft.com/office/spreadsheetml/2017/richdata2" ref="A3:F32">
    <sortCondition ref="F2:F32"/>
  </sortState>
  <tableColumns count="6">
    <tableColumn id="1" xr3:uid="{503F29D7-62C2-4332-90BE-18AB37C654E9}" name="Code" dataDxfId="0"/>
    <tableColumn id="2" xr3:uid="{70B6D87F-D1D8-4C15-8853-8D733B281991}" name="Categorie"/>
    <tableColumn id="3" xr3:uid="{5FF84421-9826-41D0-9185-8FFEC3577CB3}" name="Onderwerp"/>
    <tableColumn id="4" xr3:uid="{1EAE4DD2-A817-45C1-ABE8-C87E83FD8FA8}" name="Ja/Nee vragen"/>
    <tableColumn id="5" xr3:uid="{D4B383F3-3D0F-4D14-B93D-004D0776ED0B}" name="Type"/>
    <tableColumn id="6" xr3:uid="{82B4945A-B872-4B97-88CB-691497039EAE}" name="Gedekt door ISO certificer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931A-BCF7-4B8F-8244-338A343D4737}">
  <sheetPr>
    <tabColor rgb="FF00B0F0"/>
  </sheetPr>
  <dimension ref="B2:E32"/>
  <sheetViews>
    <sheetView showGridLines="0" tabSelected="1" zoomScaleNormal="100" workbookViewId="0">
      <selection activeCell="H9" sqref="H9"/>
    </sheetView>
  </sheetViews>
  <sheetFormatPr defaultColWidth="8.7109375" defaultRowHeight="15" customHeight="1" x14ac:dyDescent="0.25"/>
  <cols>
    <col min="1" max="1" width="8.7109375" style="2"/>
    <col min="2" max="2" width="5.42578125" style="2" customWidth="1"/>
    <col min="3" max="3" width="27.28515625" style="1" customWidth="1"/>
    <col min="4" max="4" width="26.140625" style="1" customWidth="1"/>
    <col min="5" max="5" width="95.140625" style="1" customWidth="1"/>
    <col min="6" max="16384" width="8.7109375" style="2"/>
  </cols>
  <sheetData>
    <row r="2" spans="2:5" ht="59.25" customHeight="1" x14ac:dyDescent="0.25">
      <c r="B2" s="30" t="s">
        <v>0</v>
      </c>
      <c r="C2" s="2"/>
    </row>
    <row r="4" spans="2:5" x14ac:dyDescent="0.25">
      <c r="B4" s="26" t="s">
        <v>1</v>
      </c>
      <c r="C4" s="27" t="s">
        <v>2</v>
      </c>
      <c r="D4" s="27" t="s">
        <v>3</v>
      </c>
      <c r="E4" s="27" t="s">
        <v>4</v>
      </c>
    </row>
    <row r="5" spans="2:5" ht="30" x14ac:dyDescent="0.25">
      <c r="B5" s="28" t="s">
        <v>5</v>
      </c>
      <c r="C5" s="29" t="s">
        <v>6</v>
      </c>
      <c r="D5" s="29" t="s">
        <v>7</v>
      </c>
      <c r="E5" s="29" t="s">
        <v>8</v>
      </c>
    </row>
    <row r="6" spans="2:5" ht="45" x14ac:dyDescent="0.25">
      <c r="B6" s="28" t="s">
        <v>9</v>
      </c>
      <c r="C6" s="29" t="s">
        <v>6</v>
      </c>
      <c r="D6" s="29" t="s">
        <v>10</v>
      </c>
      <c r="E6" s="29" t="s">
        <v>11</v>
      </c>
    </row>
    <row r="7" spans="2:5" ht="30" x14ac:dyDescent="0.25">
      <c r="B7" s="28" t="s">
        <v>12</v>
      </c>
      <c r="C7" s="29" t="s">
        <v>6</v>
      </c>
      <c r="D7" s="29" t="s">
        <v>13</v>
      </c>
      <c r="E7" s="29" t="s">
        <v>14</v>
      </c>
    </row>
    <row r="8" spans="2:5" ht="30" x14ac:dyDescent="0.25">
      <c r="B8" s="28" t="s">
        <v>15</v>
      </c>
      <c r="C8" s="29" t="s">
        <v>6</v>
      </c>
      <c r="D8" s="29" t="s">
        <v>16</v>
      </c>
      <c r="E8" s="29" t="s">
        <v>17</v>
      </c>
    </row>
    <row r="9" spans="2:5" ht="93.75" customHeight="1" x14ac:dyDescent="0.25">
      <c r="B9" s="28" t="s">
        <v>18</v>
      </c>
      <c r="C9" s="29" t="s">
        <v>6</v>
      </c>
      <c r="D9" s="29" t="s">
        <v>19</v>
      </c>
      <c r="E9" s="29" t="s">
        <v>20</v>
      </c>
    </row>
    <row r="10" spans="2:5" ht="150" x14ac:dyDescent="0.25">
      <c r="B10" s="28" t="s">
        <v>21</v>
      </c>
      <c r="C10" s="29" t="s">
        <v>6</v>
      </c>
      <c r="D10" s="29" t="s">
        <v>22</v>
      </c>
      <c r="E10" s="29" t="s">
        <v>23</v>
      </c>
    </row>
    <row r="11" spans="2:5" ht="30" x14ac:dyDescent="0.25">
      <c r="B11" s="28" t="s">
        <v>24</v>
      </c>
      <c r="C11" s="29" t="s">
        <v>6</v>
      </c>
      <c r="D11" s="29" t="s">
        <v>25</v>
      </c>
      <c r="E11" s="29" t="s">
        <v>26</v>
      </c>
    </row>
    <row r="12" spans="2:5" ht="30" x14ac:dyDescent="0.25">
      <c r="B12" s="28" t="s">
        <v>27</v>
      </c>
      <c r="C12" s="29" t="s">
        <v>6</v>
      </c>
      <c r="D12" s="29" t="s">
        <v>28</v>
      </c>
      <c r="E12" s="29" t="s">
        <v>29</v>
      </c>
    </row>
    <row r="13" spans="2:5" ht="30" x14ac:dyDescent="0.25">
      <c r="B13" s="28" t="s">
        <v>30</v>
      </c>
      <c r="C13" s="29" t="s">
        <v>6</v>
      </c>
      <c r="D13" s="29" t="s">
        <v>31</v>
      </c>
      <c r="E13" s="29" t="s">
        <v>32</v>
      </c>
    </row>
    <row r="14" spans="2:5" ht="150" x14ac:dyDescent="0.25">
      <c r="B14" s="28" t="s">
        <v>33</v>
      </c>
      <c r="C14" s="29" t="s">
        <v>6</v>
      </c>
      <c r="D14" s="29" t="s">
        <v>34</v>
      </c>
      <c r="E14" s="29" t="s">
        <v>35</v>
      </c>
    </row>
    <row r="15" spans="2:5" ht="30" x14ac:dyDescent="0.25">
      <c r="B15" s="28" t="s">
        <v>36</v>
      </c>
      <c r="C15" s="29" t="s">
        <v>6</v>
      </c>
      <c r="D15" s="29" t="s">
        <v>37</v>
      </c>
      <c r="E15" s="29" t="s">
        <v>38</v>
      </c>
    </row>
    <row r="16" spans="2:5" ht="30" x14ac:dyDescent="0.25">
      <c r="B16" s="28" t="s">
        <v>39</v>
      </c>
      <c r="C16" s="29" t="s">
        <v>6</v>
      </c>
      <c r="D16" s="29" t="s">
        <v>40</v>
      </c>
      <c r="E16" s="29" t="s">
        <v>41</v>
      </c>
    </row>
    <row r="17" spans="2:5" ht="45" x14ac:dyDescent="0.25">
      <c r="B17" s="28" t="s">
        <v>42</v>
      </c>
      <c r="C17" s="29" t="s">
        <v>6</v>
      </c>
      <c r="D17" s="29" t="s">
        <v>43</v>
      </c>
      <c r="E17" s="29" t="s">
        <v>44</v>
      </c>
    </row>
    <row r="18" spans="2:5" ht="30" x14ac:dyDescent="0.25">
      <c r="B18" s="28" t="s">
        <v>45</v>
      </c>
      <c r="C18" s="29" t="s">
        <v>6</v>
      </c>
      <c r="D18" s="29" t="s">
        <v>46</v>
      </c>
      <c r="E18" s="29" t="s">
        <v>47</v>
      </c>
    </row>
    <row r="19" spans="2:5" ht="30" x14ac:dyDescent="0.25">
      <c r="B19" s="28" t="s">
        <v>48</v>
      </c>
      <c r="C19" s="29" t="s">
        <v>6</v>
      </c>
      <c r="D19" s="29" t="s">
        <v>49</v>
      </c>
      <c r="E19" s="29" t="s">
        <v>50</v>
      </c>
    </row>
    <row r="20" spans="2:5" ht="30" x14ac:dyDescent="0.25">
      <c r="B20" s="28" t="s">
        <v>51</v>
      </c>
      <c r="C20" s="29" t="s">
        <v>6</v>
      </c>
      <c r="D20" s="29" t="s">
        <v>52</v>
      </c>
      <c r="E20" s="29" t="s">
        <v>53</v>
      </c>
    </row>
    <row r="21" spans="2:5" ht="30" x14ac:dyDescent="0.25">
      <c r="B21" s="28" t="s">
        <v>54</v>
      </c>
      <c r="C21" s="29" t="s">
        <v>6</v>
      </c>
      <c r="D21" s="29" t="s">
        <v>55</v>
      </c>
      <c r="E21" s="29" t="s">
        <v>56</v>
      </c>
    </row>
    <row r="22" spans="2:5" ht="30" x14ac:dyDescent="0.25">
      <c r="B22" s="28" t="s">
        <v>57</v>
      </c>
      <c r="C22" s="29" t="s">
        <v>6</v>
      </c>
      <c r="D22" s="29" t="s">
        <v>58</v>
      </c>
      <c r="E22" s="29" t="s">
        <v>59</v>
      </c>
    </row>
    <row r="23" spans="2:5" ht="45" x14ac:dyDescent="0.25">
      <c r="B23" s="28" t="s">
        <v>60</v>
      </c>
      <c r="C23" s="29" t="s">
        <v>6</v>
      </c>
      <c r="D23" s="29" t="s">
        <v>61</v>
      </c>
      <c r="E23" s="29" t="s">
        <v>62</v>
      </c>
    </row>
    <row r="24" spans="2:5" ht="60" x14ac:dyDescent="0.25">
      <c r="B24" s="28" t="s">
        <v>63</v>
      </c>
      <c r="C24" s="29" t="s">
        <v>6</v>
      </c>
      <c r="D24" s="29" t="s">
        <v>64</v>
      </c>
      <c r="E24" s="29" t="s">
        <v>65</v>
      </c>
    </row>
    <row r="25" spans="2:5" ht="30" x14ac:dyDescent="0.25">
      <c r="B25" s="28" t="s">
        <v>66</v>
      </c>
      <c r="C25" s="29" t="s">
        <v>6</v>
      </c>
      <c r="D25" s="29" t="s">
        <v>67</v>
      </c>
      <c r="E25" s="29" t="s">
        <v>68</v>
      </c>
    </row>
    <row r="26" spans="2:5" ht="165" x14ac:dyDescent="0.25">
      <c r="B26" s="28" t="s">
        <v>69</v>
      </c>
      <c r="C26" s="29" t="s">
        <v>70</v>
      </c>
      <c r="D26" s="29" t="s">
        <v>71</v>
      </c>
      <c r="E26" s="29" t="s">
        <v>72</v>
      </c>
    </row>
    <row r="27" spans="2:5" ht="60" x14ac:dyDescent="0.25">
      <c r="B27" s="28" t="s">
        <v>73</v>
      </c>
      <c r="C27" s="29" t="s">
        <v>70</v>
      </c>
      <c r="D27" s="29" t="s">
        <v>74</v>
      </c>
      <c r="E27" s="29" t="s">
        <v>75</v>
      </c>
    </row>
    <row r="28" spans="2:5" ht="120" x14ac:dyDescent="0.25">
      <c r="B28" s="28" t="s">
        <v>76</v>
      </c>
      <c r="C28" s="29" t="s">
        <v>77</v>
      </c>
      <c r="D28" s="29" t="s">
        <v>78</v>
      </c>
      <c r="E28" s="29" t="s">
        <v>79</v>
      </c>
    </row>
    <row r="29" spans="2:5" ht="105" x14ac:dyDescent="0.25">
      <c r="B29" s="28" t="s">
        <v>80</v>
      </c>
      <c r="C29" s="29" t="s">
        <v>70</v>
      </c>
      <c r="D29" s="29" t="s">
        <v>81</v>
      </c>
      <c r="E29" s="29" t="s">
        <v>82</v>
      </c>
    </row>
    <row r="30" spans="2:5" ht="45" x14ac:dyDescent="0.25">
      <c r="B30" s="28" t="s">
        <v>83</v>
      </c>
      <c r="C30" s="29" t="s">
        <v>84</v>
      </c>
      <c r="D30" s="29" t="s">
        <v>85</v>
      </c>
      <c r="E30" s="29" t="s">
        <v>86</v>
      </c>
    </row>
    <row r="31" spans="2:5" ht="135" x14ac:dyDescent="0.25">
      <c r="B31" s="28" t="s">
        <v>87</v>
      </c>
      <c r="C31" s="29" t="s">
        <v>84</v>
      </c>
      <c r="D31" s="29" t="s">
        <v>88</v>
      </c>
      <c r="E31" s="29" t="s">
        <v>89</v>
      </c>
    </row>
    <row r="32" spans="2:5" x14ac:dyDescent="0.25">
      <c r="D32" s="17"/>
      <c r="E32" s="17"/>
    </row>
  </sheetData>
  <autoFilter ref="B4:E31" xr:uid="{C084931A-BCF7-4B8F-8244-338A343D4737}"/>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915A6-B041-4E71-910B-C3936AA3C961}">
  <dimension ref="A1:O30"/>
  <sheetViews>
    <sheetView zoomScaleNormal="100" workbookViewId="0">
      <pane xSplit="2" ySplit="1" topLeftCell="G7" activePane="bottomRight" state="frozen"/>
      <selection pane="topRight" activeCell="C1" sqref="C1"/>
      <selection pane="bottomLeft" activeCell="A2" sqref="A2"/>
      <selection pane="bottomRight" activeCell="G8" sqref="G8"/>
    </sheetView>
  </sheetViews>
  <sheetFormatPr defaultColWidth="8.7109375" defaultRowHeight="15" x14ac:dyDescent="0.25"/>
  <cols>
    <col min="1" max="1" width="5.42578125" style="2" customWidth="1"/>
    <col min="2" max="2" width="19.5703125" style="1" customWidth="1"/>
    <col min="3" max="3" width="26.140625" style="1" customWidth="1"/>
    <col min="4" max="4" width="95.140625" style="1" customWidth="1"/>
    <col min="5" max="7" width="73" style="14" customWidth="1"/>
    <col min="8" max="10" width="17.42578125" style="8" customWidth="1"/>
    <col min="11" max="11" width="5.42578125" style="2" bestFit="1" customWidth="1"/>
    <col min="12" max="12" width="4.85546875" style="2" bestFit="1" customWidth="1"/>
    <col min="13" max="13" width="5.42578125" style="2" bestFit="1" customWidth="1"/>
    <col min="14" max="14" width="7.7109375" style="2" bestFit="1" customWidth="1"/>
    <col min="15" max="15" width="102.42578125" style="1" customWidth="1"/>
    <col min="16" max="16384" width="8.7109375" style="2"/>
  </cols>
  <sheetData>
    <row r="1" spans="1:15" x14ac:dyDescent="0.25">
      <c r="A1" s="6" t="s">
        <v>1</v>
      </c>
      <c r="B1" s="7" t="s">
        <v>90</v>
      </c>
      <c r="C1" s="7" t="s">
        <v>3</v>
      </c>
      <c r="D1" s="7" t="s">
        <v>4</v>
      </c>
      <c r="E1" s="19" t="s">
        <v>91</v>
      </c>
      <c r="F1" s="20" t="s">
        <v>92</v>
      </c>
      <c r="G1" s="21" t="s">
        <v>93</v>
      </c>
      <c r="H1" s="18" t="s">
        <v>94</v>
      </c>
      <c r="I1" s="18" t="s">
        <v>95</v>
      </c>
      <c r="J1" s="18" t="s">
        <v>96</v>
      </c>
      <c r="K1" s="22" t="s">
        <v>97</v>
      </c>
      <c r="L1" s="22" t="s">
        <v>98</v>
      </c>
      <c r="M1" s="22" t="s">
        <v>99</v>
      </c>
      <c r="N1" s="22" t="s">
        <v>100</v>
      </c>
      <c r="O1" s="23" t="s">
        <v>101</v>
      </c>
    </row>
    <row r="2" spans="1:15" ht="45" x14ac:dyDescent="0.25">
      <c r="A2" s="2" t="s">
        <v>5</v>
      </c>
      <c r="B2" s="1" t="s">
        <v>6</v>
      </c>
      <c r="C2" s="1" t="s">
        <v>7</v>
      </c>
      <c r="D2" s="1" t="s">
        <v>8</v>
      </c>
      <c r="E2" s="1" t="s">
        <v>8</v>
      </c>
      <c r="F2" s="1" t="s">
        <v>8</v>
      </c>
      <c r="G2" s="1" t="s">
        <v>8</v>
      </c>
      <c r="H2" s="8" t="s">
        <v>102</v>
      </c>
      <c r="I2" s="8" t="s">
        <v>102</v>
      </c>
      <c r="J2" s="8" t="s">
        <v>102</v>
      </c>
      <c r="K2" s="24">
        <f>IF(H2&lt;&gt;"✔","",IF(BIV!$B$2="Laag",1,IF(BIV!$B$2="Midden",2,IF(BIV!$B$2="Hoog",3,""))))</f>
        <v>3</v>
      </c>
      <c r="L2" s="24">
        <f>IF(I2&lt;&gt;"✔","",IF(BIV!$B$3="Laag",1,IF(BIV!$B$3="Midden",2,IF(BIV!$B$3="Hoog",3,""))))</f>
        <v>1</v>
      </c>
      <c r="M2" s="24">
        <f>IF(J2&lt;&gt;"✔","",IF(BIV!$B$4="Laag",1,IF(BIV!$B$4="Midden",2,IF(BIV!$B$4="Hoog",3,""))))</f>
        <v>1</v>
      </c>
      <c r="N2" s="24">
        <f>IF(MAX(K2,L2,M2)=0,"",MAX(K2,L2,M2))</f>
        <v>3</v>
      </c>
      <c r="O2" s="25" t="str">
        <f>IF(N2="","",IF(N2=1,E2,IF(N2=2,F2,IF(N2=3,G2,""))))</f>
        <v>De leverancier beschikt over een vastgesteld, actueel en aantoonbaar toegepast informatiebeveiligingsbeleid dat door het management is goedgekeurd en periodiek wordt herzien.</v>
      </c>
    </row>
    <row r="3" spans="1:15" ht="45" x14ac:dyDescent="0.25">
      <c r="A3" s="2" t="s">
        <v>9</v>
      </c>
      <c r="B3" s="1" t="s">
        <v>6</v>
      </c>
      <c r="C3" s="1" t="s">
        <v>10</v>
      </c>
      <c r="D3" s="1" t="s">
        <v>11</v>
      </c>
      <c r="E3" s="1" t="s">
        <v>11</v>
      </c>
      <c r="F3" s="1" t="s">
        <v>11</v>
      </c>
      <c r="G3" s="1" t="s">
        <v>11</v>
      </c>
      <c r="H3" s="8" t="s">
        <v>102</v>
      </c>
      <c r="I3" s="8" t="s">
        <v>102</v>
      </c>
      <c r="J3" s="8" t="s">
        <v>102</v>
      </c>
      <c r="K3" s="24">
        <f>IF(H3&lt;&gt;"✔","",IF(BIV!$B$2="Laag",1,IF(BIV!$B$2="Midden",2,IF(BIV!$B$2="Hoog",3,""))))</f>
        <v>3</v>
      </c>
      <c r="L3" s="24">
        <f>IF(I3&lt;&gt;"✔","",IF(BIV!$B$3="Laag",1,IF(BIV!$B$3="Midden",2,IF(BIV!$B$3="Hoog",3,""))))</f>
        <v>1</v>
      </c>
      <c r="M3" s="24">
        <f>IF(J3&lt;&gt;"✔","",IF(BIV!$B$4="Laag",1,IF(BIV!$B$4="Midden",2,IF(BIV!$B$4="Hoog",3,""))))</f>
        <v>1</v>
      </c>
      <c r="N3" s="24">
        <f t="shared" ref="N3:N29" si="0">IF(MAX(K3,L3,M3)=0,"",MAX(K3,L3,M3))</f>
        <v>3</v>
      </c>
      <c r="O3" s="25" t="str">
        <f t="shared" ref="O3:O29" si="1">IF(N3="","",IF(N3=1,E3,IF(N3=2,F3,IF(N3=3,G3,""))))</f>
        <v xml:space="preserve">De leverancier heeft duidelijk vastgelegde rollen en verantwoordelijkheden voor informatiebeveiliging, met toewijzing aan specifieke functionarissen of functies (bijv. security officer), inclusief de rol van het bestuur. </v>
      </c>
    </row>
    <row r="4" spans="1:15" ht="30" x14ac:dyDescent="0.25">
      <c r="A4" s="2" t="s">
        <v>12</v>
      </c>
      <c r="B4" s="1" t="s">
        <v>6</v>
      </c>
      <c r="C4" s="1" t="s">
        <v>13</v>
      </c>
      <c r="D4" s="1" t="s">
        <v>14</v>
      </c>
      <c r="E4" s="1" t="s">
        <v>14</v>
      </c>
      <c r="F4" s="1" t="s">
        <v>14</v>
      </c>
      <c r="G4" s="1" t="s">
        <v>14</v>
      </c>
      <c r="H4" s="8" t="s">
        <v>102</v>
      </c>
      <c r="I4" s="8" t="s">
        <v>102</v>
      </c>
      <c r="J4" s="8" t="s">
        <v>102</v>
      </c>
      <c r="K4" s="24">
        <f>IF(H4&lt;&gt;"✔","",IF(BIV!$B$2="Laag",1,IF(BIV!$B$2="Midden",2,IF(BIV!$B$2="Hoog",3,""))))</f>
        <v>3</v>
      </c>
      <c r="L4" s="24">
        <f>IF(I4&lt;&gt;"✔","",IF(BIV!$B$3="Laag",1,IF(BIV!$B$3="Midden",2,IF(BIV!$B$3="Hoog",3,""))))</f>
        <v>1</v>
      </c>
      <c r="M4" s="24">
        <f>IF(J4&lt;&gt;"✔","",IF(BIV!$B$4="Laag",1,IF(BIV!$B$4="Midden",2,IF(BIV!$B$4="Hoog",3,""))))</f>
        <v>1</v>
      </c>
      <c r="N4" s="24">
        <f t="shared" si="0"/>
        <v>3</v>
      </c>
      <c r="O4" s="25" t="str">
        <f t="shared" si="1"/>
        <v>De leverancier voert periodiek een systematisch risicobeoordelingsproces uit voor de eigen organisatie, dienstverlening en ketenpartners.</v>
      </c>
    </row>
    <row r="5" spans="1:15" ht="30" x14ac:dyDescent="0.25">
      <c r="A5" s="2" t="s">
        <v>15</v>
      </c>
      <c r="B5" s="1" t="s">
        <v>6</v>
      </c>
      <c r="C5" s="1" t="s">
        <v>16</v>
      </c>
      <c r="D5" s="1" t="s">
        <v>17</v>
      </c>
      <c r="E5" s="1" t="s">
        <v>17</v>
      </c>
      <c r="F5" s="1" t="s">
        <v>17</v>
      </c>
      <c r="G5" s="1" t="s">
        <v>17</v>
      </c>
      <c r="H5" s="8" t="s">
        <v>102</v>
      </c>
      <c r="I5" s="8" t="s">
        <v>102</v>
      </c>
      <c r="J5" s="8" t="s">
        <v>102</v>
      </c>
      <c r="K5" s="24">
        <f>IF(H5&lt;&gt;"✔","",IF(BIV!$B$2="Laag",1,IF(BIV!$B$2="Midden",2,IF(BIV!$B$2="Hoog",3,""))))</f>
        <v>3</v>
      </c>
      <c r="L5" s="24">
        <f>IF(I5&lt;&gt;"✔","",IF(BIV!$B$3="Laag",1,IF(BIV!$B$3="Midden",2,IF(BIV!$B$3="Hoog",3,""))))</f>
        <v>1</v>
      </c>
      <c r="M5" s="24">
        <f>IF(J5&lt;&gt;"✔","",IF(BIV!$B$4="Laag",1,IF(BIV!$B$4="Midden",2,IF(BIV!$B$4="Hoog",3,""))))</f>
        <v>1</v>
      </c>
      <c r="N5" s="24">
        <f t="shared" si="0"/>
        <v>3</v>
      </c>
      <c r="O5" s="25" t="str">
        <f t="shared" si="1"/>
        <v>De leverancier zorgt dat medewerkers en ingehuurde krachten bewust zijn van informatiebeveiligingsrisico’s en periodiek passende trainingen volgen.</v>
      </c>
    </row>
    <row r="6" spans="1:15" ht="105" x14ac:dyDescent="0.25">
      <c r="A6" s="2" t="s">
        <v>18</v>
      </c>
      <c r="B6" s="1" t="s">
        <v>6</v>
      </c>
      <c r="C6" s="1" t="s">
        <v>19</v>
      </c>
      <c r="D6" s="1" t="s">
        <v>103</v>
      </c>
      <c r="E6" s="5"/>
      <c r="F6" s="1" t="s">
        <v>104</v>
      </c>
      <c r="G6" s="1" t="s">
        <v>20</v>
      </c>
      <c r="H6" s="8" t="s">
        <v>102</v>
      </c>
      <c r="I6" s="8" t="s">
        <v>102</v>
      </c>
      <c r="J6" s="8" t="s">
        <v>102</v>
      </c>
      <c r="K6" s="24">
        <f>IF(H6&lt;&gt;"✔","",IF(BIV!$B$2="Laag",1,IF(BIV!$B$2="Midden",2,IF(BIV!$B$2="Hoog",3,""))))</f>
        <v>3</v>
      </c>
      <c r="L6" s="24">
        <f>IF(I6&lt;&gt;"✔","",IF(BIV!$B$3="Laag",1,IF(BIV!$B$3="Midden",2,IF(BIV!$B$3="Hoog",3,""))))</f>
        <v>1</v>
      </c>
      <c r="M6" s="24">
        <f>IF(J6&lt;&gt;"✔","",IF(BIV!$B$4="Laag",1,IF(BIV!$B$4="Midden",2,IF(BIV!$B$4="Hoog",3,""))))</f>
        <v>1</v>
      </c>
      <c r="N6" s="24">
        <f t="shared" si="0"/>
        <v>3</v>
      </c>
      <c r="O6" s="25" t="str">
        <f t="shared" si="1"/>
        <v>De leverancier laat medewerkers en andere voor de leverancier werkzame personen met toegang tot klantgegevens of beheersystemen een geheimhoudingsverklaring ondertekenen. 
Daarnaast worden medewerkers en andere voor de leverancier werkzame personen voorafgaand aan indiensttreding gescreend op betrouwbaarheid (VOG of, indien niet in Nederland, gelijkwaardig).</v>
      </c>
    </row>
    <row r="7" spans="1:15" ht="180" x14ac:dyDescent="0.25">
      <c r="A7" s="2" t="s">
        <v>21</v>
      </c>
      <c r="B7" s="1" t="s">
        <v>6</v>
      </c>
      <c r="C7" s="1" t="s">
        <v>22</v>
      </c>
      <c r="D7" s="1" t="s">
        <v>105</v>
      </c>
      <c r="E7" s="1" t="s">
        <v>106</v>
      </c>
      <c r="F7" s="1" t="s">
        <v>106</v>
      </c>
      <c r="G7" s="1" t="s">
        <v>23</v>
      </c>
      <c r="H7" s="8" t="s">
        <v>102</v>
      </c>
      <c r="I7" s="8" t="s">
        <v>102</v>
      </c>
      <c r="J7" s="8" t="s">
        <v>102</v>
      </c>
      <c r="K7" s="24">
        <f>IF(H7&lt;&gt;"✔","",IF(BIV!$B$2="Laag",1,IF(BIV!$B$2="Midden",2,IF(BIV!$B$2="Hoog",3,""))))</f>
        <v>3</v>
      </c>
      <c r="L7" s="24">
        <f>IF(I7&lt;&gt;"✔","",IF(BIV!$B$3="Laag",1,IF(BIV!$B$3="Midden",2,IF(BIV!$B$3="Hoog",3,""))))</f>
        <v>1</v>
      </c>
      <c r="M7" s="24">
        <f>IF(J7&lt;&gt;"✔","",IF(BIV!$B$4="Laag",1,IF(BIV!$B$4="Midden",2,IF(BIV!$B$4="Hoog",3,""))))</f>
        <v>1</v>
      </c>
      <c r="N7" s="24">
        <f t="shared" si="0"/>
        <v>3</v>
      </c>
      <c r="O7" s="25" t="str">
        <f t="shared" si="1"/>
        <v>De leverancier beheert interne toegangsrechten tot systemen en klantomgevingen op basis van functie en noodzaak, herbeoordeelt deze periodiek. Voor beheer- en ontwikkeltoegang: 
a. wordt gebruik gemaakt van sterke authenticatie (minimaal MFA)
b. is toegang gekoppeld aan een persoonlijke identiteit
c. zijn Privileged Access Management-maatregelen van kracht, waarbij beheerderstoegang tot klantomgevingen: 
- strikt wordt beperkt tot tijdelijk en noodzakelijk gebruik (just-in-time);
- vooraf wordt goedgekeurd;
- uitsluitend plaatsvindt vanaf beheerde en gecontroleerde werkplekken;
- met volledige auditlogging.</v>
      </c>
    </row>
    <row r="8" spans="1:15" ht="30" x14ac:dyDescent="0.25">
      <c r="A8" s="2" t="s">
        <v>24</v>
      </c>
      <c r="B8" s="1" t="s">
        <v>6</v>
      </c>
      <c r="C8" s="1" t="s">
        <v>25</v>
      </c>
      <c r="D8" s="1" t="s">
        <v>26</v>
      </c>
      <c r="E8" s="1" t="s">
        <v>26</v>
      </c>
      <c r="F8" s="1" t="s">
        <v>26</v>
      </c>
      <c r="G8" s="1" t="s">
        <v>26</v>
      </c>
      <c r="H8" s="8" t="s">
        <v>102</v>
      </c>
      <c r="I8" s="8" t="s">
        <v>102</v>
      </c>
      <c r="J8" s="8" t="s">
        <v>102</v>
      </c>
      <c r="K8" s="24">
        <f>IF(H8&lt;&gt;"✔","",IF(BIV!$B$2="Laag",1,IF(BIV!$B$2="Midden",2,IF(BIV!$B$2="Hoog",3,""))))</f>
        <v>3</v>
      </c>
      <c r="L8" s="24">
        <f>IF(I8&lt;&gt;"✔","",IF(BIV!$B$3="Laag",1,IF(BIV!$B$3="Midden",2,IF(BIV!$B$3="Hoog",3,""))))</f>
        <v>1</v>
      </c>
      <c r="M8" s="24">
        <f>IF(J8&lt;&gt;"✔","",IF(BIV!$B$4="Laag",1,IF(BIV!$B$4="Midden",2,IF(BIV!$B$4="Hoog",3,""))))</f>
        <v>1</v>
      </c>
      <c r="N8" s="24">
        <f t="shared" si="0"/>
        <v>3</v>
      </c>
      <c r="O8" s="25" t="str">
        <f t="shared" si="1"/>
        <v>De leverancier past versleuteling toe van gegevens in opslag en tijdens transport en beheert cryptografische sleutels aantoonbaar, gescheiden en gecontroleerd.</v>
      </c>
    </row>
    <row r="9" spans="1:15" ht="45" x14ac:dyDescent="0.25">
      <c r="A9" s="2" t="s">
        <v>27</v>
      </c>
      <c r="B9" s="1" t="s">
        <v>6</v>
      </c>
      <c r="C9" s="1" t="s">
        <v>28</v>
      </c>
      <c r="D9" s="1" t="s">
        <v>29</v>
      </c>
      <c r="E9" s="1" t="s">
        <v>29</v>
      </c>
      <c r="F9" s="1" t="s">
        <v>29</v>
      </c>
      <c r="G9" s="1" t="s">
        <v>29</v>
      </c>
      <c r="H9" s="8" t="s">
        <v>102</v>
      </c>
      <c r="I9" s="8" t="s">
        <v>102</v>
      </c>
      <c r="J9" s="8" t="s">
        <v>102</v>
      </c>
      <c r="K9" s="24">
        <f>IF(H9&lt;&gt;"✔","",IF(BIV!$B$2="Laag",1,IF(BIV!$B$2="Midden",2,IF(BIV!$B$2="Hoog",3,""))))</f>
        <v>3</v>
      </c>
      <c r="L9" s="24">
        <f>IF(I9&lt;&gt;"✔","",IF(BIV!$B$3="Laag",1,IF(BIV!$B$3="Midden",2,IF(BIV!$B$3="Hoog",3,""))))</f>
        <v>1</v>
      </c>
      <c r="M9" s="24">
        <f>IF(J9&lt;&gt;"✔","",IF(BIV!$B$4="Laag",1,IF(BIV!$B$4="Midden",2,IF(BIV!$B$4="Hoog",3,""))))</f>
        <v>1</v>
      </c>
      <c r="N9" s="24">
        <f t="shared" si="0"/>
        <v>3</v>
      </c>
      <c r="O9" s="25" t="str">
        <f t="shared" si="1"/>
        <v>De leverancier treft organisatorische en fysieke maatregelen om onbevoegde toegang tot kantoren, datacenters, apparatuur en beheersystemen te voorkomen.</v>
      </c>
    </row>
    <row r="10" spans="1:15" ht="45" x14ac:dyDescent="0.25">
      <c r="A10" s="2" t="s">
        <v>30</v>
      </c>
      <c r="B10" s="1" t="s">
        <v>6</v>
      </c>
      <c r="C10" s="1" t="s">
        <v>31</v>
      </c>
      <c r="D10" s="1" t="s">
        <v>32</v>
      </c>
      <c r="E10" s="1" t="s">
        <v>32</v>
      </c>
      <c r="F10" s="1" t="s">
        <v>32</v>
      </c>
      <c r="G10" s="1" t="s">
        <v>32</v>
      </c>
      <c r="H10" s="8" t="s">
        <v>102</v>
      </c>
      <c r="I10" s="8" t="s">
        <v>102</v>
      </c>
      <c r="J10" s="8" t="s">
        <v>102</v>
      </c>
      <c r="K10" s="24">
        <f>IF(H10&lt;&gt;"✔","",IF(BIV!$B$2="Laag",1,IF(BIV!$B$2="Midden",2,IF(BIV!$B$2="Hoog",3,""))))</f>
        <v>3</v>
      </c>
      <c r="L10" s="24">
        <f>IF(I10&lt;&gt;"✔","",IF(BIV!$B$3="Laag",1,IF(BIV!$B$3="Midden",2,IF(BIV!$B$3="Hoog",3,""))))</f>
        <v>1</v>
      </c>
      <c r="M10" s="24">
        <f>IF(J10&lt;&gt;"✔","",IF(BIV!$B$4="Laag",1,IF(BIV!$B$4="Midden",2,IF(BIV!$B$4="Hoog",3,""))))</f>
        <v>1</v>
      </c>
      <c r="N10" s="24">
        <f t="shared" si="0"/>
        <v>3</v>
      </c>
      <c r="O10" s="25" t="str">
        <f t="shared" si="1"/>
        <v>De leverancier houdt een actueel overzicht bij van de eigen informatie- en IT-middelen (zoals laptops, servers, tools) en wijst eigenaarschap en classificatie toe.</v>
      </c>
    </row>
    <row r="11" spans="1:15" ht="165" x14ac:dyDescent="0.25">
      <c r="A11" s="2" t="s">
        <v>33</v>
      </c>
      <c r="B11" s="1" t="s">
        <v>6</v>
      </c>
      <c r="C11" s="1" t="s">
        <v>34</v>
      </c>
      <c r="D11" s="1" t="s">
        <v>107</v>
      </c>
      <c r="E11" s="1" t="s">
        <v>108</v>
      </c>
      <c r="F11" s="1" t="s">
        <v>108</v>
      </c>
      <c r="G11" s="1" t="s">
        <v>35</v>
      </c>
      <c r="H11" s="8" t="s">
        <v>102</v>
      </c>
      <c r="I11" s="8" t="s">
        <v>102</v>
      </c>
      <c r="J11" s="8" t="s">
        <v>102</v>
      </c>
      <c r="K11" s="24">
        <f>IF(H11&lt;&gt;"✔","",IF(BIV!$B$2="Laag",1,IF(BIV!$B$2="Midden",2,IF(BIV!$B$2="Hoog",3,""))))</f>
        <v>3</v>
      </c>
      <c r="L11" s="24">
        <f>IF(I11&lt;&gt;"✔","",IF(BIV!$B$3="Laag",1,IF(BIV!$B$3="Midden",2,IF(BIV!$B$3="Hoog",3,""))))</f>
        <v>1</v>
      </c>
      <c r="M11" s="24">
        <f>IF(J11&lt;&gt;"✔","",IF(BIV!$B$4="Laag",1,IF(BIV!$B$4="Midden",2,IF(BIV!$B$4="Hoog",3,""))))</f>
        <v>1</v>
      </c>
      <c r="N11" s="24">
        <f t="shared" si="0"/>
        <v>3</v>
      </c>
      <c r="O11" s="25" t="str">
        <f t="shared" si="1"/>
        <v>De leverancier heeft vastgelegde procedures voor veilige ontwikkeling, test en beheer van software en beheertools, inclusief scheiding van rollen en omgevingen. Dit omvat tenminste:
- Peer Reviews van code 
- Scannen van code op secrets
- SAST
- DAST
- Software Composition Analysis (geautomatiseerde vulnerability scanning op 3rd party modules &amp; frameworks), of gelijkwaardig
- Quality Gates in software deployment tool (zonder vooraf bepaalde resultaten in test is deployment technisch onmogelijk), of gelijkwaardig</v>
      </c>
    </row>
    <row r="12" spans="1:15" ht="30" x14ac:dyDescent="0.25">
      <c r="A12" s="2" t="s">
        <v>36</v>
      </c>
      <c r="B12" s="1" t="s">
        <v>6</v>
      </c>
      <c r="C12" s="1" t="s">
        <v>37</v>
      </c>
      <c r="D12" s="1" t="s">
        <v>38</v>
      </c>
      <c r="E12" s="1" t="s">
        <v>38</v>
      </c>
      <c r="F12" s="1" t="s">
        <v>38</v>
      </c>
      <c r="G12" s="1" t="s">
        <v>38</v>
      </c>
      <c r="H12" s="8" t="s">
        <v>102</v>
      </c>
      <c r="I12" s="8" t="s">
        <v>102</v>
      </c>
      <c r="J12" s="8" t="s">
        <v>102</v>
      </c>
      <c r="K12" s="24">
        <f>IF(H12&lt;&gt;"✔","",IF(BIV!$B$2="Laag",1,IF(BIV!$B$2="Midden",2,IF(BIV!$B$2="Hoog",3,""))))</f>
        <v>3</v>
      </c>
      <c r="L12" s="24">
        <f>IF(I12&lt;&gt;"✔","",IF(BIV!$B$3="Laag",1,IF(BIV!$B$3="Midden",2,IF(BIV!$B$3="Hoog",3,""))))</f>
        <v>1</v>
      </c>
      <c r="M12" s="24">
        <f>IF(J12&lt;&gt;"✔","",IF(BIV!$B$4="Laag",1,IF(BIV!$B$4="Midden",2,IF(BIV!$B$4="Hoog",3,""))))</f>
        <v>1</v>
      </c>
      <c r="N12" s="24">
        <f t="shared" si="0"/>
        <v>3</v>
      </c>
      <c r="O12" s="25" t="str">
        <f t="shared" si="1"/>
        <v>De leverancier hanteert een formeel proces voor configuratiebeheer van systemen, inclusief vastlegging, autorisatie en wijzigingshistorie.</v>
      </c>
    </row>
    <row r="13" spans="1:15" ht="45" x14ac:dyDescent="0.25">
      <c r="A13" s="2" t="s">
        <v>39</v>
      </c>
      <c r="B13" s="1" t="s">
        <v>6</v>
      </c>
      <c r="C13" s="1" t="s">
        <v>40</v>
      </c>
      <c r="D13" s="1" t="s">
        <v>41</v>
      </c>
      <c r="E13" s="1" t="s">
        <v>41</v>
      </c>
      <c r="F13" s="1" t="s">
        <v>41</v>
      </c>
      <c r="G13" s="1" t="s">
        <v>41</v>
      </c>
      <c r="H13" s="8" t="s">
        <v>102</v>
      </c>
      <c r="I13" s="8" t="s">
        <v>102</v>
      </c>
      <c r="J13" s="8" t="s">
        <v>102</v>
      </c>
      <c r="K13" s="24">
        <f>IF(H13&lt;&gt;"✔","",IF(BIV!$B$2="Laag",1,IF(BIV!$B$2="Midden",2,IF(BIV!$B$2="Hoog",3,""))))</f>
        <v>3</v>
      </c>
      <c r="L13" s="24">
        <f>IF(I13&lt;&gt;"✔","",IF(BIV!$B$3="Laag",1,IF(BIV!$B$3="Midden",2,IF(BIV!$B$3="Hoog",3,""))))</f>
        <v>1</v>
      </c>
      <c r="M13" s="24">
        <f>IF(J13&lt;&gt;"✔","",IF(BIV!$B$4="Laag",1,IF(BIV!$B$4="Midden",2,IF(BIV!$B$4="Hoog",3,""))))</f>
        <v>1</v>
      </c>
      <c r="N13" s="24">
        <f t="shared" si="0"/>
        <v>3</v>
      </c>
      <c r="O13" s="25" t="str">
        <f t="shared" si="1"/>
        <v>De leverancier heeft een vastgesteld proces voor het melden, onderzoeken, oplossen en evalueren van beveiligingsincidenten die de eigen organisatie of klanten raken.</v>
      </c>
    </row>
    <row r="14" spans="1:15" ht="45" x14ac:dyDescent="0.25">
      <c r="A14" s="2" t="s">
        <v>42</v>
      </c>
      <c r="B14" s="1" t="s">
        <v>6</v>
      </c>
      <c r="C14" s="1" t="s">
        <v>43</v>
      </c>
      <c r="D14" s="1" t="s">
        <v>109</v>
      </c>
      <c r="E14" s="1" t="s">
        <v>110</v>
      </c>
      <c r="F14" s="1" t="s">
        <v>110</v>
      </c>
      <c r="G14" s="1" t="s">
        <v>111</v>
      </c>
      <c r="H14" s="8" t="s">
        <v>102</v>
      </c>
      <c r="I14" s="8" t="s">
        <v>102</v>
      </c>
      <c r="J14" s="8" t="s">
        <v>102</v>
      </c>
      <c r="K14" s="24">
        <f>IF(H14&lt;&gt;"✔","",IF(BIV!$B$2="Laag",1,IF(BIV!$B$2="Midden",2,IF(BIV!$B$2="Hoog",3,""))))</f>
        <v>3</v>
      </c>
      <c r="L14" s="24">
        <f>IF(I14&lt;&gt;"✔","",IF(BIV!$B$3="Laag",1,IF(BIV!$B$3="Midden",2,IF(BIV!$B$3="Hoog",3,""))))</f>
        <v>1</v>
      </c>
      <c r="M14" s="24">
        <f>IF(J14&lt;&gt;"✔","",IF(BIV!$B$4="Laag",1,IF(BIV!$B$4="Midden",2,IF(BIV!$B$4="Hoog",3,""))))</f>
        <v>1</v>
      </c>
      <c r="N14" s="24">
        <f t="shared" si="0"/>
        <v>3</v>
      </c>
      <c r="O14" s="25" t="str">
        <f t="shared" si="1"/>
        <v>De leverancier registreert relevante beveiligingsgebeurtenissen. Er vindt actieve monitoring plaats, met signalering en opvolging van afwijkingen.</v>
      </c>
    </row>
    <row r="15" spans="1:15" ht="45" x14ac:dyDescent="0.25">
      <c r="A15" s="2" t="s">
        <v>45</v>
      </c>
      <c r="B15" s="1" t="s">
        <v>6</v>
      </c>
      <c r="C15" s="1" t="s">
        <v>46</v>
      </c>
      <c r="D15" s="1" t="s">
        <v>47</v>
      </c>
      <c r="E15" s="1" t="s">
        <v>47</v>
      </c>
      <c r="F15" s="1" t="s">
        <v>47</v>
      </c>
      <c r="G15" s="1" t="s">
        <v>47</v>
      </c>
      <c r="H15" s="8" t="s">
        <v>102</v>
      </c>
      <c r="K15" s="24">
        <f>IF(H15&lt;&gt;"✔","",IF(BIV!$B$2="Laag",1,IF(BIV!$B$2="Midden",2,IF(BIV!$B$2="Hoog",3,""))))</f>
        <v>3</v>
      </c>
      <c r="L15" s="24" t="str">
        <f>IF(I15&lt;&gt;"✔","",IF(BIV!$B$3="Laag",1,IF(BIV!$B$3="Midden",2,IF(BIV!$B$3="Hoog",3,""))))</f>
        <v/>
      </c>
      <c r="M15" s="24" t="str">
        <f>IF(J15&lt;&gt;"✔","",IF(BIV!$B$4="Laag",1,IF(BIV!$B$4="Midden",2,IF(BIV!$B$4="Hoog",3,""))))</f>
        <v/>
      </c>
      <c r="N15" s="24">
        <f t="shared" si="0"/>
        <v>3</v>
      </c>
      <c r="O15" s="25" t="str">
        <f t="shared" si="1"/>
        <v>De leverancier beschikt over een vastgesteld bedrijfscontinuïteits- en noodplan voor de eigen bedrijfsprocessen, test dit plan minimaal jaarlijks en legt de uitkomsten van de test vast.</v>
      </c>
    </row>
    <row r="16" spans="1:15" ht="30" x14ac:dyDescent="0.25">
      <c r="A16" s="2" t="s">
        <v>48</v>
      </c>
      <c r="B16" s="1" t="s">
        <v>6</v>
      </c>
      <c r="C16" s="1" t="s">
        <v>49</v>
      </c>
      <c r="D16" s="1" t="s">
        <v>50</v>
      </c>
      <c r="E16" s="1" t="s">
        <v>50</v>
      </c>
      <c r="F16" s="1" t="s">
        <v>50</v>
      </c>
      <c r="G16" s="1" t="s">
        <v>50</v>
      </c>
      <c r="H16" s="8" t="s">
        <v>102</v>
      </c>
      <c r="I16" s="8" t="s">
        <v>102</v>
      </c>
      <c r="J16" s="8" t="s">
        <v>102</v>
      </c>
      <c r="K16" s="24">
        <f>IF(H16&lt;&gt;"✔","",IF(BIV!$B$2="Laag",1,IF(BIV!$B$2="Midden",2,IF(BIV!$B$2="Hoog",3,""))))</f>
        <v>3</v>
      </c>
      <c r="L16" s="24">
        <f>IF(I16&lt;&gt;"✔","",IF(BIV!$B$3="Laag",1,IF(BIV!$B$3="Midden",2,IF(BIV!$B$3="Hoog",3,""))))</f>
        <v>1</v>
      </c>
      <c r="M16" s="24">
        <f>IF(J16&lt;&gt;"✔","",IF(BIV!$B$4="Laag",1,IF(BIV!$B$4="Midden",2,IF(BIV!$B$4="Hoog",3,""))))</f>
        <v>1</v>
      </c>
      <c r="N16" s="24">
        <f t="shared" si="0"/>
        <v>3</v>
      </c>
      <c r="O16" s="25" t="str">
        <f t="shared" si="1"/>
        <v>De leverancier stelt beveiligingseisen aan zijn eigen leveranciers en onderaannemers, legt deze contractueel vast en controleert naleving daarvan.</v>
      </c>
    </row>
    <row r="17" spans="1:15" ht="30" x14ac:dyDescent="0.25">
      <c r="A17" s="2" t="s">
        <v>51</v>
      </c>
      <c r="B17" s="1" t="s">
        <v>6</v>
      </c>
      <c r="C17" s="1" t="s">
        <v>52</v>
      </c>
      <c r="D17" s="1" t="s">
        <v>53</v>
      </c>
      <c r="E17" s="1" t="s">
        <v>53</v>
      </c>
      <c r="F17" s="1" t="s">
        <v>53</v>
      </c>
      <c r="G17" s="1" t="s">
        <v>53</v>
      </c>
      <c r="H17" s="8" t="s">
        <v>102</v>
      </c>
      <c r="I17" s="8" t="s">
        <v>102</v>
      </c>
      <c r="J17" s="8" t="s">
        <v>102</v>
      </c>
      <c r="K17" s="24">
        <f>IF(H17&lt;&gt;"✔","",IF(BIV!$B$2="Laag",1,IF(BIV!$B$2="Midden",2,IF(BIV!$B$2="Hoog",3,""))))</f>
        <v>3</v>
      </c>
      <c r="L17" s="24">
        <f>IF(I17&lt;&gt;"✔","",IF(BIV!$B$3="Laag",1,IF(BIV!$B$3="Midden",2,IF(BIV!$B$3="Hoog",3,""))))</f>
        <v>1</v>
      </c>
      <c r="M17" s="24">
        <f>IF(J17&lt;&gt;"✔","",IF(BIV!$B$4="Laag",1,IF(BIV!$B$4="Midden",2,IF(BIV!$B$4="Hoog",3,""))))</f>
        <v>1</v>
      </c>
      <c r="N17" s="24">
        <f t="shared" si="0"/>
        <v>3</v>
      </c>
      <c r="O17" s="25" t="str">
        <f t="shared" si="1"/>
        <v xml:space="preserve">De leverancier voert wijzigingen in processen en systemen door via een gecontroleerde procedure, met aandacht voor beveiligingsimpact. </v>
      </c>
    </row>
    <row r="18" spans="1:15" ht="30" x14ac:dyDescent="0.25">
      <c r="A18" s="2" t="s">
        <v>54</v>
      </c>
      <c r="B18" s="1" t="s">
        <v>6</v>
      </c>
      <c r="C18" s="1" t="s">
        <v>55</v>
      </c>
      <c r="D18" s="1" t="s">
        <v>56</v>
      </c>
      <c r="E18" s="1" t="s">
        <v>56</v>
      </c>
      <c r="F18" s="1" t="s">
        <v>56</v>
      </c>
      <c r="G18" s="1" t="s">
        <v>56</v>
      </c>
      <c r="H18" s="8" t="s">
        <v>102</v>
      </c>
      <c r="I18" s="8" t="s">
        <v>102</v>
      </c>
      <c r="J18" s="8" t="s">
        <v>102</v>
      </c>
      <c r="K18" s="24">
        <f>IF(H18&lt;&gt;"✔","",IF(BIV!$B$2="Laag",1,IF(BIV!$B$2="Midden",2,IF(BIV!$B$2="Hoog",3,""))))</f>
        <v>3</v>
      </c>
      <c r="L18" s="24">
        <f>IF(I18&lt;&gt;"✔","",IF(BIV!$B$3="Laag",1,IF(BIV!$B$3="Midden",2,IF(BIV!$B$3="Hoog",3,""))))</f>
        <v>1</v>
      </c>
      <c r="M18" s="24">
        <f>IF(J18&lt;&gt;"✔","",IF(BIV!$B$4="Laag",1,IF(BIV!$B$4="Midden",2,IF(BIV!$B$4="Hoog",3,""))))</f>
        <v>1</v>
      </c>
      <c r="N18" s="24">
        <f t="shared" si="0"/>
        <v>3</v>
      </c>
      <c r="O18" s="25" t="str">
        <f t="shared" si="1"/>
        <v>De leverancier identificeert en beoordeelt kwetsbaarheden in systemen, processen en tooling, en verhelpt deze binnen redelijke termijnen.</v>
      </c>
    </row>
    <row r="19" spans="1:15" ht="45" x14ac:dyDescent="0.25">
      <c r="A19" s="2" t="s">
        <v>57</v>
      </c>
      <c r="B19" s="1" t="s">
        <v>6</v>
      </c>
      <c r="C19" s="1" t="s">
        <v>58</v>
      </c>
      <c r="D19" s="1" t="s">
        <v>59</v>
      </c>
      <c r="E19" s="5"/>
      <c r="F19" s="1" t="s">
        <v>59</v>
      </c>
      <c r="G19" s="1" t="s">
        <v>59</v>
      </c>
      <c r="H19" s="8" t="s">
        <v>102</v>
      </c>
      <c r="I19" s="8" t="s">
        <v>102</v>
      </c>
      <c r="J19" s="8" t="s">
        <v>102</v>
      </c>
      <c r="K19" s="24">
        <f>IF(H19&lt;&gt;"✔","",IF(BIV!$B$2="Laag",1,IF(BIV!$B$2="Midden",2,IF(BIV!$B$2="Hoog",3,""))))</f>
        <v>3</v>
      </c>
      <c r="L19" s="24">
        <f>IF(I19&lt;&gt;"✔","",IF(BIV!$B$3="Laag",1,IF(BIV!$B$3="Midden",2,IF(BIV!$B$3="Hoog",3,""))))</f>
        <v>1</v>
      </c>
      <c r="M19" s="24">
        <f>IF(J19&lt;&gt;"✔","",IF(BIV!$B$4="Laag",1,IF(BIV!$B$4="Midden",2,IF(BIV!$B$4="Hoog",3,""))))</f>
        <v>1</v>
      </c>
      <c r="N19" s="24">
        <f t="shared" si="0"/>
        <v>3</v>
      </c>
      <c r="O19" s="25" t="str">
        <f t="shared" si="1"/>
        <v>De leverancier evalueert periodiek de effectiviteit van zijn beveiligingsmaatregelen en voert interne audits of onafhankelijke controles uit op naleving.</v>
      </c>
    </row>
    <row r="20" spans="1:15" ht="45" x14ac:dyDescent="0.25">
      <c r="A20" s="2" t="s">
        <v>60</v>
      </c>
      <c r="B20" s="1" t="s">
        <v>6</v>
      </c>
      <c r="C20" s="1" t="s">
        <v>61</v>
      </c>
      <c r="D20" s="1" t="s">
        <v>62</v>
      </c>
      <c r="E20" s="1"/>
      <c r="F20" s="1" t="s">
        <v>62</v>
      </c>
      <c r="G20" s="1" t="s">
        <v>62</v>
      </c>
      <c r="H20" s="8" t="s">
        <v>102</v>
      </c>
      <c r="I20" s="8" t="s">
        <v>102</v>
      </c>
      <c r="J20" s="8" t="s">
        <v>102</v>
      </c>
      <c r="K20" s="24">
        <f>IF(H20&lt;&gt;"✔","",IF(BIV!$B$2="Laag",1,IF(BIV!$B$2="Midden",2,IF(BIV!$B$2="Hoog",3,""))))</f>
        <v>3</v>
      </c>
      <c r="L20" s="24">
        <f>IF(I20&lt;&gt;"✔","",IF(BIV!$B$3="Laag",1,IF(BIV!$B$3="Midden",2,IF(BIV!$B$3="Hoog",3,""))))</f>
        <v>1</v>
      </c>
      <c r="M20" s="24">
        <f>IF(J20&lt;&gt;"✔","",IF(BIV!$B$4="Laag",1,IF(BIV!$B$4="Midden",2,IF(BIV!$B$4="Hoog",3,""))))</f>
        <v>1</v>
      </c>
      <c r="N20" s="24">
        <f t="shared" si="0"/>
        <v>3</v>
      </c>
      <c r="O20" s="25" t="str">
        <f t="shared" si="1"/>
        <v>De leverancier volgt actief relevante dreigingsinformatie, waarschuwingen en beveiligingsadviezen van erkende bronnen op en beoordeelt of aanvullende maatregelen binnen de eigen organisatie noodzakelijk zijn.</v>
      </c>
    </row>
    <row r="21" spans="1:15" ht="75" x14ac:dyDescent="0.25">
      <c r="A21" s="2" t="s">
        <v>63</v>
      </c>
      <c r="B21" s="1" t="s">
        <v>6</v>
      </c>
      <c r="C21" s="1" t="s">
        <v>64</v>
      </c>
      <c r="D21" s="1" t="s">
        <v>65</v>
      </c>
      <c r="G21" s="1" t="s">
        <v>65</v>
      </c>
      <c r="I21" s="8" t="s">
        <v>102</v>
      </c>
      <c r="J21" s="8" t="s">
        <v>102</v>
      </c>
      <c r="K21" s="24" t="str">
        <f>IF(H21&lt;&gt;"✔","",IF(BIV!$B$2="Laag",1,IF(BIV!$B$2="Midden",2,IF(BIV!$B$2="Hoog",3,""))))</f>
        <v/>
      </c>
      <c r="L21" s="24">
        <f>IF(I21&lt;&gt;"✔","",IF(BIV!$B$3="Laag",1,IF(BIV!$B$3="Midden",2,IF(BIV!$B$3="Hoog",3,""))))</f>
        <v>1</v>
      </c>
      <c r="M21" s="24">
        <f>IF(J21&lt;&gt;"✔","",IF(BIV!$B$4="Laag",1,IF(BIV!$B$4="Midden",2,IF(BIV!$B$4="Hoog",3,""))))</f>
        <v>1</v>
      </c>
      <c r="N21" s="24">
        <f t="shared" si="0"/>
        <v>1</v>
      </c>
      <c r="O21" s="25">
        <f t="shared" si="1"/>
        <v>0</v>
      </c>
    </row>
    <row r="22" spans="1:15" ht="30" x14ac:dyDescent="0.25">
      <c r="A22" s="2" t="s">
        <v>66</v>
      </c>
      <c r="B22" s="1" t="s">
        <v>6</v>
      </c>
      <c r="C22" s="1" t="s">
        <v>67</v>
      </c>
      <c r="D22" s="1" t="s">
        <v>68</v>
      </c>
      <c r="E22" s="1"/>
      <c r="F22" s="1" t="s">
        <v>68</v>
      </c>
      <c r="G22" s="1" t="s">
        <v>68</v>
      </c>
      <c r="I22" s="8" t="s">
        <v>102</v>
      </c>
      <c r="J22" s="8" t="s">
        <v>102</v>
      </c>
      <c r="K22" s="24" t="str">
        <f>IF(H22&lt;&gt;"✔","",IF(BIV!$B$2="Laag",1,IF(BIV!$B$2="Midden",2,IF(BIV!$B$2="Hoog",3,""))))</f>
        <v/>
      </c>
      <c r="L22" s="24">
        <f>IF(I22&lt;&gt;"✔","",IF(BIV!$B$3="Laag",1,IF(BIV!$B$3="Midden",2,IF(BIV!$B$3="Hoog",3,""))))</f>
        <v>1</v>
      </c>
      <c r="M22" s="24">
        <f>IF(J22&lt;&gt;"✔","",IF(BIV!$B$4="Laag",1,IF(BIV!$B$4="Midden",2,IF(BIV!$B$4="Hoog",3,""))))</f>
        <v>1</v>
      </c>
      <c r="N22" s="24">
        <f t="shared" si="0"/>
        <v>1</v>
      </c>
      <c r="O22" s="25">
        <f t="shared" si="1"/>
        <v>0</v>
      </c>
    </row>
    <row r="23" spans="1:15" ht="93.75" customHeight="1" x14ac:dyDescent="0.25">
      <c r="A23" s="2" t="s">
        <v>112</v>
      </c>
      <c r="B23" s="1" t="s">
        <v>6</v>
      </c>
      <c r="C23" s="1" t="s">
        <v>113</v>
      </c>
      <c r="D23" s="13" t="s">
        <v>114</v>
      </c>
      <c r="F23" s="13" t="s">
        <v>114</v>
      </c>
      <c r="G23" s="13" t="s">
        <v>114</v>
      </c>
      <c r="H23" s="8" t="s">
        <v>102</v>
      </c>
      <c r="K23" s="24">
        <f>IF(H23&lt;&gt;"✔","",IF(BIV!$B$2="Laag",1,IF(BIV!$B$2="Midden",2,IF(BIV!$B$2="Hoog",3,""))))</f>
        <v>3</v>
      </c>
      <c r="L23" s="24" t="str">
        <f>IF(I23&lt;&gt;"✔","",IF(BIV!$B$3="Laag",1,IF(BIV!$B$3="Midden",2,IF(BIV!$B$3="Hoog",3,""))))</f>
        <v/>
      </c>
      <c r="M23" s="24" t="str">
        <f>IF(J23&lt;&gt;"✔","",IF(BIV!$B$4="Laag",1,IF(BIV!$B$4="Midden",2,IF(BIV!$B$4="Hoog",3,""))))</f>
        <v/>
      </c>
      <c r="N23" s="24">
        <f t="shared" si="0"/>
        <v>3</v>
      </c>
      <c r="O23" s="25" t="str">
        <f t="shared" si="1"/>
        <v xml:space="preserve">De leverancier zorgt ervoor dat de SaaS-dienst bij een calamiteit — waaronder faillissement of blijvende beëindiging van de dienstverlening — minimaal drie (3) maanden zonder onderbreking voor de afnemer beschikbaar blijft. De leverancier levert daarbij onmiddellijk een actuele en volledig leesbare kopie van alle data van de afnemer, in een overeengekomen open en machine-leesbaar formaat. De leverancier sluit en onderhoudt op eigen kosten een escrow-overeenkomst met een onafhankelijke derde die de continuïteit en vrijgave conform deze bepaling garandeert. </v>
      </c>
    </row>
    <row r="24" spans="1:15" ht="225" x14ac:dyDescent="0.25">
      <c r="A24" s="2" t="s">
        <v>69</v>
      </c>
      <c r="B24" s="1" t="s">
        <v>70</v>
      </c>
      <c r="C24" s="1" t="s">
        <v>71</v>
      </c>
      <c r="D24" s="1" t="s">
        <v>115</v>
      </c>
      <c r="E24" s="1"/>
      <c r="F24" s="1" t="s">
        <v>116</v>
      </c>
      <c r="G24" s="1" t="s">
        <v>117</v>
      </c>
      <c r="H24" s="8" t="s">
        <v>102</v>
      </c>
      <c r="I24" s="8" t="s">
        <v>102</v>
      </c>
      <c r="J24" s="8" t="s">
        <v>102</v>
      </c>
      <c r="K24" s="24">
        <f>IF(H24&lt;&gt;"✔","",IF(BIV!$B$2="Laag",1,IF(BIV!$B$2="Midden",2,IF(BIV!$B$2="Hoog",3,""))))</f>
        <v>3</v>
      </c>
      <c r="L24" s="24">
        <f>IF(I24&lt;&gt;"✔","",IF(BIV!$B$3="Laag",1,IF(BIV!$B$3="Midden",2,IF(BIV!$B$3="Hoog",3,""))))</f>
        <v>1</v>
      </c>
      <c r="M24" s="24">
        <f>IF(J24&lt;&gt;"✔","",IF(BIV!$B$4="Laag",1,IF(BIV!$B$4="Midden",2,IF(BIV!$B$4="Hoog",3,""))))</f>
        <v>1</v>
      </c>
      <c r="N24" s="24">
        <f t="shared" si="0"/>
        <v>3</v>
      </c>
      <c r="O24" s="25" t="str">
        <f t="shared" si="1"/>
        <v>De leverancier zorgt ervoor dat de naleving van de in deze annex opgenomen beveiligingseisen periodiek wordt getoetst, door jaarlijks een onafhankelijke audit te laten uitvoeren volgens een erkende norm, zoals ISAE 3000 of SOC 2. Indien de gekozen audit niet alle eisen uit deze annex afdekt, levert de leverancier aanvullend bewijs van de getroffen maatregelen.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v>
      </c>
    </row>
    <row r="25" spans="1:15" ht="75" x14ac:dyDescent="0.25">
      <c r="A25" s="2" t="s">
        <v>73</v>
      </c>
      <c r="B25" s="1" t="s">
        <v>70</v>
      </c>
      <c r="C25" s="1" t="s">
        <v>74</v>
      </c>
      <c r="D25" s="1" t="s">
        <v>75</v>
      </c>
      <c r="E25" s="5"/>
      <c r="F25" s="8"/>
      <c r="G25" s="1" t="s">
        <v>75</v>
      </c>
      <c r="H25" s="8" t="s">
        <v>102</v>
      </c>
      <c r="I25" s="8" t="s">
        <v>102</v>
      </c>
      <c r="J25" s="8" t="s">
        <v>102</v>
      </c>
      <c r="K25" s="24">
        <f>IF(H25&lt;&gt;"✔","",IF(BIV!$B$2="Laag",1,IF(BIV!$B$2="Midden",2,IF(BIV!$B$2="Hoog",3,""))))</f>
        <v>3</v>
      </c>
      <c r="L25" s="24">
        <f>IF(I25&lt;&gt;"✔","",IF(BIV!$B$3="Laag",1,IF(BIV!$B$3="Midden",2,IF(BIV!$B$3="Hoog",3,""))))</f>
        <v>1</v>
      </c>
      <c r="M25" s="24">
        <f>IF(J25&lt;&gt;"✔","",IF(BIV!$B$4="Laag",1,IF(BIV!$B$4="Midden",2,IF(BIV!$B$4="Hoog",3,""))))</f>
        <v>1</v>
      </c>
      <c r="N25" s="24">
        <f t="shared" si="0"/>
        <v>3</v>
      </c>
      <c r="O25" s="25" t="str">
        <f t="shared" si="1"/>
        <v>De leverancier neemt jaarlijks deel aan een overleg met de opdrachtgever waarin de resultaten van uitgevoerde audits  worden toegelicht, inclusief relevante bevindingen, risico’s en getroffen of geplande verbetermaatregelen. De leverancier bereidt dit overleg voor en verstrekt desgevraagd aanvullende informatie of documentatie ter verduidelijking van de toelichting.</v>
      </c>
    </row>
    <row r="26" spans="1:15" ht="195" x14ac:dyDescent="0.25">
      <c r="A26" s="2" t="s">
        <v>76</v>
      </c>
      <c r="B26" s="1" t="s">
        <v>77</v>
      </c>
      <c r="C26" s="1" t="s">
        <v>78</v>
      </c>
      <c r="D26" s="1" t="s">
        <v>118</v>
      </c>
      <c r="E26" s="1" t="s">
        <v>119</v>
      </c>
      <c r="F26" s="1" t="s">
        <v>120</v>
      </c>
      <c r="G26" s="1" t="s">
        <v>121</v>
      </c>
      <c r="H26" s="8" t="s">
        <v>102</v>
      </c>
      <c r="I26" s="8" t="s">
        <v>102</v>
      </c>
      <c r="J26" s="8" t="s">
        <v>102</v>
      </c>
      <c r="K26" s="24">
        <f>IF(H26&lt;&gt;"✔","",IF(BIV!$B$2="Laag",1,IF(BIV!$B$2="Midden",2,IF(BIV!$B$2="Hoog",3,""))))</f>
        <v>3</v>
      </c>
      <c r="L26" s="24">
        <f>IF(I26&lt;&gt;"✔","",IF(BIV!$B$3="Laag",1,IF(BIV!$B$3="Midden",2,IF(BIV!$B$3="Hoog",3,""))))</f>
        <v>1</v>
      </c>
      <c r="M26" s="24">
        <f>IF(J26&lt;&gt;"✔","",IF(BIV!$B$4="Laag",1,IF(BIV!$B$4="Midden",2,IF(BIV!$B$4="Hoog",3,""))))</f>
        <v>1</v>
      </c>
      <c r="N26" s="24">
        <f t="shared" si="0"/>
        <v>3</v>
      </c>
      <c r="O26" s="25" t="str">
        <f t="shared" si="1"/>
        <v>De leverancier meldt beveiligingsincidenten, datalekken en ernstige kwetsbaarheden die gevolgen kunnen hebben voor de dienstverlening of gegevens van de opdrachtgever onverwijld en uiterlijk binnen 24 uur na ontdekking, met vermelding van aard, impact, getroffen en geplande maatregelen, en verwachte hersteltijd
De leverancier houdt de opdrachtgever op de hoogte van de voortgang van de afhandeling en levert desgevraagd een eindrapportage met oorzaakanalyse en genomen verbetermaatregelen.</v>
      </c>
    </row>
    <row r="27" spans="1:15" ht="135" x14ac:dyDescent="0.25">
      <c r="A27" s="2" t="s">
        <v>80</v>
      </c>
      <c r="B27" s="1" t="s">
        <v>70</v>
      </c>
      <c r="C27" s="1" t="s">
        <v>81</v>
      </c>
      <c r="D27" s="1" t="s">
        <v>82</v>
      </c>
      <c r="E27" s="1"/>
      <c r="F27" s="1" t="s">
        <v>82</v>
      </c>
      <c r="G27" s="1" t="s">
        <v>82</v>
      </c>
      <c r="H27" s="8" t="s">
        <v>102</v>
      </c>
      <c r="I27" s="8" t="s">
        <v>102</v>
      </c>
      <c r="J27" s="8" t="s">
        <v>102</v>
      </c>
      <c r="K27" s="24">
        <f>IF(H27&lt;&gt;"✔","",IF(BIV!$B$2="Laag",1,IF(BIV!$B$2="Midden",2,IF(BIV!$B$2="Hoog",3,""))))</f>
        <v>3</v>
      </c>
      <c r="L27" s="24">
        <f>IF(I27&lt;&gt;"✔","",IF(BIV!$B$3="Laag",1,IF(BIV!$B$3="Midden",2,IF(BIV!$B$3="Hoog",3,""))))</f>
        <v>1</v>
      </c>
      <c r="M27" s="24">
        <f>IF(J27&lt;&gt;"✔","",IF(BIV!$B$4="Laag",1,IF(BIV!$B$4="Midden",2,IF(BIV!$B$4="Hoog",3,""))))</f>
        <v>1</v>
      </c>
      <c r="N27" s="24">
        <f t="shared" si="0"/>
        <v>3</v>
      </c>
      <c r="O27" s="25" t="str">
        <f t="shared" si="1"/>
        <v>De leverancier verleent de opdrachtgever het recht om een audit te (laten) uitvoeren naar de naleving van de overeengekomen beveiligingseisen, indien er bij de leverancier een incident plaatsvindt dat grote impact heeft op de dienstverlening aan opdrachtnemer. De leverancier verleent daarbij volledige medewerking en verstrekt de benodigde informatie, documentatie en toegang tot relevante medewerkers en systemen. Audits vinden plaats op een wijze die de bedrijfsvoering van de leverancier zo min mogelijk verstoort. Kosten komen voor rekening van de opdrachtgever, tenzij uit de audit blijkt dat de leverancier wezenlijk in gebreke is gebleven.</v>
      </c>
    </row>
    <row r="28" spans="1:15" ht="60" x14ac:dyDescent="0.25">
      <c r="A28" s="2" t="s">
        <v>83</v>
      </c>
      <c r="B28" s="1" t="s">
        <v>84</v>
      </c>
      <c r="C28" s="1" t="s">
        <v>85</v>
      </c>
      <c r="D28" s="1" t="s">
        <v>86</v>
      </c>
      <c r="E28" s="1"/>
      <c r="F28" s="1" t="s">
        <v>86</v>
      </c>
      <c r="G28" s="1" t="s">
        <v>86</v>
      </c>
      <c r="I28" s="8" t="s">
        <v>102</v>
      </c>
      <c r="J28" s="8" t="s">
        <v>102</v>
      </c>
      <c r="K28" s="24" t="str">
        <f>IF(H28&lt;&gt;"✔","",IF(BIV!$B$2="Laag",1,IF(BIV!$B$2="Midden",2,IF(BIV!$B$2="Hoog",3,""))))</f>
        <v/>
      </c>
      <c r="L28" s="24">
        <f>IF(I28&lt;&gt;"✔","",IF(BIV!$B$3="Laag",1,IF(BIV!$B$3="Midden",2,IF(BIV!$B$3="Hoog",3,""))))</f>
        <v>1</v>
      </c>
      <c r="M28" s="24">
        <f>IF(J28&lt;&gt;"✔","",IF(BIV!$B$4="Laag",1,IF(BIV!$B$4="Midden",2,IF(BIV!$B$4="Hoog",3,""))))</f>
        <v>1</v>
      </c>
      <c r="N28" s="24">
        <f t="shared" si="0"/>
        <v>1</v>
      </c>
      <c r="O28" s="25">
        <f t="shared" si="1"/>
        <v>0</v>
      </c>
    </row>
    <row r="29" spans="1:15" ht="180" x14ac:dyDescent="0.25">
      <c r="A29" s="2" t="s">
        <v>87</v>
      </c>
      <c r="B29" s="1" t="s">
        <v>84</v>
      </c>
      <c r="C29" s="1" t="s">
        <v>88</v>
      </c>
      <c r="D29" s="1" t="s">
        <v>122</v>
      </c>
      <c r="E29" s="1" t="s">
        <v>123</v>
      </c>
      <c r="F29" s="1" t="s">
        <v>123</v>
      </c>
      <c r="G29" s="1" t="s">
        <v>124</v>
      </c>
      <c r="J29" s="8" t="s">
        <v>102</v>
      </c>
      <c r="K29" s="24" t="str">
        <f>IF(H29&lt;&gt;"✔","",IF(BIV!$B$2="Laag",1,IF(BIV!$B$2="Midden",2,IF(BIV!$B$2="Hoog",3,""))))</f>
        <v/>
      </c>
      <c r="L29" s="24" t="str">
        <f>IF(I29&lt;&gt;"✔","",IF(BIV!$B$3="Laag",1,IF(BIV!$B$3="Midden",2,IF(BIV!$B$3="Hoog",3,""))))</f>
        <v/>
      </c>
      <c r="M29" s="24">
        <f>IF(J29&lt;&gt;"✔","",IF(BIV!$B$4="Laag",1,IF(BIV!$B$4="Midden",2,IF(BIV!$B$4="Hoog",3,""))))</f>
        <v>1</v>
      </c>
      <c r="N29" s="24">
        <f t="shared" si="0"/>
        <v>1</v>
      </c>
      <c r="O29" s="25" t="str">
        <f t="shared" si="1"/>
        <v xml:space="preserve">De leverancier waarborgt dat bij beëindiging van de dienstverlening alle klantgegevens op verzoek veilig worden overgedragen, verwijderd of vernietigd, en dat dit aantoonbaar wordt vastgelegd. Toegang tot klantomgevingen en beheermiddelen wordt volledig beëindigd. </v>
      </c>
    </row>
    <row r="30" spans="1:15" x14ac:dyDescent="0.25">
      <c r="C30" s="17"/>
      <c r="D30" s="17"/>
    </row>
  </sheetData>
  <autoFilter ref="A1:J1" xr:uid="{C084931A-BCF7-4B8F-8244-338A343D4737}"/>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26EE5-8C4F-4C33-95A4-2627A98D404A}">
  <dimension ref="A1:B4"/>
  <sheetViews>
    <sheetView workbookViewId="0">
      <selection activeCell="B2" sqref="B2"/>
    </sheetView>
  </sheetViews>
  <sheetFormatPr defaultRowHeight="15" x14ac:dyDescent="0.25"/>
  <cols>
    <col min="1" max="1" width="20.28515625" customWidth="1"/>
    <col min="2" max="2" width="11.140625" customWidth="1"/>
  </cols>
  <sheetData>
    <row r="1" spans="1:2" x14ac:dyDescent="0.25">
      <c r="A1" s="15" t="s">
        <v>125</v>
      </c>
    </row>
    <row r="2" spans="1:2" x14ac:dyDescent="0.25">
      <c r="A2" t="s">
        <v>94</v>
      </c>
      <c r="B2" t="s">
        <v>93</v>
      </c>
    </row>
    <row r="3" spans="1:2" x14ac:dyDescent="0.25">
      <c r="A3" t="s">
        <v>95</v>
      </c>
      <c r="B3" t="s">
        <v>91</v>
      </c>
    </row>
    <row r="4" spans="1:2" x14ac:dyDescent="0.25">
      <c r="A4" t="s">
        <v>96</v>
      </c>
      <c r="B4" t="s">
        <v>91</v>
      </c>
    </row>
  </sheetData>
  <dataValidations count="1">
    <dataValidation type="list" allowBlank="1" showInputMessage="1" showErrorMessage="1" sqref="B2:B4" xr:uid="{662EC5D9-B1DA-4C80-805C-1DA6C5DAA5DE}">
      <formula1>"Laag,Midden,Hoog"</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9D58F-344F-4712-8D47-F901638A54F4}">
  <dimension ref="A1:D26"/>
  <sheetViews>
    <sheetView workbookViewId="0">
      <pane xSplit="3" ySplit="1" topLeftCell="D2" activePane="bottomRight" state="frozen"/>
      <selection pane="topRight" activeCell="D1" sqref="D1"/>
      <selection pane="bottomLeft" activeCell="A2" sqref="A2"/>
      <selection pane="bottomRight" activeCell="D6" sqref="D6"/>
    </sheetView>
  </sheetViews>
  <sheetFormatPr defaultColWidth="8.7109375" defaultRowHeight="15" x14ac:dyDescent="0.25"/>
  <cols>
    <col min="1" max="1" width="8.5703125" style="3" customWidth="1"/>
    <col min="2" max="2" width="21.42578125" style="13" customWidth="1"/>
    <col min="3" max="3" width="32.85546875" style="13" customWidth="1"/>
    <col min="4" max="4" width="104.28515625" style="13" customWidth="1"/>
    <col min="5" max="16384" width="8.7109375" style="3"/>
  </cols>
  <sheetData>
    <row r="1" spans="1:4" s="2" customFormat="1" x14ac:dyDescent="0.25">
      <c r="A1" s="6" t="s">
        <v>1</v>
      </c>
      <c r="B1" s="7" t="s">
        <v>90</v>
      </c>
      <c r="C1" s="7" t="s">
        <v>3</v>
      </c>
      <c r="D1" s="7" t="s">
        <v>4</v>
      </c>
    </row>
    <row r="2" spans="1:4" ht="30" x14ac:dyDescent="0.25">
      <c r="A2" s="3" t="str" cm="1">
        <f t="array" ref="A2:A26">_xlfn._xlws.FILTER(
 'Eisen naar LMH'!$A$2:$A$29,
 ('Eisen naar LMH'!$O$2:$O$29&lt;&gt;"") * ('Eisen naar LMH'!$O$2:$O$29&lt;&gt;0)
)</f>
        <v>IB.01</v>
      </c>
      <c r="B2" s="13" t="str" cm="1">
        <f t="array" ref="B2:B26">_xlfn._xlws.FILTER(
 'Eisen naar LMH'!$B$2:$B$29,
 ('Eisen naar LMH'!$O$2:$O$29&lt;&gt;"") * ('Eisen naar LMH'!$O$2:$O$29&lt;&gt;0)
)</f>
        <v>Informatiebeveiliging</v>
      </c>
      <c r="C2" s="13" t="str" cm="1">
        <f t="array" ref="C2:C26">_xlfn._xlws.FILTER(
 'Eisen naar LMH'!$C$2:$C$29,
 ('Eisen naar LMH'!$O$2:$O$29&lt;&gt;"") * ('Eisen naar LMH'!$O$2:$O$29&lt;&gt;0)
)</f>
        <v>Beveiligingsbeleid en governance</v>
      </c>
      <c r="D2" s="13" t="str" cm="1">
        <f t="array" ref="D2:D26">_xlfn._xlws.FILTER(
 'Eisen naar LMH'!$O$2:$O$29,
 ('Eisen naar LMH'!$O$2:$O$29&lt;&gt;"") * ('Eisen naar LMH'!$O$2:$O$29&lt;&gt;0)
)</f>
        <v>De leverancier beschikt over een vastgesteld, actueel en aantoonbaar toegepast informatiebeveiligingsbeleid dat door het management is goedgekeurd en periodiek wordt herzien.</v>
      </c>
    </row>
    <row r="3" spans="1:4" ht="30" x14ac:dyDescent="0.25">
      <c r="A3" s="3" t="str">
        <v>IB.02</v>
      </c>
      <c r="B3" s="13" t="str">
        <v>Informatiebeveiliging</v>
      </c>
      <c r="C3" s="13" t="str">
        <v>Beveiligingsorganisatie</v>
      </c>
      <c r="D3" s="13" t="str">
        <v xml:space="preserve">De leverancier heeft duidelijk vastgelegde rollen en verantwoordelijkheden voor informatiebeveiliging, met toewijzing aan specifieke functionarissen of functies (bijv. security officer), inclusief de rol van het bestuur. </v>
      </c>
    </row>
    <row r="4" spans="1:4" ht="30" x14ac:dyDescent="0.25">
      <c r="A4" s="3" t="str">
        <v>IB.03</v>
      </c>
      <c r="B4" s="13" t="str">
        <v>Informatiebeveiliging</v>
      </c>
      <c r="C4" s="13" t="str">
        <v>Risicomanagementproces</v>
      </c>
      <c r="D4" s="13" t="str">
        <v>De leverancier voert periodiek een systematisch risicobeoordelingsproces uit voor de eigen organisatie, dienstverlening en ketenpartners.</v>
      </c>
    </row>
    <row r="5" spans="1:4" ht="30" x14ac:dyDescent="0.25">
      <c r="A5" s="3" t="str">
        <v>IB.04</v>
      </c>
      <c r="B5" s="13" t="str">
        <v>Informatiebeveiliging</v>
      </c>
      <c r="C5" s="13" t="str">
        <v>Beveiligingsbewustzijn en training</v>
      </c>
      <c r="D5" s="13" t="str">
        <v>De leverancier zorgt dat medewerkers en ingehuurde krachten bewust zijn van informatiebeveiligingsrisico’s en periodiek passende trainingen volgen.</v>
      </c>
    </row>
    <row r="6" spans="1:4" ht="75" x14ac:dyDescent="0.25">
      <c r="A6" s="3" t="str">
        <v>IB.05</v>
      </c>
      <c r="B6" s="13" t="str">
        <v>Informatiebeveiliging</v>
      </c>
      <c r="C6" s="13" t="str">
        <v>Personele betrouwbaarheid</v>
      </c>
      <c r="D6" s="13" t="str">
        <v>De leverancier laat medewerkers en andere voor de leverancier werkzame personen met toegang tot klantgegevens of beheersystemen een geheimhoudingsverklaring ondertekenen. 
Daarnaast worden medewerkers en andere voor de leverancier werkzame personen voorafgaand aan indiensttreding gescreend op betrouwbaarheid (VOG of, indien niet in Nederland, gelijkwaardig).</v>
      </c>
    </row>
    <row r="7" spans="1:4" ht="135" x14ac:dyDescent="0.25">
      <c r="A7" s="3" t="str">
        <v>IB.06</v>
      </c>
      <c r="B7" s="13" t="str">
        <v>Informatiebeveiliging</v>
      </c>
      <c r="C7" s="13" t="str">
        <v>Toegangs- en authenticatiebeheer</v>
      </c>
      <c r="D7" s="13" t="str">
        <v>De leverancier beheert interne toegangsrechten tot systemen en klantomgevingen op basis van functie en noodzaak, herbeoordeelt deze periodiek. Voor beheer- en ontwikkeltoegang: 
a. wordt gebruik gemaakt van sterke authenticatie (minimaal MFA)
b. is toegang gekoppeld aan een persoonlijke identiteit
c. zijn Privileged Access Management-maatregelen van kracht, waarbij beheerderstoegang tot klantomgevingen: 
- strikt wordt beperkt tot tijdelijk en noodzakelijk gebruik (just-in-time);
- vooraf wordt goedgekeurd;
- uitsluitend plaatsvindt vanaf beheerde en gecontroleerde werkplekken;
- met volledige auditlogging.</v>
      </c>
    </row>
    <row r="8" spans="1:4" ht="30" x14ac:dyDescent="0.25">
      <c r="A8" s="3" t="str">
        <v>IB.07</v>
      </c>
      <c r="B8" s="13" t="str">
        <v>Informatiebeveiliging</v>
      </c>
      <c r="C8" s="13" t="str">
        <v>Cryptografie en sleutelbeheer</v>
      </c>
      <c r="D8" s="13" t="str">
        <v>De leverancier past versleuteling toe van gegevens in opslag en tijdens transport en beheert cryptografische sleutels aantoonbaar, gescheiden en gecontroleerd.</v>
      </c>
    </row>
    <row r="9" spans="1:4" ht="30" x14ac:dyDescent="0.25">
      <c r="A9" s="3" t="str">
        <v>IB.08</v>
      </c>
      <c r="B9" s="13" t="str">
        <v>Informatiebeveiliging</v>
      </c>
      <c r="C9" s="13" t="str">
        <v xml:space="preserve">Fysieke beveiliging </v>
      </c>
      <c r="D9" s="13" t="str">
        <v>De leverancier treft organisatorische en fysieke maatregelen om onbevoegde toegang tot kantoren, datacenters, apparatuur en beheersystemen te voorkomen.</v>
      </c>
    </row>
    <row r="10" spans="1:4" ht="30" x14ac:dyDescent="0.25">
      <c r="A10" s="3" t="str">
        <v>IB.09</v>
      </c>
      <c r="B10" s="13" t="str">
        <v>Informatiebeveiliging</v>
      </c>
      <c r="C10" s="13" t="str">
        <v>Asset Management</v>
      </c>
      <c r="D10" s="13" t="str">
        <v>De leverancier houdt een actueel overzicht bij van de eigen informatie- en IT-middelen (zoals laptops, servers, tools) en wijst eigenaarschap en classificatie toe.</v>
      </c>
    </row>
    <row r="11" spans="1:4" ht="150" x14ac:dyDescent="0.25">
      <c r="A11" s="3" t="str">
        <v>IB.10</v>
      </c>
      <c r="B11" s="13" t="str">
        <v>Informatiebeveiliging</v>
      </c>
      <c r="C11" s="13" t="str">
        <v>Veilig ontwikkel- en beheerkader</v>
      </c>
      <c r="D11" s="13" t="str">
        <v>De leverancier heeft vastgelegde procedures voor veilige ontwikkeling, test en beheer van software en beheertools, inclusief scheiding van rollen en omgevingen. Dit omvat tenminste:
- Peer Reviews van code 
- Scannen van code op secrets
- SAST
- DAST
- Software Composition Analysis (geautomatiseerde vulnerability scanning op 3rd party modules &amp; frameworks), of gelijkwaardig
- Quality Gates in software deployment tool (zonder vooraf bepaalde resultaten in test is deployment technisch onmogelijk), of gelijkwaardig</v>
      </c>
    </row>
    <row r="12" spans="1:4" ht="30" x14ac:dyDescent="0.25">
      <c r="A12" s="3" t="str">
        <v>IB.11</v>
      </c>
      <c r="B12" s="13" t="str">
        <v>Informatiebeveiliging</v>
      </c>
      <c r="C12" s="13" t="str">
        <v>Configuratiebeheer</v>
      </c>
      <c r="D12" s="13" t="str">
        <v>De leverancier hanteert een formeel proces voor configuratiebeheer van systemen, inclusief vastlegging, autorisatie en wijzigingshistorie.</v>
      </c>
    </row>
    <row r="13" spans="1:4" ht="30" x14ac:dyDescent="0.25">
      <c r="A13" s="3" t="str">
        <v>IB.12</v>
      </c>
      <c r="B13" s="13" t="str">
        <v>Informatiebeveiliging</v>
      </c>
      <c r="C13" s="13" t="str">
        <v>Incidentmanagementproces</v>
      </c>
      <c r="D13" s="13" t="str">
        <v>De leverancier heeft een vastgesteld proces voor het melden, onderzoeken, oplossen en evalueren van beveiligingsincidenten die de eigen organisatie of klanten raken.</v>
      </c>
    </row>
    <row r="14" spans="1:4" ht="30" x14ac:dyDescent="0.25">
      <c r="A14" s="3" t="str">
        <v>IB.13</v>
      </c>
      <c r="B14" s="13" t="str">
        <v>Informatiebeveiliging</v>
      </c>
      <c r="C14" s="13" t="str">
        <v>Logging en monitoring</v>
      </c>
      <c r="D14" s="13" t="str">
        <v>De leverancier registreert relevante beveiligingsgebeurtenissen. Er vindt actieve monitoring plaats, met signalering en opvolging van afwijkingen.</v>
      </c>
    </row>
    <row r="15" spans="1:4" ht="30" x14ac:dyDescent="0.25">
      <c r="A15" s="3" t="str">
        <v>IB.14</v>
      </c>
      <c r="B15" s="13" t="str">
        <v>Informatiebeveiliging</v>
      </c>
      <c r="C15" s="13" t="str">
        <v>Bedrijfscontinuïteit</v>
      </c>
      <c r="D15" s="13" t="str">
        <v>De leverancier beschikt over een vastgesteld bedrijfscontinuïteits- en noodplan voor de eigen bedrijfsprocessen, test dit plan minimaal jaarlijks en legt de uitkomsten van de test vast.</v>
      </c>
    </row>
    <row r="16" spans="1:4" ht="30" x14ac:dyDescent="0.25">
      <c r="A16" s="3" t="str">
        <v>IB.15</v>
      </c>
      <c r="B16" s="13" t="str">
        <v>Informatiebeveiliging</v>
      </c>
      <c r="C16" s="13" t="str">
        <v>Beveiliging in de keten</v>
      </c>
      <c r="D16" s="13" t="str">
        <v>De leverancier stelt beveiligingseisen aan zijn eigen leveranciers en onderaannemers, legt deze contractueel vast en controleert naleving daarvan.</v>
      </c>
    </row>
    <row r="17" spans="1:4" ht="30" x14ac:dyDescent="0.25">
      <c r="A17" s="3" t="str">
        <v>IB.16</v>
      </c>
      <c r="B17" s="13" t="str">
        <v>Informatiebeveiliging</v>
      </c>
      <c r="C17" s="13" t="str">
        <v>Wijzigingenbeheer</v>
      </c>
      <c r="D17" s="13" t="str">
        <v xml:space="preserve">De leverancier voert wijzigingen in processen en systemen door via een gecontroleerde procedure, met aandacht voor beveiligingsimpact. </v>
      </c>
    </row>
    <row r="18" spans="1:4" ht="30" x14ac:dyDescent="0.25">
      <c r="A18" s="3" t="str">
        <v>IB.17</v>
      </c>
      <c r="B18" s="13" t="str">
        <v>Informatiebeveiliging</v>
      </c>
      <c r="C18" s="13" t="str">
        <v>Kwetsbaarhedenbeheer</v>
      </c>
      <c r="D18" s="13" t="str">
        <v>De leverancier identificeert en beoordeelt kwetsbaarheden in systemen, processen en tooling, en verhelpt deze binnen redelijke termijnen.</v>
      </c>
    </row>
    <row r="19" spans="1:4" ht="30" x14ac:dyDescent="0.25">
      <c r="A19" s="3" t="str">
        <v>IB.18</v>
      </c>
      <c r="B19" s="13" t="str">
        <v>Informatiebeveiliging</v>
      </c>
      <c r="C19" s="13" t="str">
        <v>Evaluatie en interne audits</v>
      </c>
      <c r="D19" s="13" t="str">
        <v>De leverancier evalueert periodiek de effectiviteit van zijn beveiligingsmaatregelen en voert interne audits of onafhankelijke controles uit op naleving.</v>
      </c>
    </row>
    <row r="20" spans="1:4" ht="30" x14ac:dyDescent="0.25">
      <c r="A20" s="3" t="str">
        <v>IB.19</v>
      </c>
      <c r="B20" s="13" t="str">
        <v>Informatiebeveiliging</v>
      </c>
      <c r="C20" s="13" t="str">
        <v>Dreigingsinformatie en opvolging</v>
      </c>
      <c r="D20" s="13" t="str">
        <v>De leverancier volgt actief relevante dreigingsinformatie, waarschuwingen en beveiligingsadviezen van erkende bronnen op en beoordeelt of aanvullende maatregelen binnen de eigen organisatie noodzakelijk zijn.</v>
      </c>
    </row>
    <row r="21" spans="1:4" ht="90" x14ac:dyDescent="0.25">
      <c r="A21" s="3" t="str">
        <v>IB.22</v>
      </c>
      <c r="B21" s="13" t="str">
        <v>Informatiebeveiliging</v>
      </c>
      <c r="C21" s="13" t="str">
        <v>Escrow/continuïteit van de dienstverlening</v>
      </c>
      <c r="D21" s="13" t="str">
        <v xml:space="preserve">De leverancier zorgt ervoor dat de SaaS-dienst bij een calamiteit — waaronder faillissement of blijvende beëindiging van de dienstverlening — minimaal drie (3) maanden zonder onderbreking voor de afnemer beschikbaar blijft. De leverancier levert daarbij onmiddellijk een actuele en volledig leesbare kopie van alle data van de afnemer, in een overeengekomen open en machine-leesbaar formaat. De leverancier sluit en onderhoudt op eigen kosten een escrow-overeenkomst met een onafhankelijke derde die de continuïteit en vrijgave conform deze bepaling garandeert. </v>
      </c>
    </row>
    <row r="22" spans="1:4" ht="135" x14ac:dyDescent="0.25">
      <c r="A22" s="3" t="str">
        <v>TZ.01</v>
      </c>
      <c r="B22" s="13" t="str">
        <v>Toezicht</v>
      </c>
      <c r="C22" s="13" t="str">
        <v>Onafhankelijke toetsing</v>
      </c>
      <c r="D22" s="13" t="str">
        <v>De leverancier zorgt ervoor dat de naleving van de in deze annex opgenomen beveiligingseisen periodiek wordt getoetst, door jaarlijks een onafhankelijke audit te laten uitvoeren volgens een erkende norm, zoals ISAE 3000 of SOC 2. Indien de gekozen audit niet alle eisen uit deze annex afdekt, levert de leverancier aanvullend bewijs van de getroffen maatregelen.
De resultaten van de toetsing of het bijbehorende bewijs worden binnen één maand na afronding beschikbaar gemaakt voor de opdrachtgever. Indien tekortkomingen worden vastgesteld die relevant zijn voor de dienstverlening, meldt de leverancier deze direct en neemt aantoonbaar corrigerende maatregelen binnen een redelijke termijn.</v>
      </c>
    </row>
    <row r="23" spans="1:4" ht="60" x14ac:dyDescent="0.25">
      <c r="A23" s="3" t="str">
        <v>TZ.02</v>
      </c>
      <c r="B23" s="13" t="str">
        <v>Toezicht</v>
      </c>
      <c r="C23" s="13" t="str">
        <v>Periodiek schriftelijke of mondelinge toelichting</v>
      </c>
      <c r="D23" s="13" t="str">
        <v>De leverancier neemt jaarlijks deel aan een overleg met de opdrachtgever waarin de resultaten van uitgevoerde audits  worden toegelicht, inclusief relevante bevindingen, risico’s en getroffen of geplande verbetermaatregelen. De leverancier bereidt dit overleg voor en verstrekt desgevraagd aanvullende informatie of documentatie ter verduidelijking van de toelichting.</v>
      </c>
    </row>
    <row r="24" spans="1:4" ht="90" x14ac:dyDescent="0.25">
      <c r="A24" s="3" t="str">
        <v>IK.01</v>
      </c>
      <c r="B24" s="13" t="str">
        <v>Incidenten &amp; Kwetsbaarheden</v>
      </c>
      <c r="C24" s="13" t="str">
        <v>Tijdige melding van beveiligingsincidenten en kwetsbaarheden</v>
      </c>
      <c r="D24" s="13" t="str">
        <v>De leverancier meldt beveiligingsincidenten, datalekken en ernstige kwetsbaarheden die gevolgen kunnen hebben voor de dienstverlening of gegevens van de opdrachtgever onverwijld en uiterlijk binnen 24 uur na ontdekking, met vermelding van aard, impact, getroffen en geplande maatregelen, en verwachte hersteltijd
De leverancier houdt de opdrachtgever op de hoogte van de voortgang van de afhandeling en levert desgevraagd een eindrapportage met oorzaakanalyse en genomen verbetermaatregelen.</v>
      </c>
    </row>
    <row r="25" spans="1:4" ht="90" x14ac:dyDescent="0.25">
      <c r="A25" s="3" t="str">
        <v>IK.02</v>
      </c>
      <c r="B25" s="13" t="str">
        <v>Toezicht</v>
      </c>
      <c r="C25" s="13" t="str">
        <v>Right to audit</v>
      </c>
      <c r="D25" s="13" t="str">
        <v>De leverancier verleent de opdrachtgever het recht om een audit te (laten) uitvoeren naar de naleving van de overeengekomen beveiligingseisen, indien er bij de leverancier een incident plaatsvindt dat grote impact heeft op de dienstverlening aan opdrachtnemer. De leverancier verleent daarbij volledige medewerking en verstrekt de benodigde informatie, documentatie en toegang tot relevante medewerkers en systemen. Audits vinden plaats op een wijze die de bedrijfsvoering van de leverancier zo min mogelijk verstoort. Kosten komen voor rekening van de opdrachtgever, tenzij uit de audit blijkt dat de leverancier wezenlijk in gebreke is gebleven.</v>
      </c>
    </row>
    <row r="26" spans="1:4" ht="45" x14ac:dyDescent="0.25">
      <c r="A26" s="3" t="str">
        <v>OB.02</v>
      </c>
      <c r="B26" s="13" t="str">
        <v>Off-boarding</v>
      </c>
      <c r="C26" s="13" t="str">
        <v>Offboarding van dienstverlening en data</v>
      </c>
      <c r="D26" s="13" t="str">
        <v xml:space="preserve">De leverancier waarborgt dat bij beëindiging van de dienstverlening alle klantgegevens op verzoek veilig worden overgedragen, verwijderd of vernietigd, en dat dit aantoonbaar wordt vastgelegd. Toegang tot klantomgevingen en beheermiddelen wordt volledig beëindigd. </v>
      </c>
    </row>
  </sheetData>
  <sheetProtection sheet="1" objects="1" scenarios="1"/>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2CC5-F57E-4B97-9201-20C4592F2F3C}">
  <dimension ref="A1:G37"/>
  <sheetViews>
    <sheetView topLeftCell="D1" workbookViewId="0">
      <selection activeCell="D4" sqref="D4"/>
    </sheetView>
  </sheetViews>
  <sheetFormatPr defaultRowHeight="15" x14ac:dyDescent="0.25"/>
  <cols>
    <col min="1" max="1" width="27" bestFit="1" customWidth="1"/>
    <col min="2" max="2" width="23.7109375" bestFit="1" customWidth="1"/>
    <col min="3" max="3" width="44.42578125" customWidth="1"/>
    <col min="4" max="4" width="132.5703125" customWidth="1"/>
    <col min="5" max="5" width="7.5703125" bestFit="1" customWidth="1"/>
    <col min="6" max="6" width="56.28515625" customWidth="1"/>
  </cols>
  <sheetData>
    <row r="1" spans="1:7" x14ac:dyDescent="0.25">
      <c r="A1" s="31" t="s">
        <v>126</v>
      </c>
      <c r="B1" s="31"/>
      <c r="C1" s="31"/>
      <c r="D1" s="31"/>
      <c r="E1" s="31"/>
    </row>
    <row r="2" spans="1:7" x14ac:dyDescent="0.25">
      <c r="A2" s="15" t="s">
        <v>127</v>
      </c>
      <c r="B2" s="15" t="s">
        <v>128</v>
      </c>
      <c r="C2" s="15" t="s">
        <v>129</v>
      </c>
      <c r="D2" s="16" t="s">
        <v>130</v>
      </c>
      <c r="E2" s="15" t="s">
        <v>90</v>
      </c>
      <c r="F2" t="s">
        <v>131</v>
      </c>
      <c r="G2" t="s">
        <v>132</v>
      </c>
    </row>
    <row r="3" spans="1:7" x14ac:dyDescent="0.25">
      <c r="A3" s="15" t="s">
        <v>45</v>
      </c>
      <c r="B3" t="s">
        <v>46</v>
      </c>
      <c r="C3" t="s">
        <v>133</v>
      </c>
      <c r="D3" t="s">
        <v>134</v>
      </c>
      <c r="E3" t="s">
        <v>135</v>
      </c>
      <c r="F3" t="s">
        <v>136</v>
      </c>
    </row>
    <row r="4" spans="1:7" x14ac:dyDescent="0.25">
      <c r="A4" s="15" t="s">
        <v>5</v>
      </c>
      <c r="B4" t="s">
        <v>6</v>
      </c>
      <c r="C4" t="s">
        <v>137</v>
      </c>
      <c r="D4" t="s">
        <v>138</v>
      </c>
      <c r="E4" t="s">
        <v>135</v>
      </c>
      <c r="F4" t="s">
        <v>139</v>
      </c>
    </row>
    <row r="5" spans="1:7" x14ac:dyDescent="0.25">
      <c r="A5" s="15" t="s">
        <v>9</v>
      </c>
      <c r="B5" t="s">
        <v>6</v>
      </c>
      <c r="C5" t="s">
        <v>10</v>
      </c>
      <c r="D5" t="s">
        <v>140</v>
      </c>
      <c r="E5" t="s">
        <v>135</v>
      </c>
      <c r="F5" t="s">
        <v>139</v>
      </c>
    </row>
    <row r="6" spans="1:7" x14ac:dyDescent="0.25">
      <c r="A6" s="15" t="s">
        <v>12</v>
      </c>
      <c r="B6" t="s">
        <v>6</v>
      </c>
      <c r="C6" t="s">
        <v>13</v>
      </c>
      <c r="D6" t="s">
        <v>141</v>
      </c>
      <c r="E6" t="s">
        <v>135</v>
      </c>
      <c r="F6" t="s">
        <v>139</v>
      </c>
    </row>
    <row r="7" spans="1:7" x14ac:dyDescent="0.25">
      <c r="A7" s="15" t="s">
        <v>15</v>
      </c>
      <c r="B7" t="s">
        <v>6</v>
      </c>
      <c r="C7" t="s">
        <v>142</v>
      </c>
      <c r="D7" t="s">
        <v>143</v>
      </c>
      <c r="E7" t="s">
        <v>135</v>
      </c>
      <c r="F7" t="s">
        <v>139</v>
      </c>
    </row>
    <row r="8" spans="1:7" x14ac:dyDescent="0.25">
      <c r="A8" s="15" t="s">
        <v>27</v>
      </c>
      <c r="B8" t="s">
        <v>144</v>
      </c>
      <c r="C8" t="s">
        <v>145</v>
      </c>
      <c r="D8" t="s">
        <v>146</v>
      </c>
      <c r="E8" t="s">
        <v>135</v>
      </c>
      <c r="F8" t="s">
        <v>139</v>
      </c>
    </row>
    <row r="9" spans="1:7" x14ac:dyDescent="0.25">
      <c r="A9" s="15" t="s">
        <v>30</v>
      </c>
      <c r="B9" t="s">
        <v>31</v>
      </c>
      <c r="C9" t="s">
        <v>147</v>
      </c>
      <c r="D9" t="s">
        <v>148</v>
      </c>
      <c r="E9" t="s">
        <v>135</v>
      </c>
      <c r="F9" t="s">
        <v>139</v>
      </c>
    </row>
    <row r="10" spans="1:7" x14ac:dyDescent="0.25">
      <c r="A10" s="15" t="s">
        <v>36</v>
      </c>
      <c r="B10" t="s">
        <v>37</v>
      </c>
      <c r="C10" t="s">
        <v>149</v>
      </c>
      <c r="D10" t="s">
        <v>150</v>
      </c>
      <c r="E10" t="s">
        <v>135</v>
      </c>
      <c r="F10" t="s">
        <v>139</v>
      </c>
    </row>
    <row r="11" spans="1:7" x14ac:dyDescent="0.25">
      <c r="A11" s="15" t="s">
        <v>48</v>
      </c>
      <c r="B11" t="s">
        <v>151</v>
      </c>
      <c r="C11" t="s">
        <v>152</v>
      </c>
      <c r="D11" t="s">
        <v>153</v>
      </c>
      <c r="E11" t="s">
        <v>135</v>
      </c>
      <c r="F11" t="s">
        <v>139</v>
      </c>
    </row>
    <row r="12" spans="1:7" x14ac:dyDescent="0.25">
      <c r="A12" s="15" t="s">
        <v>51</v>
      </c>
      <c r="B12" t="s">
        <v>52</v>
      </c>
      <c r="C12" t="s">
        <v>154</v>
      </c>
      <c r="D12" t="s">
        <v>155</v>
      </c>
      <c r="E12" t="s">
        <v>135</v>
      </c>
      <c r="F12" t="s">
        <v>139</v>
      </c>
    </row>
    <row r="13" spans="1:7" x14ac:dyDescent="0.25">
      <c r="A13" s="15" t="s">
        <v>54</v>
      </c>
      <c r="B13" t="s">
        <v>55</v>
      </c>
      <c r="C13" t="s">
        <v>156</v>
      </c>
      <c r="D13" t="s">
        <v>157</v>
      </c>
      <c r="E13" t="s">
        <v>135</v>
      </c>
      <c r="F13" t="s">
        <v>139</v>
      </c>
    </row>
    <row r="14" spans="1:7" x14ac:dyDescent="0.25">
      <c r="A14" s="15" t="s">
        <v>57</v>
      </c>
      <c r="B14" t="s">
        <v>158</v>
      </c>
      <c r="C14" t="s">
        <v>159</v>
      </c>
      <c r="D14" t="s">
        <v>160</v>
      </c>
      <c r="E14" t="s">
        <v>135</v>
      </c>
      <c r="F14" t="s">
        <v>139</v>
      </c>
    </row>
    <row r="15" spans="1:7" x14ac:dyDescent="0.25">
      <c r="A15" s="15" t="s">
        <v>69</v>
      </c>
      <c r="B15" t="s">
        <v>71</v>
      </c>
      <c r="C15" t="s">
        <v>161</v>
      </c>
      <c r="D15" t="s">
        <v>162</v>
      </c>
      <c r="E15" t="s">
        <v>135</v>
      </c>
      <c r="F15" t="s">
        <v>139</v>
      </c>
    </row>
    <row r="16" spans="1:7" x14ac:dyDescent="0.25">
      <c r="A16" s="15" t="s">
        <v>83</v>
      </c>
      <c r="B16" t="s">
        <v>163</v>
      </c>
      <c r="C16" t="s">
        <v>164</v>
      </c>
      <c r="D16" t="s">
        <v>165</v>
      </c>
      <c r="E16" t="s">
        <v>135</v>
      </c>
      <c r="F16" t="s">
        <v>139</v>
      </c>
    </row>
    <row r="17" spans="1:6" x14ac:dyDescent="0.25">
      <c r="A17" s="15" t="s">
        <v>39</v>
      </c>
      <c r="B17" t="s">
        <v>166</v>
      </c>
      <c r="C17" t="s">
        <v>167</v>
      </c>
      <c r="D17" t="s">
        <v>168</v>
      </c>
      <c r="E17" t="s">
        <v>135</v>
      </c>
      <c r="F17" t="s">
        <v>169</v>
      </c>
    </row>
    <row r="18" spans="1:6" x14ac:dyDescent="0.25">
      <c r="A18" s="15" t="s">
        <v>66</v>
      </c>
      <c r="B18" t="s">
        <v>170</v>
      </c>
      <c r="C18" t="s">
        <v>171</v>
      </c>
      <c r="D18" t="s">
        <v>172</v>
      </c>
      <c r="E18" t="s">
        <v>135</v>
      </c>
      <c r="F18" t="s">
        <v>173</v>
      </c>
    </row>
    <row r="19" spans="1:6" x14ac:dyDescent="0.25">
      <c r="A19" s="15" t="s">
        <v>87</v>
      </c>
      <c r="B19" t="s">
        <v>174</v>
      </c>
      <c r="C19" t="s">
        <v>175</v>
      </c>
      <c r="D19" t="s">
        <v>176</v>
      </c>
      <c r="E19" t="s">
        <v>135</v>
      </c>
      <c r="F19" t="s">
        <v>177</v>
      </c>
    </row>
    <row r="20" spans="1:6" x14ac:dyDescent="0.25">
      <c r="A20" s="15" t="s">
        <v>60</v>
      </c>
      <c r="B20" t="s">
        <v>178</v>
      </c>
      <c r="C20" t="s">
        <v>179</v>
      </c>
      <c r="D20" t="s">
        <v>180</v>
      </c>
      <c r="E20" t="s">
        <v>135</v>
      </c>
      <c r="F20" t="s">
        <v>181</v>
      </c>
    </row>
    <row r="21" spans="1:6" x14ac:dyDescent="0.25">
      <c r="A21" s="15" t="s">
        <v>112</v>
      </c>
      <c r="B21" t="s">
        <v>182</v>
      </c>
      <c r="C21" t="s">
        <v>183</v>
      </c>
      <c r="D21" t="s">
        <v>184</v>
      </c>
      <c r="E21" t="s">
        <v>135</v>
      </c>
      <c r="F21" t="s">
        <v>185</v>
      </c>
    </row>
    <row r="22" spans="1:6" x14ac:dyDescent="0.25">
      <c r="A22" s="15" t="s">
        <v>42</v>
      </c>
      <c r="B22" t="s">
        <v>186</v>
      </c>
      <c r="C22" t="s">
        <v>187</v>
      </c>
      <c r="D22" t="s">
        <v>188</v>
      </c>
      <c r="E22" t="s">
        <v>135</v>
      </c>
      <c r="F22" t="s">
        <v>189</v>
      </c>
    </row>
    <row r="23" spans="1:6" x14ac:dyDescent="0.25">
      <c r="A23" s="15" t="s">
        <v>76</v>
      </c>
      <c r="B23" t="s">
        <v>190</v>
      </c>
      <c r="C23" t="s">
        <v>191</v>
      </c>
      <c r="D23" t="s">
        <v>192</v>
      </c>
      <c r="E23" t="s">
        <v>135</v>
      </c>
      <c r="F23" t="s">
        <v>193</v>
      </c>
    </row>
    <row r="24" spans="1:6" x14ac:dyDescent="0.25">
      <c r="A24" s="15" t="s">
        <v>21</v>
      </c>
      <c r="B24" t="s">
        <v>194</v>
      </c>
      <c r="C24" t="s">
        <v>195</v>
      </c>
      <c r="D24" t="s">
        <v>196</v>
      </c>
      <c r="E24" t="s">
        <v>135</v>
      </c>
      <c r="F24" t="s">
        <v>197</v>
      </c>
    </row>
    <row r="25" spans="1:6" x14ac:dyDescent="0.25">
      <c r="A25" s="15" t="s">
        <v>198</v>
      </c>
      <c r="B25" t="s">
        <v>194</v>
      </c>
      <c r="C25" t="s">
        <v>199</v>
      </c>
      <c r="D25" t="s">
        <v>200</v>
      </c>
      <c r="E25" t="s">
        <v>135</v>
      </c>
      <c r="F25" t="s">
        <v>201</v>
      </c>
    </row>
    <row r="26" spans="1:6" x14ac:dyDescent="0.25">
      <c r="A26" s="15" t="s">
        <v>63</v>
      </c>
      <c r="B26" t="s">
        <v>64</v>
      </c>
      <c r="C26" t="s">
        <v>202</v>
      </c>
      <c r="D26" t="s">
        <v>203</v>
      </c>
      <c r="E26" t="s">
        <v>135</v>
      </c>
      <c r="F26" t="s">
        <v>204</v>
      </c>
    </row>
    <row r="27" spans="1:6" x14ac:dyDescent="0.25">
      <c r="A27" s="15" t="s">
        <v>69</v>
      </c>
      <c r="B27" t="s">
        <v>81</v>
      </c>
      <c r="C27" t="s">
        <v>205</v>
      </c>
      <c r="D27" t="s">
        <v>206</v>
      </c>
      <c r="E27" t="s">
        <v>135</v>
      </c>
      <c r="F27" t="s">
        <v>207</v>
      </c>
    </row>
    <row r="28" spans="1:6" x14ac:dyDescent="0.25">
      <c r="A28" s="15" t="s">
        <v>208</v>
      </c>
      <c r="B28" t="s">
        <v>209</v>
      </c>
      <c r="C28" t="s">
        <v>210</v>
      </c>
      <c r="D28" t="s">
        <v>211</v>
      </c>
      <c r="E28" t="s">
        <v>135</v>
      </c>
      <c r="F28" t="s">
        <v>212</v>
      </c>
    </row>
    <row r="29" spans="1:6" x14ac:dyDescent="0.25">
      <c r="A29" s="15" t="s">
        <v>213</v>
      </c>
      <c r="B29" t="s">
        <v>214</v>
      </c>
      <c r="C29" t="s">
        <v>215</v>
      </c>
      <c r="D29" t="s">
        <v>216</v>
      </c>
      <c r="E29" t="s">
        <v>135</v>
      </c>
      <c r="F29" t="s">
        <v>217</v>
      </c>
    </row>
    <row r="30" spans="1:6" x14ac:dyDescent="0.25">
      <c r="A30" s="15" t="s">
        <v>24</v>
      </c>
      <c r="B30" t="s">
        <v>218</v>
      </c>
      <c r="C30" t="s">
        <v>219</v>
      </c>
      <c r="D30" t="s">
        <v>220</v>
      </c>
      <c r="E30" t="s">
        <v>135</v>
      </c>
      <c r="F30" t="s">
        <v>221</v>
      </c>
    </row>
    <row r="31" spans="1:6" x14ac:dyDescent="0.25">
      <c r="A31" s="15" t="s">
        <v>18</v>
      </c>
      <c r="B31" t="s">
        <v>6</v>
      </c>
      <c r="C31" t="s">
        <v>19</v>
      </c>
      <c r="D31" t="s">
        <v>222</v>
      </c>
      <c r="E31" t="s">
        <v>135</v>
      </c>
      <c r="F31" t="s">
        <v>223</v>
      </c>
    </row>
    <row r="32" spans="1:6" x14ac:dyDescent="0.25">
      <c r="A32" s="15" t="s">
        <v>69</v>
      </c>
      <c r="B32" t="s">
        <v>224</v>
      </c>
      <c r="C32" t="s">
        <v>225</v>
      </c>
      <c r="D32" t="s">
        <v>226</v>
      </c>
      <c r="E32" t="s">
        <v>135</v>
      </c>
      <c r="F32" t="s">
        <v>227</v>
      </c>
    </row>
    <row r="34" spans="1:5" x14ac:dyDescent="0.25">
      <c r="A34" s="31" t="s">
        <v>228</v>
      </c>
      <c r="B34" s="31"/>
      <c r="C34" s="31"/>
      <c r="D34" s="31"/>
      <c r="E34" s="31"/>
    </row>
    <row r="35" spans="1:5" x14ac:dyDescent="0.25">
      <c r="A35" s="15" t="s">
        <v>229</v>
      </c>
      <c r="B35" t="s">
        <v>230</v>
      </c>
      <c r="C35" t="s">
        <v>231</v>
      </c>
      <c r="D35" t="s">
        <v>232</v>
      </c>
      <c r="E35" t="s">
        <v>233</v>
      </c>
    </row>
    <row r="36" spans="1:5" x14ac:dyDescent="0.25">
      <c r="A36" s="15" t="s">
        <v>234</v>
      </c>
      <c r="B36" t="s">
        <v>178</v>
      </c>
      <c r="C36" t="s">
        <v>235</v>
      </c>
      <c r="D36" t="s">
        <v>236</v>
      </c>
      <c r="E36" t="s">
        <v>233</v>
      </c>
    </row>
    <row r="37" spans="1:5" x14ac:dyDescent="0.25">
      <c r="A37" s="15" t="s">
        <v>237</v>
      </c>
      <c r="B37" t="s">
        <v>238</v>
      </c>
      <c r="C37" t="s">
        <v>239</v>
      </c>
      <c r="D37" t="s">
        <v>240</v>
      </c>
      <c r="E37" t="s">
        <v>233</v>
      </c>
    </row>
  </sheetData>
  <mergeCells count="2">
    <mergeCell ref="A1:E1"/>
    <mergeCell ref="A34:E34"/>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1BFC7-59E7-4169-ACE9-683779E07941}">
  <dimension ref="A1:C30"/>
  <sheetViews>
    <sheetView workbookViewId="0">
      <selection activeCell="C4" sqref="C4"/>
    </sheetView>
  </sheetViews>
  <sheetFormatPr defaultRowHeight="15" x14ac:dyDescent="0.25"/>
  <cols>
    <col min="1" max="1" width="33.5703125" customWidth="1"/>
    <col min="2" max="2" width="36.42578125" customWidth="1"/>
    <col min="3" max="3" width="53.140625" customWidth="1"/>
  </cols>
  <sheetData>
    <row r="1" spans="1:3" x14ac:dyDescent="0.25">
      <c r="A1" t="s">
        <v>128</v>
      </c>
      <c r="B1" t="s">
        <v>241</v>
      </c>
      <c r="C1" t="s">
        <v>242</v>
      </c>
    </row>
    <row r="2" spans="1:3" x14ac:dyDescent="0.25">
      <c r="A2" t="s">
        <v>243</v>
      </c>
      <c r="B2" t="s">
        <v>244</v>
      </c>
      <c r="C2" t="s">
        <v>245</v>
      </c>
    </row>
    <row r="3" spans="1:3" x14ac:dyDescent="0.25">
      <c r="A3" t="s">
        <v>243</v>
      </c>
      <c r="B3" t="s">
        <v>246</v>
      </c>
      <c r="C3" t="s">
        <v>247</v>
      </c>
    </row>
    <row r="4" spans="1:3" x14ac:dyDescent="0.25">
      <c r="A4" t="s">
        <v>243</v>
      </c>
      <c r="B4" t="s">
        <v>40</v>
      </c>
      <c r="C4" t="s">
        <v>248</v>
      </c>
    </row>
    <row r="5" spans="1:3" x14ac:dyDescent="0.25">
      <c r="A5" t="s">
        <v>249</v>
      </c>
      <c r="B5" t="s">
        <v>250</v>
      </c>
      <c r="C5" t="s">
        <v>251</v>
      </c>
    </row>
    <row r="6" spans="1:3" x14ac:dyDescent="0.25">
      <c r="A6" t="s">
        <v>249</v>
      </c>
      <c r="B6" t="s">
        <v>252</v>
      </c>
      <c r="C6" t="s">
        <v>253</v>
      </c>
    </row>
    <row r="7" spans="1:3" x14ac:dyDescent="0.25">
      <c r="A7" t="s">
        <v>249</v>
      </c>
      <c r="B7" t="s">
        <v>254</v>
      </c>
      <c r="C7" t="s">
        <v>255</v>
      </c>
    </row>
    <row r="8" spans="1:3" x14ac:dyDescent="0.25">
      <c r="A8" t="s">
        <v>249</v>
      </c>
      <c r="B8" t="s">
        <v>256</v>
      </c>
      <c r="C8" t="s">
        <v>257</v>
      </c>
    </row>
    <row r="9" spans="1:3" x14ac:dyDescent="0.25">
      <c r="A9" t="s">
        <v>249</v>
      </c>
      <c r="B9" t="s">
        <v>258</v>
      </c>
      <c r="C9" t="s">
        <v>259</v>
      </c>
    </row>
    <row r="10" spans="1:3" x14ac:dyDescent="0.25">
      <c r="A10" t="s">
        <v>260</v>
      </c>
      <c r="B10" t="s">
        <v>261</v>
      </c>
      <c r="C10" t="s">
        <v>262</v>
      </c>
    </row>
    <row r="11" spans="1:3" x14ac:dyDescent="0.25">
      <c r="A11" t="s">
        <v>260</v>
      </c>
      <c r="B11" t="s">
        <v>263</v>
      </c>
      <c r="C11" t="s">
        <v>264</v>
      </c>
    </row>
    <row r="12" spans="1:3" x14ac:dyDescent="0.25">
      <c r="A12" t="s">
        <v>265</v>
      </c>
      <c r="B12" t="s">
        <v>266</v>
      </c>
      <c r="C12" t="s">
        <v>267</v>
      </c>
    </row>
    <row r="13" spans="1:3" x14ac:dyDescent="0.25">
      <c r="A13" t="s">
        <v>265</v>
      </c>
      <c r="B13" t="s">
        <v>268</v>
      </c>
      <c r="C13" t="s">
        <v>269</v>
      </c>
    </row>
    <row r="14" spans="1:3" x14ac:dyDescent="0.25">
      <c r="A14" t="s">
        <v>270</v>
      </c>
      <c r="B14" t="s">
        <v>271</v>
      </c>
      <c r="C14" t="s">
        <v>272</v>
      </c>
    </row>
    <row r="15" spans="1:3" x14ac:dyDescent="0.25">
      <c r="A15" t="s">
        <v>270</v>
      </c>
      <c r="B15" t="s">
        <v>273</v>
      </c>
      <c r="C15" t="s">
        <v>274</v>
      </c>
    </row>
    <row r="16" spans="1:3" x14ac:dyDescent="0.25">
      <c r="A16" t="s">
        <v>270</v>
      </c>
      <c r="B16" t="s">
        <v>94</v>
      </c>
      <c r="C16" t="s">
        <v>275</v>
      </c>
    </row>
    <row r="17" spans="1:3" x14ac:dyDescent="0.25">
      <c r="A17" t="s">
        <v>276</v>
      </c>
      <c r="B17" t="s">
        <v>238</v>
      </c>
      <c r="C17" t="s">
        <v>277</v>
      </c>
    </row>
    <row r="18" spans="1:3" x14ac:dyDescent="0.25">
      <c r="A18" t="s">
        <v>276</v>
      </c>
      <c r="B18" t="s">
        <v>278</v>
      </c>
      <c r="C18" t="s">
        <v>279</v>
      </c>
    </row>
    <row r="19" spans="1:3" x14ac:dyDescent="0.25">
      <c r="A19" t="s">
        <v>276</v>
      </c>
      <c r="B19" t="s">
        <v>280</v>
      </c>
      <c r="C19" t="s">
        <v>281</v>
      </c>
    </row>
    <row r="20" spans="1:3" x14ac:dyDescent="0.25">
      <c r="A20" t="s">
        <v>282</v>
      </c>
      <c r="B20" t="s">
        <v>283</v>
      </c>
      <c r="C20" t="s">
        <v>284</v>
      </c>
    </row>
    <row r="21" spans="1:3" x14ac:dyDescent="0.25">
      <c r="A21" t="s">
        <v>282</v>
      </c>
      <c r="B21" t="s">
        <v>285</v>
      </c>
      <c r="C21" t="s">
        <v>286</v>
      </c>
    </row>
    <row r="22" spans="1:3" x14ac:dyDescent="0.25">
      <c r="A22" t="s">
        <v>282</v>
      </c>
      <c r="B22" t="s">
        <v>287</v>
      </c>
      <c r="C22" t="s">
        <v>288</v>
      </c>
    </row>
    <row r="23" spans="1:3" x14ac:dyDescent="0.25">
      <c r="A23" t="s">
        <v>282</v>
      </c>
      <c r="B23" t="s">
        <v>289</v>
      </c>
      <c r="C23" t="s">
        <v>290</v>
      </c>
    </row>
    <row r="24" spans="1:3" x14ac:dyDescent="0.25">
      <c r="A24" t="s">
        <v>291</v>
      </c>
      <c r="B24" t="s">
        <v>292</v>
      </c>
      <c r="C24" t="s">
        <v>293</v>
      </c>
    </row>
    <row r="25" spans="1:3" x14ac:dyDescent="0.25">
      <c r="A25" t="s">
        <v>291</v>
      </c>
      <c r="B25" t="s">
        <v>294</v>
      </c>
      <c r="C25" t="s">
        <v>295</v>
      </c>
    </row>
    <row r="26" spans="1:3" x14ac:dyDescent="0.25">
      <c r="A26" t="s">
        <v>296</v>
      </c>
      <c r="B26" t="s">
        <v>297</v>
      </c>
      <c r="C26" t="s">
        <v>298</v>
      </c>
    </row>
    <row r="27" spans="1:3" x14ac:dyDescent="0.25">
      <c r="A27" t="s">
        <v>296</v>
      </c>
      <c r="B27" t="s">
        <v>299</v>
      </c>
      <c r="C27" t="s">
        <v>300</v>
      </c>
    </row>
    <row r="28" spans="1:3" x14ac:dyDescent="0.25">
      <c r="A28" t="s">
        <v>296</v>
      </c>
      <c r="B28" t="s">
        <v>301</v>
      </c>
      <c r="C28" t="s">
        <v>302</v>
      </c>
    </row>
    <row r="29" spans="1:3" x14ac:dyDescent="0.25">
      <c r="A29" t="s">
        <v>303</v>
      </c>
      <c r="B29" t="s">
        <v>304</v>
      </c>
      <c r="C29" t="s">
        <v>305</v>
      </c>
    </row>
    <row r="30" spans="1:3" x14ac:dyDescent="0.25">
      <c r="A30" t="s">
        <v>303</v>
      </c>
      <c r="B30" t="s">
        <v>306</v>
      </c>
      <c r="C30"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36FF-1FED-4FFD-A065-7D5570326463}">
  <dimension ref="A1:D21"/>
  <sheetViews>
    <sheetView zoomScale="130" zoomScaleNormal="130" workbookViewId="0">
      <pane xSplit="1" ySplit="1" topLeftCell="B4" activePane="bottomRight" state="frozen"/>
      <selection pane="topRight" activeCell="B1" sqref="B1"/>
      <selection pane="bottomLeft" activeCell="A2" sqref="A2"/>
      <selection pane="bottomRight" activeCell="A4" sqref="A4"/>
    </sheetView>
  </sheetViews>
  <sheetFormatPr defaultColWidth="8.7109375" defaultRowHeight="15" x14ac:dyDescent="0.25"/>
  <cols>
    <col min="1" max="1" width="67.140625" style="3" customWidth="1"/>
    <col min="2" max="2" width="34.5703125" style="3" customWidth="1"/>
    <col min="3" max="3" width="18.140625" style="3" customWidth="1"/>
    <col min="4" max="4" width="20.42578125" style="3" customWidth="1"/>
    <col min="5" max="16384" width="8.7109375" style="3"/>
  </cols>
  <sheetData>
    <row r="1" spans="1:4" x14ac:dyDescent="0.25">
      <c r="A1" s="9" t="s">
        <v>308</v>
      </c>
      <c r="B1" s="9" t="s">
        <v>309</v>
      </c>
      <c r="C1" s="9" t="s">
        <v>310</v>
      </c>
      <c r="D1" s="9" t="s">
        <v>311</v>
      </c>
    </row>
    <row r="2" spans="1:4" x14ac:dyDescent="0.25">
      <c r="A2" s="11" t="s">
        <v>312</v>
      </c>
      <c r="B2" s="11" t="s">
        <v>313</v>
      </c>
      <c r="C2" s="12" t="s">
        <v>314</v>
      </c>
      <c r="D2" s="3">
        <v>0</v>
      </c>
    </row>
    <row r="3" spans="1:4" ht="30" x14ac:dyDescent="0.25">
      <c r="A3" s="11" t="s">
        <v>315</v>
      </c>
      <c r="B3" s="11" t="s">
        <v>316</v>
      </c>
      <c r="C3" s="12" t="s">
        <v>314</v>
      </c>
      <c r="D3" s="3">
        <v>0</v>
      </c>
    </row>
    <row r="4" spans="1:4" ht="30" x14ac:dyDescent="0.25">
      <c r="A4" s="11" t="s">
        <v>317</v>
      </c>
      <c r="B4" s="11" t="s">
        <v>318</v>
      </c>
      <c r="C4" s="12" t="s">
        <v>314</v>
      </c>
      <c r="D4" s="3">
        <v>4</v>
      </c>
    </row>
    <row r="5" spans="1:4" ht="30" x14ac:dyDescent="0.25">
      <c r="A5" s="11" t="s">
        <v>319</v>
      </c>
      <c r="B5" s="11" t="s">
        <v>320</v>
      </c>
      <c r="C5" s="3" t="s">
        <v>321</v>
      </c>
      <c r="D5" s="3">
        <v>2</v>
      </c>
    </row>
    <row r="6" spans="1:4" ht="30" x14ac:dyDescent="0.25">
      <c r="A6" s="11" t="s">
        <v>322</v>
      </c>
      <c r="B6" s="11" t="s">
        <v>323</v>
      </c>
      <c r="C6" s="3" t="s">
        <v>321</v>
      </c>
      <c r="D6" s="3">
        <v>2</v>
      </c>
    </row>
    <row r="7" spans="1:4" ht="30" x14ac:dyDescent="0.25">
      <c r="A7" s="11" t="s">
        <v>324</v>
      </c>
      <c r="B7" s="11" t="s">
        <v>325</v>
      </c>
      <c r="C7" s="3" t="s">
        <v>326</v>
      </c>
      <c r="D7" s="3">
        <v>0</v>
      </c>
    </row>
    <row r="8" spans="1:4" ht="30" x14ac:dyDescent="0.25">
      <c r="A8" s="11" t="s">
        <v>327</v>
      </c>
      <c r="B8" s="11" t="s">
        <v>328</v>
      </c>
      <c r="C8" s="3" t="s">
        <v>321</v>
      </c>
      <c r="D8" s="3">
        <v>0</v>
      </c>
    </row>
    <row r="9" spans="1:4" x14ac:dyDescent="0.25">
      <c r="A9" s="11" t="s">
        <v>329</v>
      </c>
      <c r="B9" s="11" t="s">
        <v>330</v>
      </c>
      <c r="C9" s="3" t="s">
        <v>321</v>
      </c>
      <c r="D9" s="3">
        <v>2</v>
      </c>
    </row>
    <row r="10" spans="1:4" x14ac:dyDescent="0.25">
      <c r="A10" s="11"/>
      <c r="B10" s="11"/>
      <c r="D10" s="3">
        <f>SUM(D2:D9)</f>
        <v>10</v>
      </c>
    </row>
    <row r="12" spans="1:4" x14ac:dyDescent="0.25">
      <c r="A12" s="10"/>
      <c r="D12" s="3" t="s">
        <v>331</v>
      </c>
    </row>
    <row r="13" spans="1:4" x14ac:dyDescent="0.25">
      <c r="D13" s="3" t="s">
        <v>332</v>
      </c>
    </row>
    <row r="14" spans="1:4" x14ac:dyDescent="0.25">
      <c r="D14" s="3" t="s">
        <v>333</v>
      </c>
    </row>
    <row r="16" spans="1:4" x14ac:dyDescent="0.25">
      <c r="C16" s="3" t="s">
        <v>334</v>
      </c>
      <c r="D16" s="4" t="str">
        <f>IF(SUM(D2:D8)&gt;=10,"Hoog",IF(SUM(D2:D10)&gt;=6,"Midden","Laag"))</f>
        <v>Midden</v>
      </c>
    </row>
    <row r="19" spans="1:2" x14ac:dyDescent="0.25">
      <c r="A19"/>
    </row>
    <row r="21" spans="1:2" x14ac:dyDescent="0.25">
      <c r="B21" s="1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FB08-04EB-4596-86AF-6B40745AED91}">
  <dimension ref="A1:D19"/>
  <sheetViews>
    <sheetView zoomScale="130" zoomScaleNormal="130" workbookViewId="0">
      <pane xSplit="1" ySplit="1" topLeftCell="B2" activePane="bottomRight" state="frozen"/>
      <selection pane="topRight" activeCell="B1" sqref="B1"/>
      <selection pane="bottomLeft" activeCell="A2" sqref="A2"/>
      <selection pane="bottomRight" activeCell="D8" sqref="D8"/>
    </sheetView>
  </sheetViews>
  <sheetFormatPr defaultColWidth="8.7109375" defaultRowHeight="15" x14ac:dyDescent="0.25"/>
  <cols>
    <col min="1" max="1" width="67.140625" style="3" customWidth="1"/>
    <col min="2" max="2" width="34.5703125" style="3" customWidth="1"/>
    <col min="3" max="3" width="18.140625" style="3" customWidth="1"/>
    <col min="4" max="4" width="20.42578125" style="3" customWidth="1"/>
    <col min="5" max="16384" width="8.7109375" style="3"/>
  </cols>
  <sheetData>
    <row r="1" spans="1:4" x14ac:dyDescent="0.25">
      <c r="A1" s="9" t="s">
        <v>308</v>
      </c>
      <c r="B1" s="9" t="s">
        <v>309</v>
      </c>
      <c r="C1" s="9" t="s">
        <v>310</v>
      </c>
      <c r="D1" s="9" t="s">
        <v>311</v>
      </c>
    </row>
    <row r="2" spans="1:4" ht="30" x14ac:dyDescent="0.25">
      <c r="A2" s="11" t="s">
        <v>335</v>
      </c>
      <c r="B2" s="11" t="s">
        <v>318</v>
      </c>
      <c r="C2" s="12">
        <v>8</v>
      </c>
      <c r="D2" s="3">
        <v>4</v>
      </c>
    </row>
    <row r="3" spans="1:4" ht="30" x14ac:dyDescent="0.25">
      <c r="A3" s="11" t="s">
        <v>319</v>
      </c>
      <c r="B3" s="11" t="s">
        <v>320</v>
      </c>
      <c r="C3" s="3" t="s">
        <v>321</v>
      </c>
      <c r="D3" s="3">
        <v>2</v>
      </c>
    </row>
    <row r="4" spans="1:4" ht="30" x14ac:dyDescent="0.25">
      <c r="A4" s="11" t="s">
        <v>322</v>
      </c>
      <c r="B4" s="11" t="s">
        <v>323</v>
      </c>
      <c r="C4" s="3" t="s">
        <v>321</v>
      </c>
      <c r="D4" s="3">
        <v>2</v>
      </c>
    </row>
    <row r="5" spans="1:4" ht="30" x14ac:dyDescent="0.25">
      <c r="A5" s="11" t="s">
        <v>324</v>
      </c>
      <c r="B5" s="11" t="s">
        <v>325</v>
      </c>
      <c r="C5" s="3" t="s">
        <v>326</v>
      </c>
      <c r="D5" s="3">
        <v>0</v>
      </c>
    </row>
    <row r="6" spans="1:4" ht="30" x14ac:dyDescent="0.25">
      <c r="A6" s="11" t="s">
        <v>327</v>
      </c>
      <c r="B6" s="11" t="s">
        <v>328</v>
      </c>
      <c r="C6" s="3" t="s">
        <v>321</v>
      </c>
      <c r="D6" s="3">
        <v>0</v>
      </c>
    </row>
    <row r="7" spans="1:4" x14ac:dyDescent="0.25">
      <c r="A7" s="11" t="s">
        <v>329</v>
      </c>
      <c r="B7" s="11" t="s">
        <v>330</v>
      </c>
      <c r="C7" s="3" t="s">
        <v>321</v>
      </c>
      <c r="D7" s="3">
        <v>2</v>
      </c>
    </row>
    <row r="8" spans="1:4" x14ac:dyDescent="0.25">
      <c r="A8" s="11"/>
      <c r="B8" s="11"/>
      <c r="D8" s="3">
        <f>SUM(D2:D7)</f>
        <v>10</v>
      </c>
    </row>
    <row r="10" spans="1:4" x14ac:dyDescent="0.25">
      <c r="A10" s="10"/>
      <c r="D10" s="3" t="s">
        <v>331</v>
      </c>
    </row>
    <row r="11" spans="1:4" x14ac:dyDescent="0.25">
      <c r="D11" s="3" t="s">
        <v>332</v>
      </c>
    </row>
    <row r="12" spans="1:4" x14ac:dyDescent="0.25">
      <c r="D12" s="3" t="s">
        <v>333</v>
      </c>
    </row>
    <row r="14" spans="1:4" x14ac:dyDescent="0.25">
      <c r="C14" s="3" t="s">
        <v>334</v>
      </c>
      <c r="D14" s="4" t="str">
        <f>IF(SUM(D2:D6)&gt;=10,"Hoog",IF(SUM(D2:D8)&gt;=6,"Midden","Laag"))</f>
        <v>Midden</v>
      </c>
    </row>
    <row r="17" spans="1:2" x14ac:dyDescent="0.25">
      <c r="A17"/>
    </row>
    <row r="19" spans="1:2" x14ac:dyDescent="0.25">
      <c r="B19" s="1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adb20e-fcb9-4ca2-836e-ea836713a079" xsi:nil="true"/>
    <lcf76f155ced4ddcb4097134ff3c332f xmlns="b8de6d27-816b-4f9c-802c-db8cb503e4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54AF3726EBED428E3C971330E1B181" ma:contentTypeVersion="15" ma:contentTypeDescription="Create a new document." ma:contentTypeScope="" ma:versionID="21f34ed5a950b21add7d96ab3ea4d1db">
  <xsd:schema xmlns:xsd="http://www.w3.org/2001/XMLSchema" xmlns:xs="http://www.w3.org/2001/XMLSchema" xmlns:p="http://schemas.microsoft.com/office/2006/metadata/properties" xmlns:ns2="b8de6d27-816b-4f9c-802c-db8cb503e4ff" xmlns:ns3="edadb20e-fcb9-4ca2-836e-ea836713a079" targetNamespace="http://schemas.microsoft.com/office/2006/metadata/properties" ma:root="true" ma:fieldsID="5601dfe66c779891c192ee7497a1d6b6" ns2:_="" ns3:_="">
    <xsd:import namespace="b8de6d27-816b-4f9c-802c-db8cb503e4ff"/>
    <xsd:import namespace="edadb20e-fcb9-4ca2-836e-ea836713a0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6d27-816b-4f9c-802c-db8cb503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db20e-fcb9-4ca2-836e-ea836713a07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e427ad3-e4f6-468d-8059-0427dec97e0a}" ma:internalName="TaxCatchAll" ma:showField="CatchAllData" ma:web="edadb20e-fcb9-4ca2-836e-ea836713a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50BD5-1CF9-40BA-95E0-1FDB44B138A0}">
  <ds:schemaRefs>
    <ds:schemaRef ds:uri="http://schemas.microsoft.com/office/2006/metadata/properties"/>
    <ds:schemaRef ds:uri="http://www.w3.org/XML/1998/namespace"/>
    <ds:schemaRef ds:uri="http://purl.org/dc/dcmitype/"/>
    <ds:schemaRef ds:uri="http://purl.org/dc/elements/1.1/"/>
    <ds:schemaRef ds:uri="86ab29a1-9e6a-44e6-aa9c-08d942ffa1d5"/>
    <ds:schemaRef ds:uri="http://schemas.microsoft.com/office/infopath/2007/PartnerControls"/>
    <ds:schemaRef ds:uri="http://schemas.microsoft.com/office/2006/documentManagement/type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FA782603-E01C-4128-B6F5-96BAD0EAFF46}">
  <ds:schemaRefs>
    <ds:schemaRef ds:uri="http://schemas.microsoft.com/sharepoint/v3/contenttype/forms"/>
  </ds:schemaRefs>
</ds:datastoreItem>
</file>

<file path=customXml/itemProps3.xml><?xml version="1.0" encoding="utf-8"?>
<ds:datastoreItem xmlns:ds="http://schemas.openxmlformats.org/officeDocument/2006/customXml" ds:itemID="{A215BE8F-7FD3-471E-9A89-71344C1EF4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Eisen</vt:lpstr>
      <vt:lpstr>Eisen naar LMH</vt:lpstr>
      <vt:lpstr>BIV</vt:lpstr>
      <vt:lpstr>Eisen op basis van BIV</vt:lpstr>
      <vt:lpstr>Repro Vragen simplified</vt:lpstr>
      <vt:lpstr>Alternatief</vt:lpstr>
      <vt:lpstr>Leveranciersrisico bepalen</vt:lpstr>
      <vt:lpstr>Leveranciersrisico bepalen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Dits, J. (Jeroen)</dc:creator>
  <cp:keywords/>
  <dc:description/>
  <cp:lastModifiedBy>Ouchan, T. (Tarik)</cp:lastModifiedBy>
  <cp:revision/>
  <dcterms:created xsi:type="dcterms:W3CDTF">2025-09-22T14:41:08Z</dcterms:created>
  <dcterms:modified xsi:type="dcterms:W3CDTF">2026-02-10T09:07:07Z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0x0101000C54AF3726EBED428E3C971330E1B181</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{"FileActivityType":"6","FileActivityTimeStamp":"2025-09-29T11:56:57.480Z","FileActivityUsersOnPage":[{"DisplayName":"Tummers, W.J.M. (WJM)","Id":"w.j.m.tummers@vu.nl"}],"FileActivityNavigationId":null}</vt:lpwstr>
  </property>
  <property fmtid="{D5CDD505-2E9C-101B-9397-08002B2CF9AE}" pid="7" name="TriggerFlowInfo">
    <vt:lpwstr/>
  </property>
</Properties>
</file>