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G:\DB\JZI\INK\Dossiers 2026\JZI\Contractenbank\02 Uitvraag TenderNed\"/>
    </mc:Choice>
  </mc:AlternateContent>
  <xr:revisionPtr revIDLastSave="0" documentId="13_ncr:1_{69CA761F-2664-4393-BD2D-FA14DE0DC42E}" xr6:coauthVersionLast="47" xr6:coauthVersionMax="47" xr10:uidLastSave="{00000000-0000-0000-0000-000000000000}"/>
  <bookViews>
    <workbookView xWindow="-120" yWindow="-120" windowWidth="30960" windowHeight="16920" xr2:uid="{00000000-000D-0000-FFFF-FFFF00000000}"/>
  </bookViews>
  <sheets>
    <sheet name="Prijs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9" i="1" l="1"/>
  <c r="N38" i="1"/>
  <c r="L35" i="1"/>
  <c r="L25" i="1"/>
  <c r="L42" i="1" l="1"/>
  <c r="G44" i="1" s="1"/>
</calcChain>
</file>

<file path=xl/sharedStrings.xml><?xml version="1.0" encoding="utf-8"?>
<sst xmlns="http://schemas.openxmlformats.org/spreadsheetml/2006/main" count="66" uniqueCount="59">
  <si>
    <t>Bijlage 3 - Prijsblad Europese aanbesteding Contractmanagementsysteem</t>
  </si>
  <si>
    <t>V1.0</t>
  </si>
  <si>
    <t>INSTRUCTIE: Alle geel gearceerde velden in het prijzenblad zijn verplichte invoervelden.</t>
  </si>
  <si>
    <t>BEOORDELINGSBLAD - ONDERSTAANDE SECTIE BEVAT DE VERPLICHTE PRIJSOPGAVEN VOOR DE TOTSTANDKOMING VAN DE BEOORDELINGS- EN INSCHRIJFPRIJS</t>
  </si>
  <si>
    <t>De hierna te noemen inschrijver</t>
  </si>
  <si>
    <t>Naam onderneming</t>
  </si>
  <si>
    <t>Adres</t>
  </si>
  <si>
    <t>Postcode en plaats</t>
  </si>
  <si>
    <t>KvK-nummer</t>
  </si>
  <si>
    <t>Deel 1: implementatiekosten</t>
  </si>
  <si>
    <t>Component</t>
  </si>
  <si>
    <t>Totaal bedrag (in €)</t>
  </si>
  <si>
    <r>
      <rPr>
        <i/>
        <sz val="10"/>
        <color rgb="FF000000"/>
        <rFont val="Trebuchet MS"/>
      </rPr>
      <t xml:space="preserve">Eenmalige kosten
</t>
    </r>
    <r>
      <rPr>
        <sz val="10"/>
        <color rgb="FF000000"/>
        <rFont val="Trebuchet MS"/>
      </rPr>
      <t>Onder de eenmalige kosten worden alle kosten verstaan die onderdeel van de initiële implementatiescope zijn conform de aanbestedingsleidraad (zie 3.4 en 7.5.1)</t>
    </r>
  </si>
  <si>
    <t>Installatie applicatie</t>
  </si>
  <si>
    <t>Implemenatie &amp; inrichting</t>
  </si>
  <si>
    <t>Realiseren koppelingen</t>
  </si>
  <si>
    <t>Migratie contracten en metadata</t>
  </si>
  <si>
    <t>Trainen van gebruikers</t>
  </si>
  <si>
    <t>Optioneel overig door Inschrijver te specificeren</t>
  </si>
  <si>
    <t>Max prijs</t>
  </si>
  <si>
    <t>Min prijs</t>
  </si>
  <si>
    <t>Totale eenmalige kosten</t>
  </si>
  <si>
    <t>Deel 2: structurele kosten gebruik contractenbank applicatie</t>
  </si>
  <si>
    <t>Staffel</t>
  </si>
  <si>
    <t>all-in gebruikerskosten per jaar</t>
  </si>
  <si>
    <t>1 tot en met 250 gebruikers</t>
  </si>
  <si>
    <t>251 tot en met 500 gebruikers</t>
  </si>
  <si>
    <t>501 tot en met 750 gebruikers</t>
  </si>
  <si>
    <t>751 tot en met 1000 gebruikers</t>
  </si>
  <si>
    <t>Deel 3: additionele dienstverlening</t>
  </si>
  <si>
    <t>Rollen</t>
  </si>
  <si>
    <t>Fictieve uren per jaar</t>
  </si>
  <si>
    <t>Uurtarief</t>
  </si>
  <si>
    <t>Totale ondersteuningskosten per rol</t>
  </si>
  <si>
    <r>
      <t xml:space="preserve">Ondersteuning
</t>
    </r>
    <r>
      <rPr>
        <sz val="10"/>
        <color rgb="FF000000"/>
        <rFont val="Trebuchet MS"/>
        <family val="2"/>
      </rPr>
      <t>De tarieven waar tegen additionele dienstverlening gedurende de looptijd van het contract kan worden ingezet op afroepbasis</t>
    </r>
  </si>
  <si>
    <t>Consultant/adviseurs</t>
  </si>
  <si>
    <t>Trainer</t>
  </si>
  <si>
    <t>Totale kosten ondersteuning</t>
  </si>
  <si>
    <t>BEOORDELINGSPRIJS</t>
  </si>
  <si>
    <t>WENSEN EN OPTIES - IN ONDERSTAANDE SECTIE DIENT LEVERANCIER EEN PRIJSOPGAVE TE DOEN VOOR DE KWALITATIEVE WENSEN (ZIE 7.5.2 VAN DE LEIDRAAD) EN AFROEPBARE OPTIES (ZIE 3.5 VAN DE LEIDRAAD).</t>
  </si>
  <si>
    <t xml:space="preserve">Deel 1: wensen conform kwalitatief gunningscriterium 2 (G2) </t>
  </si>
  <si>
    <t>Wens</t>
  </si>
  <si>
    <t>Per wens uit het Programma van Eisen en Wensen (bijlage 4) dient Inschrijver een prijsopgave te doen indien dit geen onderdeel is van de standaarfunctionaliteit of aanbieding</t>
  </si>
  <si>
    <t>W1</t>
  </si>
  <si>
    <t>W2</t>
  </si>
  <si>
    <t>W3</t>
  </si>
  <si>
    <t>W4</t>
  </si>
  <si>
    <t>W5</t>
  </si>
  <si>
    <t>W6</t>
  </si>
  <si>
    <t>W7</t>
  </si>
  <si>
    <t>Deel 2: afroepbare opties</t>
  </si>
  <si>
    <t>Optioneel component</t>
  </si>
  <si>
    <t>Afroepbare opties en toekomstige ontwikkelingen waar de gemeente een prijsopgave wilt indien dit geen onderdeel is van de standaardfunctionaliteit of aanbieding</t>
  </si>
  <si>
    <t>Functionaliteit voor spendanalyse</t>
  </si>
  <si>
    <t>AI functionaliteit</t>
  </si>
  <si>
    <t xml:space="preserve">Koppeling toekomstig IAM </t>
  </si>
  <si>
    <t>Koppeling toekomstig financieel systeem</t>
  </si>
  <si>
    <t>structurele kosten</t>
  </si>
  <si>
    <r>
      <t xml:space="preserve">Structurele kosten 
</t>
    </r>
    <r>
      <rPr>
        <sz val="10"/>
        <color rgb="FF000000"/>
        <rFont val="Trebuchet MS"/>
        <family val="2"/>
      </rPr>
      <t xml:space="preserve">Onder de structurele kosten worden de kosten voor het gebruik van de SaaS-applicatie verstaan inclusief support en beheer.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</si>
</sst>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* #,##0.00_);_(&quot;€&quot;* \(#,##0.00\);_(&quot;€&quot;* &quot;-&quot;??_);_(@_)"/>
    <numFmt numFmtId="164" formatCode="_ [$€-2]\ * #,##0.00_ ;_ [$€-2]\ * \-#,##0.00_ ;_ [$€-2]\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Trebuchet MS"/>
    </font>
    <font>
      <i/>
      <sz val="11"/>
      <color theme="1"/>
      <name val="Trebuchet MS"/>
    </font>
    <font>
      <i/>
      <sz val="10"/>
      <color rgb="FF000000"/>
      <name val="Trebuchet MS"/>
    </font>
    <font>
      <b/>
      <sz val="10"/>
      <color rgb="FF000000"/>
      <name val="Trebuchet MS"/>
    </font>
    <font>
      <b/>
      <sz val="10"/>
      <color rgb="FFFFFFFF"/>
      <name val="Trebuchet MS"/>
    </font>
    <font>
      <i/>
      <sz val="10"/>
      <color rgb="FF000000"/>
      <name val="Trebuchet MS"/>
      <family val="2"/>
    </font>
    <font>
      <sz val="10"/>
      <color rgb="FF000000"/>
      <name val="Trebuchet MS"/>
      <family val="2"/>
    </font>
    <font>
      <b/>
      <sz val="14"/>
      <color rgb="FF000000"/>
      <name val="Trebuchet MS"/>
      <family val="2"/>
    </font>
    <font>
      <b/>
      <sz val="10"/>
      <color rgb="FF000000"/>
      <name val="Trebuchet MS"/>
      <family val="2"/>
    </font>
    <font>
      <sz val="10"/>
      <name val="Trebuchet MS"/>
      <family val="2"/>
    </font>
    <font>
      <b/>
      <sz val="14"/>
      <color theme="0"/>
      <name val="Calibri"/>
      <family val="2"/>
      <scheme val="minor"/>
    </font>
    <font>
      <b/>
      <sz val="10"/>
      <color rgb="FFFFFFFF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FFFA9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4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3" borderId="3" xfId="0" applyFont="1" applyFill="1" applyBorder="1"/>
    <xf numFmtId="0" fontId="2" fillId="3" borderId="4" xfId="0" applyFont="1" applyFill="1" applyBorder="1"/>
    <xf numFmtId="0" fontId="3" fillId="0" borderId="7" xfId="0" applyFont="1" applyBorder="1"/>
    <xf numFmtId="0" fontId="3" fillId="0" borderId="1" xfId="0" applyFont="1" applyBorder="1"/>
    <xf numFmtId="0" fontId="0" fillId="5" borderId="3" xfId="0" applyFill="1" applyBorder="1"/>
    <xf numFmtId="0" fontId="3" fillId="5" borderId="2" xfId="0" applyFont="1" applyFill="1" applyBorder="1"/>
    <xf numFmtId="0" fontId="0" fillId="5" borderId="4" xfId="0" applyFill="1" applyBorder="1"/>
    <xf numFmtId="164" fontId="0" fillId="5" borderId="1" xfId="0" applyNumberFormat="1" applyFill="1" applyBorder="1"/>
    <xf numFmtId="44" fontId="0" fillId="5" borderId="1" xfId="1" applyFont="1" applyFill="1" applyBorder="1"/>
    <xf numFmtId="0" fontId="0" fillId="4" borderId="27" xfId="1" applyNumberFormat="1" applyFont="1" applyFill="1" applyBorder="1"/>
    <xf numFmtId="0" fontId="0" fillId="4" borderId="28" xfId="1" applyNumberFormat="1" applyFont="1" applyFill="1" applyBorder="1"/>
    <xf numFmtId="0" fontId="3" fillId="0" borderId="25" xfId="0" applyFont="1" applyBorder="1"/>
    <xf numFmtId="164" fontId="0" fillId="0" borderId="27" xfId="0" applyNumberFormat="1" applyBorder="1"/>
    <xf numFmtId="164" fontId="0" fillId="0" borderId="28" xfId="0" applyNumberFormat="1" applyBorder="1"/>
    <xf numFmtId="0" fontId="6" fillId="4" borderId="0" xfId="0" applyFont="1" applyFill="1"/>
    <xf numFmtId="0" fontId="0" fillId="4" borderId="0" xfId="0" applyFill="1"/>
    <xf numFmtId="0" fontId="4" fillId="3" borderId="4" xfId="2" applyFont="1" applyFill="1" applyBorder="1" applyAlignment="1">
      <alignment vertical="top"/>
    </xf>
    <xf numFmtId="0" fontId="1" fillId="2" borderId="18" xfId="2" applyFill="1" applyBorder="1" applyAlignment="1" applyProtection="1">
      <alignment vertical="top"/>
      <protection locked="0"/>
    </xf>
    <xf numFmtId="0" fontId="1" fillId="2" borderId="20" xfId="2" applyFill="1" applyBorder="1" applyAlignment="1" applyProtection="1">
      <alignment vertical="top"/>
      <protection locked="0"/>
    </xf>
    <xf numFmtId="0" fontId="1" fillId="2" borderId="24" xfId="2" applyFill="1" applyBorder="1" applyAlignment="1" applyProtection="1">
      <alignment vertical="top"/>
      <protection locked="0"/>
    </xf>
    <xf numFmtId="0" fontId="8" fillId="0" borderId="30" xfId="2" applyFont="1" applyBorder="1" applyAlignment="1">
      <alignment vertical="top"/>
    </xf>
    <xf numFmtId="0" fontId="8" fillId="0" borderId="31" xfId="2" applyFont="1" applyBorder="1" applyAlignment="1">
      <alignment vertical="top"/>
    </xf>
    <xf numFmtId="0" fontId="8" fillId="0" borderId="32" xfId="2" applyFont="1" applyBorder="1" applyAlignment="1">
      <alignment vertical="top"/>
    </xf>
    <xf numFmtId="0" fontId="11" fillId="0" borderId="7" xfId="0" applyFont="1" applyBorder="1"/>
    <xf numFmtId="0" fontId="12" fillId="3" borderId="2" xfId="0" applyFont="1" applyFill="1" applyBorder="1"/>
    <xf numFmtId="0" fontId="12" fillId="3" borderId="2" xfId="2" applyFont="1" applyFill="1" applyBorder="1" applyAlignment="1">
      <alignment vertical="top"/>
    </xf>
    <xf numFmtId="0" fontId="11" fillId="5" borderId="2" xfId="0" applyFont="1" applyFill="1" applyBorder="1"/>
    <xf numFmtId="0" fontId="8" fillId="0" borderId="0" xfId="0" applyFont="1"/>
    <xf numFmtId="0" fontId="17" fillId="0" borderId="0" xfId="0" applyFont="1"/>
    <xf numFmtId="0" fontId="11" fillId="0" borderId="25" xfId="0" applyFont="1" applyBorder="1"/>
    <xf numFmtId="0" fontId="0" fillId="5" borderId="11" xfId="0" applyFill="1" applyBorder="1"/>
    <xf numFmtId="0" fontId="0" fillId="5" borderId="12" xfId="0" applyFill="1" applyBorder="1"/>
    <xf numFmtId="44" fontId="0" fillId="5" borderId="34" xfId="1" applyFont="1" applyFill="1" applyBorder="1"/>
    <xf numFmtId="0" fontId="16" fillId="5" borderId="10" xfId="0" applyFont="1" applyFill="1" applyBorder="1"/>
    <xf numFmtId="0" fontId="18" fillId="3" borderId="5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/>
    </xf>
    <xf numFmtId="0" fontId="0" fillId="3" borderId="7" xfId="0" applyFill="1" applyBorder="1"/>
    <xf numFmtId="0" fontId="6" fillId="4" borderId="8" xfId="0" applyFont="1" applyFill="1" applyBorder="1"/>
    <xf numFmtId="0" fontId="0" fillId="4" borderId="8" xfId="0" applyFill="1" applyBorder="1"/>
    <xf numFmtId="0" fontId="0" fillId="4" borderId="9" xfId="0" applyFill="1" applyBorder="1"/>
    <xf numFmtId="0" fontId="19" fillId="3" borderId="2" xfId="0" applyFont="1" applyFill="1" applyBorder="1"/>
    <xf numFmtId="0" fontId="8" fillId="0" borderId="37" xfId="0" applyFont="1" applyBorder="1"/>
    <xf numFmtId="164" fontId="0" fillId="0" borderId="37" xfId="0" applyNumberFormat="1" applyBorder="1"/>
    <xf numFmtId="0" fontId="8" fillId="0" borderId="3" xfId="0" applyFont="1" applyBorder="1" applyAlignment="1">
      <alignment horizontal="center"/>
    </xf>
    <xf numFmtId="44" fontId="0" fillId="4" borderId="2" xfId="1" applyFont="1" applyFill="1" applyBorder="1" applyAlignment="1"/>
    <xf numFmtId="0" fontId="8" fillId="0" borderId="2" xfId="0" applyFont="1" applyBorder="1" applyAlignment="1">
      <alignment horizontal="center"/>
    </xf>
    <xf numFmtId="0" fontId="1" fillId="4" borderId="0" xfId="2" applyFill="1" applyAlignment="1">
      <alignment vertical="top"/>
    </xf>
    <xf numFmtId="0" fontId="1" fillId="4" borderId="0" xfId="2" applyFill="1" applyAlignment="1" applyProtection="1">
      <alignment vertical="top"/>
      <protection locked="0"/>
    </xf>
    <xf numFmtId="0" fontId="11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8" fillId="3" borderId="5" xfId="0" applyFont="1" applyFill="1" applyBorder="1" applyAlignment="1">
      <alignment vertical="center"/>
    </xf>
    <xf numFmtId="0" fontId="18" fillId="3" borderId="6" xfId="0" applyFont="1" applyFill="1" applyBorder="1" applyAlignment="1">
      <alignment vertical="center"/>
    </xf>
    <xf numFmtId="0" fontId="0" fillId="3" borderId="6" xfId="0" applyFill="1" applyBorder="1"/>
    <xf numFmtId="164" fontId="0" fillId="2" borderId="18" xfId="1" applyNumberFormat="1" applyFont="1" applyFill="1" applyBorder="1" applyProtection="1">
      <protection locked="0"/>
    </xf>
    <xf numFmtId="164" fontId="0" fillId="2" borderId="20" xfId="1" applyNumberFormat="1" applyFont="1" applyFill="1" applyBorder="1" applyProtection="1">
      <protection locked="0"/>
    </xf>
    <xf numFmtId="164" fontId="0" fillId="2" borderId="24" xfId="1" applyNumberFormat="1" applyFont="1" applyFill="1" applyBorder="1" applyProtection="1">
      <protection locked="0"/>
    </xf>
    <xf numFmtId="44" fontId="0" fillId="2" borderId="18" xfId="1" applyFont="1" applyFill="1" applyBorder="1" applyProtection="1">
      <protection locked="0"/>
    </xf>
    <xf numFmtId="44" fontId="0" fillId="2" borderId="20" xfId="1" applyFont="1" applyFill="1" applyBorder="1" applyProtection="1">
      <protection locked="0"/>
    </xf>
    <xf numFmtId="44" fontId="0" fillId="2" borderId="24" xfId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21" xfId="1" applyNumberFormat="1" applyFont="1" applyFill="1" applyBorder="1" applyProtection="1">
      <protection locked="0"/>
    </xf>
    <xf numFmtId="0" fontId="11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6" xfId="0" applyBorder="1" applyAlignment="1">
      <alignment horizontal="left"/>
    </xf>
    <xf numFmtId="0" fontId="8" fillId="0" borderId="21" xfId="0" applyFont="1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9" xfId="0" applyBorder="1" applyAlignment="1">
      <alignment horizontal="left"/>
    </xf>
    <xf numFmtId="0" fontId="16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4" fillId="6" borderId="2" xfId="0" quotePrefix="1" applyFont="1" applyFill="1" applyBorder="1" applyAlignment="1">
      <alignment horizontal="left" vertical="top" wrapText="1"/>
    </xf>
    <xf numFmtId="0" fontId="8" fillId="6" borderId="3" xfId="0" quotePrefix="1" applyFont="1" applyFill="1" applyBorder="1" applyAlignment="1">
      <alignment horizontal="left" vertical="top" wrapText="1"/>
    </xf>
    <xf numFmtId="0" fontId="8" fillId="6" borderId="4" xfId="0" quotePrefix="1" applyFont="1" applyFill="1" applyBorder="1" applyAlignment="1">
      <alignment horizontal="left" vertical="top" wrapText="1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0" xfId="0" applyFont="1" applyFill="1" applyAlignment="1">
      <alignment horizontal="left" vertical="top" wrapText="1"/>
    </xf>
    <xf numFmtId="0" fontId="13" fillId="4" borderId="10" xfId="0" applyFont="1" applyFill="1" applyBorder="1" applyAlignment="1">
      <alignment horizontal="left" vertical="top" wrapText="1"/>
    </xf>
    <xf numFmtId="0" fontId="13" fillId="4" borderId="11" xfId="0" applyFont="1" applyFill="1" applyBorder="1" applyAlignment="1">
      <alignment horizontal="left" vertical="top" wrapText="1"/>
    </xf>
    <xf numFmtId="0" fontId="8" fillId="2" borderId="19" xfId="0" applyFon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8" fillId="2" borderId="21" xfId="0" applyFont="1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23" xfId="0" applyFill="1" applyBorder="1" applyAlignment="1" applyProtection="1">
      <alignment horizontal="left"/>
      <protection locked="0"/>
    </xf>
    <xf numFmtId="0" fontId="13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8" fillId="0" borderId="15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4" xfId="0" applyBorder="1" applyAlignment="1">
      <alignment horizontal="left"/>
    </xf>
    <xf numFmtId="0" fontId="8" fillId="4" borderId="19" xfId="0" applyFont="1" applyFill="1" applyBorder="1" applyAlignment="1">
      <alignment horizontal="left"/>
    </xf>
    <xf numFmtId="0" fontId="0" fillId="4" borderId="13" xfId="0" applyFill="1" applyBorder="1" applyAlignment="1">
      <alignment horizontal="left"/>
    </xf>
    <xf numFmtId="0" fontId="0" fillId="4" borderId="14" xfId="0" applyFill="1" applyBorder="1" applyAlignment="1">
      <alignment horizontal="left"/>
    </xf>
    <xf numFmtId="0" fontId="13" fillId="0" borderId="6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/>
    </xf>
    <xf numFmtId="0" fontId="14" fillId="0" borderId="15" xfId="0" applyFont="1" applyBorder="1" applyAlignment="1">
      <alignment horizontal="left"/>
    </xf>
    <xf numFmtId="0" fontId="14" fillId="0" borderId="19" xfId="0" applyFont="1" applyBorder="1" applyAlignment="1">
      <alignment horizontal="left"/>
    </xf>
    <xf numFmtId="0" fontId="14" fillId="4" borderId="19" xfId="0" applyFont="1" applyFill="1" applyBorder="1" applyAlignment="1">
      <alignment horizontal="left"/>
    </xf>
    <xf numFmtId="0" fontId="14" fillId="0" borderId="21" xfId="0" applyFont="1" applyBorder="1" applyAlignment="1">
      <alignment horizontal="left"/>
    </xf>
    <xf numFmtId="0" fontId="0" fillId="0" borderId="23" xfId="0" applyBorder="1" applyAlignment="1">
      <alignment horizontal="left"/>
    </xf>
    <xf numFmtId="0" fontId="15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4" fontId="5" fillId="0" borderId="2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4" fillId="0" borderId="6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 wrapText="1"/>
    </xf>
  </cellXfs>
  <cellStyles count="3">
    <cellStyle name="Stand. 2" xfId="2" xr:uid="{00000000-0005-0000-0000-000000000000}"/>
    <cellStyle name="Standaard" xfId="0" builtinId="0"/>
    <cellStyle name="Valuta" xfId="1" builtinId="4"/>
  </cellStyles>
  <dxfs count="5">
    <dxf>
      <fill>
        <patternFill>
          <bgColor theme="9" tint="0.59996337778862885"/>
        </patternFill>
      </fill>
    </dxf>
    <dxf>
      <fill>
        <patternFill>
          <bgColor rgb="FFFF7C80"/>
        </patternFill>
      </fill>
    </dxf>
    <dxf>
      <fill>
        <patternFill>
          <bgColor theme="9" tint="0.59996337778862885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A99"/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38845</xdr:colOff>
      <xdr:row>4</xdr:row>
      <xdr:rowOff>47626</xdr:rowOff>
    </xdr:to>
    <xdr:pic>
      <xdr:nvPicPr>
        <xdr:cNvPr id="2" name="Afbeelding 1" descr="Gemeente Lansingerland - Nieuwsbrieven - Gemeente ..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686795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"/>
  <sheetViews>
    <sheetView showGridLines="0" tabSelected="1" zoomScale="80" zoomScaleNormal="80" workbookViewId="0">
      <selection activeCell="G19" sqref="G19:K19"/>
    </sheetView>
  </sheetViews>
  <sheetFormatPr defaultRowHeight="15" x14ac:dyDescent="0.25"/>
  <cols>
    <col min="2" max="2" width="29.140625" customWidth="1"/>
    <col min="3" max="3" width="26.140625" customWidth="1"/>
    <col min="6" max="6" width="17.7109375" customWidth="1"/>
    <col min="12" max="12" width="33.5703125" customWidth="1"/>
    <col min="13" max="13" width="20.5703125" customWidth="1"/>
    <col min="14" max="14" width="34" bestFit="1" customWidth="1"/>
    <col min="15" max="15" width="38.140625" customWidth="1"/>
  </cols>
  <sheetData>
    <row r="1" spans="1:16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6" ht="15.75" x14ac:dyDescent="0.3">
      <c r="A2" s="4"/>
      <c r="F2" s="36" t="s">
        <v>0</v>
      </c>
      <c r="N2" s="5"/>
    </row>
    <row r="3" spans="1:16" ht="15.75" x14ac:dyDescent="0.3">
      <c r="A3" s="4"/>
      <c r="F3" s="37" t="s">
        <v>1</v>
      </c>
      <c r="N3" s="5"/>
    </row>
    <row r="4" spans="1:16" x14ac:dyDescent="0.25">
      <c r="A4" s="4"/>
      <c r="N4" s="5"/>
    </row>
    <row r="5" spans="1:16" ht="15.75" thickBot="1" x14ac:dyDescent="0.3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 spans="1:16" x14ac:dyDescent="0.25">
      <c r="A6" s="88" t="s">
        <v>2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90"/>
    </row>
    <row r="7" spans="1:16" x14ac:dyDescent="0.2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6" ht="30.75" customHeight="1" x14ac:dyDescent="0.3">
      <c r="A8" s="43" t="s">
        <v>3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5"/>
      <c r="P8" s="46"/>
    </row>
    <row r="9" spans="1:16" x14ac:dyDescent="0.25">
      <c r="A9" s="47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P9" s="5"/>
    </row>
    <row r="10" spans="1:16" ht="15.75" thickBot="1" x14ac:dyDescent="0.3">
      <c r="A10" s="47"/>
      <c r="B10" s="34" t="s">
        <v>4</v>
      </c>
      <c r="C10" s="25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P10" s="5"/>
    </row>
    <row r="11" spans="1:16" x14ac:dyDescent="0.25">
      <c r="A11" s="47"/>
      <c r="B11" s="29" t="s">
        <v>5</v>
      </c>
      <c r="C11" s="26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P11" s="5"/>
    </row>
    <row r="12" spans="1:16" x14ac:dyDescent="0.25">
      <c r="A12" s="47"/>
      <c r="B12" s="30" t="s">
        <v>6</v>
      </c>
      <c r="C12" s="27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P12" s="5"/>
    </row>
    <row r="13" spans="1:16" x14ac:dyDescent="0.25">
      <c r="A13" s="47"/>
      <c r="B13" s="30" t="s">
        <v>7</v>
      </c>
      <c r="C13" s="27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P13" s="5"/>
    </row>
    <row r="14" spans="1:16" ht="15.75" thickBot="1" x14ac:dyDescent="0.3">
      <c r="A14" s="4"/>
      <c r="B14" s="31" t="s">
        <v>8</v>
      </c>
      <c r="C14" s="28"/>
      <c r="P14" s="5"/>
    </row>
    <row r="15" spans="1:16" s="24" customFormat="1" ht="15.75" thickBot="1" x14ac:dyDescent="0.3">
      <c r="A15" s="48"/>
      <c r="B15" s="56"/>
      <c r="C15" s="57"/>
      <c r="P15" s="49"/>
    </row>
    <row r="16" spans="1:16" ht="16.5" thickBot="1" x14ac:dyDescent="0.35">
      <c r="A16" s="4"/>
      <c r="B16" s="33" t="s">
        <v>9</v>
      </c>
      <c r="C16" s="9"/>
      <c r="D16" s="9"/>
      <c r="E16" s="9"/>
      <c r="F16" s="10"/>
      <c r="G16" s="76" t="s">
        <v>10</v>
      </c>
      <c r="H16" s="77"/>
      <c r="I16" s="77"/>
      <c r="J16" s="77"/>
      <c r="K16" s="77"/>
      <c r="L16" s="32" t="s">
        <v>11</v>
      </c>
      <c r="P16" s="5"/>
    </row>
    <row r="17" spans="1:16" ht="15.75" x14ac:dyDescent="0.3">
      <c r="A17" s="4"/>
      <c r="B17" s="108" t="s">
        <v>12</v>
      </c>
      <c r="C17" s="109"/>
      <c r="D17" s="109"/>
      <c r="E17" s="109"/>
      <c r="F17" s="109"/>
      <c r="G17" s="114" t="s">
        <v>13</v>
      </c>
      <c r="H17" s="115"/>
      <c r="I17" s="115"/>
      <c r="J17" s="115"/>
      <c r="K17" s="116"/>
      <c r="L17" s="68"/>
      <c r="P17" s="5"/>
    </row>
    <row r="18" spans="1:16" ht="15.75" x14ac:dyDescent="0.3">
      <c r="A18" s="4"/>
      <c r="B18" s="110"/>
      <c r="C18" s="111"/>
      <c r="D18" s="111"/>
      <c r="E18" s="111"/>
      <c r="F18" s="111"/>
      <c r="G18" s="78" t="s">
        <v>14</v>
      </c>
      <c r="H18" s="79"/>
      <c r="I18" s="79"/>
      <c r="J18" s="79"/>
      <c r="K18" s="117"/>
      <c r="L18" s="69"/>
      <c r="P18" s="5"/>
    </row>
    <row r="19" spans="1:16" ht="15.75" x14ac:dyDescent="0.3">
      <c r="A19" s="4"/>
      <c r="B19" s="110"/>
      <c r="C19" s="111"/>
      <c r="D19" s="111"/>
      <c r="E19" s="111"/>
      <c r="F19" s="111"/>
      <c r="G19" s="78" t="s">
        <v>15</v>
      </c>
      <c r="H19" s="79"/>
      <c r="I19" s="79"/>
      <c r="J19" s="79"/>
      <c r="K19" s="117"/>
      <c r="L19" s="69"/>
      <c r="P19" s="5"/>
    </row>
    <row r="20" spans="1:16" ht="15.75" x14ac:dyDescent="0.3">
      <c r="A20" s="4"/>
      <c r="B20" s="110"/>
      <c r="C20" s="111"/>
      <c r="D20" s="111"/>
      <c r="E20" s="111"/>
      <c r="F20" s="111"/>
      <c r="G20" s="78" t="s">
        <v>16</v>
      </c>
      <c r="H20" s="79"/>
      <c r="I20" s="79"/>
      <c r="J20" s="79"/>
      <c r="K20" s="117"/>
      <c r="L20" s="69"/>
      <c r="P20" s="5"/>
    </row>
    <row r="21" spans="1:16" ht="15.75" x14ac:dyDescent="0.3">
      <c r="A21" s="4"/>
      <c r="B21" s="110"/>
      <c r="C21" s="111"/>
      <c r="D21" s="111"/>
      <c r="E21" s="111"/>
      <c r="F21" s="111"/>
      <c r="G21" s="118" t="s">
        <v>17</v>
      </c>
      <c r="H21" s="119"/>
      <c r="I21" s="119"/>
      <c r="J21" s="119"/>
      <c r="K21" s="120"/>
      <c r="L21" s="69"/>
      <c r="P21" s="5"/>
    </row>
    <row r="22" spans="1:16" ht="15.75" x14ac:dyDescent="0.3">
      <c r="A22" s="4"/>
      <c r="B22" s="110"/>
      <c r="C22" s="111"/>
      <c r="D22" s="111"/>
      <c r="E22" s="111"/>
      <c r="F22" s="111"/>
      <c r="G22" s="102" t="s">
        <v>18</v>
      </c>
      <c r="H22" s="103"/>
      <c r="I22" s="103"/>
      <c r="J22" s="103"/>
      <c r="K22" s="104"/>
      <c r="L22" s="69"/>
      <c r="P22" s="5"/>
    </row>
    <row r="23" spans="1:16" ht="16.5" thickBot="1" x14ac:dyDescent="0.35">
      <c r="A23" s="4"/>
      <c r="B23" s="112"/>
      <c r="C23" s="113"/>
      <c r="D23" s="113"/>
      <c r="E23" s="113"/>
      <c r="F23" s="113"/>
      <c r="G23" s="105" t="s">
        <v>18</v>
      </c>
      <c r="H23" s="106"/>
      <c r="I23" s="106"/>
      <c r="J23" s="106"/>
      <c r="K23" s="107"/>
      <c r="L23" s="70"/>
      <c r="P23" s="5"/>
    </row>
    <row r="24" spans="1:16" ht="16.5" thickBot="1" x14ac:dyDescent="0.35">
      <c r="A24" s="4"/>
      <c r="M24" s="55" t="s">
        <v>19</v>
      </c>
      <c r="N24" s="51" t="s">
        <v>20</v>
      </c>
      <c r="P24" s="5"/>
    </row>
    <row r="25" spans="1:16" ht="16.5" thickBot="1" x14ac:dyDescent="0.35">
      <c r="A25" s="4"/>
      <c r="G25" s="35" t="s">
        <v>21</v>
      </c>
      <c r="H25" s="13"/>
      <c r="I25" s="13"/>
      <c r="J25" s="13"/>
      <c r="K25" s="15"/>
      <c r="L25" s="16">
        <f>SUM(L17:L23)</f>
        <v>0</v>
      </c>
      <c r="M25" s="54">
        <v>70000</v>
      </c>
      <c r="N25" s="52">
        <v>35000</v>
      </c>
      <c r="P25" s="5"/>
    </row>
    <row r="26" spans="1:16" x14ac:dyDescent="0.25">
      <c r="A26" s="4"/>
      <c r="P26" s="5"/>
    </row>
    <row r="27" spans="1:16" ht="15.75" x14ac:dyDescent="0.3">
      <c r="A27" s="4"/>
      <c r="F27" s="58"/>
      <c r="P27" s="5"/>
    </row>
    <row r="28" spans="1:16" ht="15.75" thickBot="1" x14ac:dyDescent="0.3">
      <c r="A28" s="4"/>
      <c r="P28" s="5"/>
    </row>
    <row r="29" spans="1:16" ht="16.5" thickBot="1" x14ac:dyDescent="0.35">
      <c r="A29" s="4"/>
      <c r="B29" s="33" t="s">
        <v>22</v>
      </c>
      <c r="C29" s="9"/>
      <c r="D29" s="9"/>
      <c r="E29" s="9"/>
      <c r="F29" s="10"/>
      <c r="G29" s="76" t="s">
        <v>10</v>
      </c>
      <c r="H29" s="77"/>
      <c r="I29" s="77"/>
      <c r="J29" s="77"/>
      <c r="K29" s="77"/>
      <c r="L29" s="32" t="s">
        <v>11</v>
      </c>
      <c r="P29" s="5"/>
    </row>
    <row r="30" spans="1:16" ht="15.75" customHeight="1" thickBot="1" x14ac:dyDescent="0.35">
      <c r="A30" s="4"/>
      <c r="B30" s="95" t="s">
        <v>58</v>
      </c>
      <c r="C30" s="96"/>
      <c r="D30" s="96"/>
      <c r="E30" s="96"/>
      <c r="F30" s="97"/>
      <c r="G30" s="84" t="s">
        <v>23</v>
      </c>
      <c r="H30" s="85"/>
      <c r="I30" s="85"/>
      <c r="J30" s="85"/>
      <c r="K30" s="85"/>
      <c r="L30" s="38" t="s">
        <v>24</v>
      </c>
      <c r="M30" s="59"/>
      <c r="P30" s="5"/>
    </row>
    <row r="31" spans="1:16" ht="15.75" x14ac:dyDescent="0.3">
      <c r="A31" s="4"/>
      <c r="B31" s="98"/>
      <c r="C31" s="99"/>
      <c r="D31" s="99"/>
      <c r="E31" s="99"/>
      <c r="F31" s="99"/>
      <c r="G31" s="86" t="s">
        <v>25</v>
      </c>
      <c r="H31" s="87"/>
      <c r="I31" s="87"/>
      <c r="J31" s="87"/>
      <c r="K31" s="87"/>
      <c r="L31" s="71"/>
      <c r="M31" s="60"/>
      <c r="N31" s="36"/>
      <c r="P31" s="5"/>
    </row>
    <row r="32" spans="1:16" ht="15.75" x14ac:dyDescent="0.3">
      <c r="A32" s="4"/>
      <c r="B32" s="98"/>
      <c r="C32" s="99"/>
      <c r="D32" s="99"/>
      <c r="E32" s="99"/>
      <c r="F32" s="99"/>
      <c r="G32" s="91" t="s">
        <v>26</v>
      </c>
      <c r="H32" s="92"/>
      <c r="I32" s="92"/>
      <c r="J32" s="92"/>
      <c r="K32" s="92"/>
      <c r="L32" s="72"/>
      <c r="M32" s="60"/>
      <c r="N32" s="36"/>
      <c r="P32" s="5"/>
    </row>
    <row r="33" spans="1:16" ht="16.5" thickBot="1" x14ac:dyDescent="0.35">
      <c r="A33" s="4"/>
      <c r="B33" s="98"/>
      <c r="C33" s="99"/>
      <c r="D33" s="99"/>
      <c r="E33" s="99"/>
      <c r="F33" s="99"/>
      <c r="G33" s="91" t="s">
        <v>27</v>
      </c>
      <c r="H33" s="92"/>
      <c r="I33" s="92"/>
      <c r="J33" s="92"/>
      <c r="K33" s="92"/>
      <c r="L33" s="72"/>
      <c r="M33" s="60"/>
      <c r="N33" s="36"/>
      <c r="P33" s="5"/>
    </row>
    <row r="34" spans="1:16" ht="16.5" thickBot="1" x14ac:dyDescent="0.35">
      <c r="A34" s="4"/>
      <c r="B34" s="100"/>
      <c r="C34" s="101"/>
      <c r="D34" s="101"/>
      <c r="E34" s="101"/>
      <c r="F34" s="101"/>
      <c r="G34" s="93" t="s">
        <v>28</v>
      </c>
      <c r="H34" s="94"/>
      <c r="I34" s="94"/>
      <c r="J34" s="94"/>
      <c r="K34" s="94"/>
      <c r="L34" s="73"/>
      <c r="M34" s="53" t="s">
        <v>19</v>
      </c>
      <c r="N34" s="51" t="s">
        <v>20</v>
      </c>
      <c r="P34" s="5"/>
    </row>
    <row r="35" spans="1:16" ht="16.5" thickBot="1" x14ac:dyDescent="0.35">
      <c r="A35" s="4"/>
      <c r="G35" s="42" t="s">
        <v>57</v>
      </c>
      <c r="H35" s="39"/>
      <c r="I35" s="39"/>
      <c r="J35" s="39"/>
      <c r="K35" s="40"/>
      <c r="L35" s="41">
        <f>L33</f>
        <v>0</v>
      </c>
      <c r="M35" s="54">
        <v>40000</v>
      </c>
      <c r="N35" s="52">
        <v>20000</v>
      </c>
      <c r="P35" s="5"/>
    </row>
    <row r="36" spans="1:16" ht="15.75" thickBot="1" x14ac:dyDescent="0.3">
      <c r="A36" s="4"/>
      <c r="P36" s="5"/>
    </row>
    <row r="37" spans="1:16" ht="16.5" thickBot="1" x14ac:dyDescent="0.35">
      <c r="A37" s="4"/>
      <c r="B37" s="33" t="s">
        <v>29</v>
      </c>
      <c r="C37" s="9"/>
      <c r="D37" s="9"/>
      <c r="E37" s="9"/>
      <c r="F37" s="10"/>
      <c r="G37" s="76" t="s">
        <v>30</v>
      </c>
      <c r="H37" s="77"/>
      <c r="I37" s="77"/>
      <c r="J37" s="77"/>
      <c r="K37" s="77"/>
      <c r="L37" s="12" t="s">
        <v>31</v>
      </c>
      <c r="M37" s="11" t="s">
        <v>32</v>
      </c>
      <c r="N37" s="20" t="s">
        <v>33</v>
      </c>
      <c r="P37" s="5"/>
    </row>
    <row r="38" spans="1:16" ht="25.5" customHeight="1" x14ac:dyDescent="0.3">
      <c r="A38" s="4"/>
      <c r="B38" s="108" t="s">
        <v>34</v>
      </c>
      <c r="C38" s="121"/>
      <c r="D38" s="121"/>
      <c r="E38" s="121"/>
      <c r="F38" s="122"/>
      <c r="G38" s="78" t="s">
        <v>35</v>
      </c>
      <c r="H38" s="79"/>
      <c r="I38" s="79"/>
      <c r="J38" s="79"/>
      <c r="K38" s="80"/>
      <c r="L38" s="18">
        <v>20</v>
      </c>
      <c r="M38" s="74"/>
      <c r="N38" s="21">
        <f>L38*M38</f>
        <v>0</v>
      </c>
      <c r="P38" s="5"/>
    </row>
    <row r="39" spans="1:16" ht="30" customHeight="1" thickBot="1" x14ac:dyDescent="0.35">
      <c r="A39" s="4"/>
      <c r="B39" s="123"/>
      <c r="C39" s="124"/>
      <c r="D39" s="124"/>
      <c r="E39" s="124"/>
      <c r="F39" s="125"/>
      <c r="G39" s="81" t="s">
        <v>36</v>
      </c>
      <c r="H39" s="82"/>
      <c r="I39" s="82"/>
      <c r="J39" s="82"/>
      <c r="K39" s="83"/>
      <c r="L39" s="19">
        <v>20</v>
      </c>
      <c r="M39" s="75"/>
      <c r="N39" s="22">
        <f>L39*M39</f>
        <v>0</v>
      </c>
      <c r="P39" s="5"/>
    </row>
    <row r="40" spans="1:16" x14ac:dyDescent="0.25">
      <c r="A40" s="4"/>
      <c r="P40" s="5"/>
    </row>
    <row r="41" spans="1:16" ht="15.75" thickBot="1" x14ac:dyDescent="0.3">
      <c r="A41" s="4"/>
      <c r="P41" s="5"/>
    </row>
    <row r="42" spans="1:16" ht="15.75" thickBot="1" x14ac:dyDescent="0.3">
      <c r="A42" s="4"/>
      <c r="G42" s="14" t="s">
        <v>37</v>
      </c>
      <c r="H42" s="13"/>
      <c r="I42" s="13"/>
      <c r="J42" s="13"/>
      <c r="K42" s="15"/>
      <c r="L42" s="17">
        <f>SUM(N38:N39)</f>
        <v>0</v>
      </c>
      <c r="P42" s="5"/>
    </row>
    <row r="43" spans="1:16" ht="15.75" thickBot="1" x14ac:dyDescent="0.3">
      <c r="A43" s="4"/>
      <c r="P43" s="5"/>
    </row>
    <row r="44" spans="1:16" ht="35.25" customHeight="1" thickBot="1" x14ac:dyDescent="0.3">
      <c r="A44" s="4"/>
      <c r="B44" s="133" t="s">
        <v>38</v>
      </c>
      <c r="C44" s="134"/>
      <c r="D44" s="134"/>
      <c r="E44" s="134"/>
      <c r="F44" s="135"/>
      <c r="G44" s="136">
        <f>L42+L35+L25</f>
        <v>0</v>
      </c>
      <c r="H44" s="137"/>
      <c r="I44" s="137"/>
      <c r="J44" s="137"/>
      <c r="K44" s="137"/>
      <c r="L44" s="138"/>
      <c r="P44" s="5"/>
    </row>
    <row r="45" spans="1:16" ht="18.75" x14ac:dyDescent="0.25">
      <c r="A45" s="4"/>
      <c r="B45" s="61"/>
      <c r="C45" s="62"/>
      <c r="D45" s="62"/>
      <c r="E45" s="62"/>
      <c r="F45" s="62"/>
      <c r="G45" s="63"/>
      <c r="H45" s="64"/>
      <c r="I45" s="64"/>
      <c r="J45" s="64"/>
      <c r="K45" s="64"/>
      <c r="L45" s="64"/>
      <c r="P45" s="5"/>
    </row>
    <row r="46" spans="1:16" ht="15.75" thickBot="1" x14ac:dyDescent="0.3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8"/>
    </row>
    <row r="47" spans="1:16" ht="41.25" customHeight="1" x14ac:dyDescent="0.25">
      <c r="A47" s="65" t="s">
        <v>39</v>
      </c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7"/>
      <c r="P47" s="46"/>
    </row>
    <row r="48" spans="1:16" x14ac:dyDescent="0.25">
      <c r="A48" s="4"/>
      <c r="P48" s="5"/>
    </row>
    <row r="49" spans="1:16" ht="15.75" thickBot="1" x14ac:dyDescent="0.3">
      <c r="A49" s="4"/>
      <c r="P49" s="5"/>
    </row>
    <row r="50" spans="1:16" ht="14.45" customHeight="1" thickBot="1" x14ac:dyDescent="0.35">
      <c r="A50" s="4"/>
      <c r="B50" s="50" t="s">
        <v>40</v>
      </c>
      <c r="C50" s="9"/>
      <c r="D50" s="9"/>
      <c r="E50" s="9"/>
      <c r="F50" s="10"/>
      <c r="G50" s="127" t="s">
        <v>41</v>
      </c>
      <c r="H50" s="77"/>
      <c r="I50" s="77"/>
      <c r="J50" s="77"/>
      <c r="K50" s="77"/>
      <c r="L50" s="32" t="s">
        <v>11</v>
      </c>
      <c r="P50" s="5"/>
    </row>
    <row r="51" spans="1:16" ht="15.75" x14ac:dyDescent="0.3">
      <c r="A51" s="4"/>
      <c r="B51" s="126" t="s">
        <v>42</v>
      </c>
      <c r="C51" s="109"/>
      <c r="D51" s="109"/>
      <c r="E51" s="109"/>
      <c r="F51" s="109"/>
      <c r="G51" s="128" t="s">
        <v>43</v>
      </c>
      <c r="H51" s="115"/>
      <c r="I51" s="115"/>
      <c r="J51" s="115"/>
      <c r="K51" s="116"/>
      <c r="L51" s="68"/>
      <c r="P51" s="5"/>
    </row>
    <row r="52" spans="1:16" ht="15.75" x14ac:dyDescent="0.3">
      <c r="A52" s="4"/>
      <c r="B52" s="110"/>
      <c r="C52" s="111"/>
      <c r="D52" s="111"/>
      <c r="E52" s="111"/>
      <c r="F52" s="111"/>
      <c r="G52" s="129" t="s">
        <v>44</v>
      </c>
      <c r="H52" s="79"/>
      <c r="I52" s="79"/>
      <c r="J52" s="79"/>
      <c r="K52" s="117"/>
      <c r="L52" s="69"/>
      <c r="P52" s="5"/>
    </row>
    <row r="53" spans="1:16" ht="15.75" x14ac:dyDescent="0.3">
      <c r="A53" s="4"/>
      <c r="B53" s="110"/>
      <c r="C53" s="111"/>
      <c r="D53" s="111"/>
      <c r="E53" s="111"/>
      <c r="F53" s="111"/>
      <c r="G53" s="129" t="s">
        <v>45</v>
      </c>
      <c r="H53" s="79"/>
      <c r="I53" s="79"/>
      <c r="J53" s="79"/>
      <c r="K53" s="117"/>
      <c r="L53" s="69"/>
      <c r="P53" s="5"/>
    </row>
    <row r="54" spans="1:16" ht="15.75" x14ac:dyDescent="0.3">
      <c r="A54" s="4"/>
      <c r="B54" s="110"/>
      <c r="C54" s="111"/>
      <c r="D54" s="111"/>
      <c r="E54" s="111"/>
      <c r="F54" s="111"/>
      <c r="G54" s="129" t="s">
        <v>46</v>
      </c>
      <c r="H54" s="79"/>
      <c r="I54" s="79"/>
      <c r="J54" s="79"/>
      <c r="K54" s="117"/>
      <c r="L54" s="69"/>
      <c r="P54" s="5"/>
    </row>
    <row r="55" spans="1:16" ht="15.75" x14ac:dyDescent="0.3">
      <c r="A55" s="4"/>
      <c r="B55" s="110"/>
      <c r="C55" s="111"/>
      <c r="D55" s="111"/>
      <c r="E55" s="111"/>
      <c r="F55" s="111"/>
      <c r="G55" s="130" t="s">
        <v>47</v>
      </c>
      <c r="H55" s="119"/>
      <c r="I55" s="119"/>
      <c r="J55" s="119"/>
      <c r="K55" s="120"/>
      <c r="L55" s="69"/>
      <c r="P55" s="5"/>
    </row>
    <row r="56" spans="1:16" ht="15.75" x14ac:dyDescent="0.3">
      <c r="A56" s="4"/>
      <c r="B56" s="110"/>
      <c r="C56" s="111"/>
      <c r="D56" s="111"/>
      <c r="E56" s="111"/>
      <c r="F56" s="111"/>
      <c r="G56" s="130" t="s">
        <v>48</v>
      </c>
      <c r="H56" s="119"/>
      <c r="I56" s="119"/>
      <c r="J56" s="119"/>
      <c r="K56" s="120"/>
      <c r="L56" s="69"/>
      <c r="P56" s="5"/>
    </row>
    <row r="57" spans="1:16" ht="16.5" thickBot="1" x14ac:dyDescent="0.35">
      <c r="A57" s="4"/>
      <c r="B57" s="112"/>
      <c r="C57" s="113"/>
      <c r="D57" s="113"/>
      <c r="E57" s="113"/>
      <c r="F57" s="113"/>
      <c r="G57" s="131" t="s">
        <v>49</v>
      </c>
      <c r="H57" s="82"/>
      <c r="I57" s="82"/>
      <c r="J57" s="82"/>
      <c r="K57" s="132"/>
      <c r="L57" s="70"/>
      <c r="P57" s="5"/>
    </row>
    <row r="58" spans="1:16" x14ac:dyDescent="0.25">
      <c r="A58" s="4"/>
      <c r="P58" s="5"/>
    </row>
    <row r="59" spans="1:16" ht="15.75" thickBot="1" x14ac:dyDescent="0.3">
      <c r="A59" s="4"/>
      <c r="P59" s="5"/>
    </row>
    <row r="60" spans="1:16" ht="16.5" thickBot="1" x14ac:dyDescent="0.35">
      <c r="A60" s="4"/>
      <c r="B60" s="50" t="s">
        <v>50</v>
      </c>
      <c r="C60" s="9"/>
      <c r="D60" s="9"/>
      <c r="E60" s="9"/>
      <c r="F60" s="10"/>
      <c r="G60" s="127" t="s">
        <v>51</v>
      </c>
      <c r="H60" s="77"/>
      <c r="I60" s="77"/>
      <c r="J60" s="77"/>
      <c r="K60" s="77"/>
      <c r="L60" s="32" t="s">
        <v>11</v>
      </c>
      <c r="P60" s="5"/>
    </row>
    <row r="61" spans="1:16" ht="15.75" customHeight="1" x14ac:dyDescent="0.3">
      <c r="A61" s="4"/>
      <c r="B61" s="126" t="s">
        <v>52</v>
      </c>
      <c r="C61" s="139"/>
      <c r="D61" s="139"/>
      <c r="E61" s="139"/>
      <c r="F61" s="140"/>
      <c r="G61" s="128" t="s">
        <v>53</v>
      </c>
      <c r="H61" s="115"/>
      <c r="I61" s="115"/>
      <c r="J61" s="115"/>
      <c r="K61" s="116"/>
      <c r="L61" s="68"/>
      <c r="P61" s="5"/>
    </row>
    <row r="62" spans="1:16" ht="15.75" customHeight="1" x14ac:dyDescent="0.3">
      <c r="A62" s="4"/>
      <c r="B62" s="141"/>
      <c r="C62" s="142"/>
      <c r="D62" s="142"/>
      <c r="E62" s="142"/>
      <c r="F62" s="143"/>
      <c r="G62" s="129" t="s">
        <v>54</v>
      </c>
      <c r="H62" s="79"/>
      <c r="I62" s="79"/>
      <c r="J62" s="79"/>
      <c r="K62" s="117"/>
      <c r="L62" s="69"/>
      <c r="P62" s="5"/>
    </row>
    <row r="63" spans="1:16" ht="15" customHeight="1" x14ac:dyDescent="0.3">
      <c r="A63" s="4"/>
      <c r="B63" s="141"/>
      <c r="C63" s="142"/>
      <c r="D63" s="142"/>
      <c r="E63" s="142"/>
      <c r="F63" s="143"/>
      <c r="G63" s="129" t="s">
        <v>55</v>
      </c>
      <c r="H63" s="79"/>
      <c r="I63" s="79"/>
      <c r="J63" s="79"/>
      <c r="K63" s="117"/>
      <c r="L63" s="69"/>
      <c r="P63" s="5"/>
    </row>
    <row r="64" spans="1:16" ht="15" customHeight="1" thickBot="1" x14ac:dyDescent="0.35">
      <c r="A64" s="4"/>
      <c r="B64" s="144"/>
      <c r="C64" s="145"/>
      <c r="D64" s="145"/>
      <c r="E64" s="145"/>
      <c r="F64" s="146"/>
      <c r="G64" s="131" t="s">
        <v>56</v>
      </c>
      <c r="H64" s="82"/>
      <c r="I64" s="82"/>
      <c r="J64" s="82"/>
      <c r="K64" s="132"/>
      <c r="L64" s="70"/>
      <c r="P64" s="5"/>
    </row>
    <row r="65" spans="1:16" ht="15" customHeight="1" thickBot="1" x14ac:dyDescent="0.3">
      <c r="A65" s="6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8"/>
    </row>
    <row r="66" spans="1:16" ht="15" customHeight="1" x14ac:dyDescent="0.25"/>
    <row r="67" spans="1:16" ht="15.75" customHeight="1" x14ac:dyDescent="0.25"/>
  </sheetData>
  <sheetProtection algorithmName="SHA-512" hashValue="sZttw7o9zi28Y1HMl72O9k5+6c3VeADtyFHYrJEChWeGLfw34o/AHqAcqnSrirfr14iuT05Di1AOsUXmKfodlQ==" saltValue="/WXqNcpceCI35+GRc4LFGg==" spinCount="100000" sheet="1" objects="1" scenarios="1"/>
  <mergeCells count="38">
    <mergeCell ref="G63:K63"/>
    <mergeCell ref="G64:K64"/>
    <mergeCell ref="B61:F64"/>
    <mergeCell ref="G60:K60"/>
    <mergeCell ref="G61:K61"/>
    <mergeCell ref="G62:K62"/>
    <mergeCell ref="B38:F39"/>
    <mergeCell ref="B51:F57"/>
    <mergeCell ref="G50:K50"/>
    <mergeCell ref="G51:K51"/>
    <mergeCell ref="G52:K52"/>
    <mergeCell ref="G53:K53"/>
    <mergeCell ref="G54:K54"/>
    <mergeCell ref="G55:K55"/>
    <mergeCell ref="G56:K56"/>
    <mergeCell ref="G57:K57"/>
    <mergeCell ref="B44:F44"/>
    <mergeCell ref="G44:L44"/>
    <mergeCell ref="A6:N6"/>
    <mergeCell ref="G32:K32"/>
    <mergeCell ref="G33:K33"/>
    <mergeCell ref="G34:K34"/>
    <mergeCell ref="B30:F34"/>
    <mergeCell ref="G22:K22"/>
    <mergeCell ref="G23:K23"/>
    <mergeCell ref="G16:K16"/>
    <mergeCell ref="B17:F23"/>
    <mergeCell ref="G29:K29"/>
    <mergeCell ref="G17:K17"/>
    <mergeCell ref="G18:K18"/>
    <mergeCell ref="G19:K19"/>
    <mergeCell ref="G20:K20"/>
    <mergeCell ref="G21:K21"/>
    <mergeCell ref="G37:K37"/>
    <mergeCell ref="G38:K38"/>
    <mergeCell ref="G39:K39"/>
    <mergeCell ref="G30:K30"/>
    <mergeCell ref="G31:K31"/>
  </mergeCells>
  <conditionalFormatting sqref="G44:L44">
    <cfRule type="cellIs" dxfId="4" priority="1" operator="greaterThan">
      <formula>115000</formula>
    </cfRule>
  </conditionalFormatting>
  <conditionalFormatting sqref="M25">
    <cfRule type="cellIs" dxfId="3" priority="6" operator="lessThan">
      <formula>$L$25</formula>
    </cfRule>
    <cfRule type="cellIs" dxfId="2" priority="7" operator="greaterThan">
      <formula>$L$25</formula>
    </cfRule>
  </conditionalFormatting>
  <conditionalFormatting sqref="M35">
    <cfRule type="cellIs" dxfId="1" priority="2" operator="lessThan">
      <formula>$L$35</formula>
    </cfRule>
    <cfRule type="cellIs" dxfId="0" priority="3" operator="greaterThan">
      <formula>$L$35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502EAE72C862488E46F956D4B34F04" ma:contentTypeVersion="7" ma:contentTypeDescription="Een nieuw document maken." ma:contentTypeScope="" ma:versionID="dce10ea29c676fe2f6a921201c449f7b">
  <xsd:schema xmlns:xsd="http://www.w3.org/2001/XMLSchema" xmlns:xs="http://www.w3.org/2001/XMLSchema" xmlns:p="http://schemas.microsoft.com/office/2006/metadata/properties" xmlns:ns2="53fd8e12-e11d-44d7-906d-f97dc46b4f03" targetNamespace="http://schemas.microsoft.com/office/2006/metadata/properties" ma:root="true" ma:fieldsID="7c9b6af62a6bd6097218d85ca74a7ab8" ns2:_="">
    <xsd:import namespace="53fd8e12-e11d-44d7-906d-f97dc46b4f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fd8e12-e11d-44d7-906d-f97dc46b4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E269DA-D3D1-46F3-8939-704AA6C832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A16ADA-08ED-4D24-9AAB-7452F56387A4}">
  <ds:schemaRefs>
    <ds:schemaRef ds:uri="http://purl.org/dc/dcmitype/"/>
    <ds:schemaRef ds:uri="53fd8e12-e11d-44d7-906d-f97dc46b4f03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072108E-DD1E-46DB-9ACC-5ED0B217B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fd8e12-e11d-44d7-906d-f97dc46b4f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1d20b1c-950e-4a0e-a11f-131a85f53e1a}" enabled="0" method="" siteId="{01d20b1c-950e-4a0e-a11f-131a85f53e1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</vt:lpstr>
    </vt:vector>
  </TitlesOfParts>
  <Manager/>
  <Company>Gemeente Lansingerland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Lucas Mens</dc:creator>
  <cp:keywords/>
  <dc:description/>
  <cp:lastModifiedBy>Ellen Bots</cp:lastModifiedBy>
  <cp:revision/>
  <dcterms:created xsi:type="dcterms:W3CDTF">2025-12-04T07:32:12Z</dcterms:created>
  <dcterms:modified xsi:type="dcterms:W3CDTF">2026-02-10T13:21:41Z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0x010100BC502EAE72C862488E46F956D4B34F04</vt:lpwstr>
  </property>
</Properties>
</file>