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H:\Mijn Documenten\"/>
    </mc:Choice>
  </mc:AlternateContent>
  <xr:revisionPtr revIDLastSave="0" documentId="8_{A98640D5-1CBD-4D9B-A4A8-BA2E1C0706CE}" xr6:coauthVersionLast="47" xr6:coauthVersionMax="47" xr10:uidLastSave="{00000000-0000-0000-0000-000000000000}"/>
  <bookViews>
    <workbookView xWindow="0" yWindow="0" windowWidth="25800" windowHeight="21000" activeTab="1" xr2:uid="{00000000-000D-0000-FFFF-FFFF00000000}"/>
  </bookViews>
  <sheets>
    <sheet name="Invulinstructie" sheetId="3" r:id="rId1"/>
    <sheet name="Prijzenblad Kernassortiment " sheetId="1"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1" i="1" l="1"/>
  <c r="I21" i="1" s="1"/>
  <c r="H22" i="1"/>
  <c r="I22" i="1" s="1"/>
  <c r="H25" i="1"/>
  <c r="I25" i="1" s="1"/>
  <c r="H26" i="1"/>
  <c r="I26" i="1" s="1"/>
  <c r="H27" i="1"/>
  <c r="I27" i="1" s="1"/>
  <c r="H3" i="1"/>
  <c r="H111" i="1"/>
  <c r="H110" i="1"/>
  <c r="H12" i="1"/>
  <c r="I12" i="1" s="1"/>
  <c r="H13" i="1"/>
  <c r="I13" i="1" s="1"/>
  <c r="H85" i="1"/>
  <c r="I85" i="1" s="1"/>
  <c r="H4" i="1" l="1"/>
  <c r="I4" i="1" s="1"/>
  <c r="H5" i="1"/>
  <c r="I5" i="1" s="1"/>
  <c r="H6" i="1"/>
  <c r="I6" i="1" s="1"/>
  <c r="H7" i="1"/>
  <c r="I7" i="1" s="1"/>
  <c r="H8" i="1"/>
  <c r="I8" i="1" s="1"/>
  <c r="H10" i="1"/>
  <c r="I10" i="1" s="1"/>
  <c r="H11" i="1"/>
  <c r="I11" i="1" s="1"/>
  <c r="H14" i="1"/>
  <c r="I14" i="1" s="1"/>
  <c r="H15" i="1"/>
  <c r="I15" i="1" s="1"/>
  <c r="H16" i="1"/>
  <c r="I16" i="1" s="1"/>
  <c r="H17" i="1"/>
  <c r="I17" i="1" s="1"/>
  <c r="H18" i="1"/>
  <c r="I18" i="1" s="1"/>
  <c r="H19" i="1"/>
  <c r="I19" i="1" s="1"/>
  <c r="H20" i="1"/>
  <c r="I20" i="1" s="1"/>
  <c r="H23" i="1"/>
  <c r="I23" i="1" s="1"/>
  <c r="H24" i="1"/>
  <c r="I24" i="1" s="1"/>
  <c r="H28" i="1"/>
  <c r="I28" i="1" s="1"/>
  <c r="H29" i="1"/>
  <c r="F29" i="1"/>
  <c r="H30" i="1"/>
  <c r="I30" i="1" s="1"/>
  <c r="H31" i="1"/>
  <c r="I31" i="1" s="1"/>
  <c r="H32" i="1"/>
  <c r="I32" i="1" s="1"/>
  <c r="H33" i="1"/>
  <c r="I33" i="1" s="1"/>
  <c r="H34" i="1"/>
  <c r="I34" i="1" s="1"/>
  <c r="H35" i="1"/>
  <c r="I35" i="1" s="1"/>
  <c r="H36" i="1"/>
  <c r="F36" i="1"/>
  <c r="H37" i="1"/>
  <c r="I37" i="1" s="1"/>
  <c r="H38" i="1"/>
  <c r="I38" i="1" s="1"/>
  <c r="H39" i="1"/>
  <c r="I39" i="1" s="1"/>
  <c r="H40" i="1"/>
  <c r="I40" i="1" s="1"/>
  <c r="H41" i="1"/>
  <c r="I41" i="1" s="1"/>
  <c r="H42" i="1"/>
  <c r="I42" i="1" s="1"/>
  <c r="H43" i="1"/>
  <c r="I43" i="1" s="1"/>
  <c r="H44" i="1"/>
  <c r="I44" i="1" s="1"/>
  <c r="H45" i="1"/>
  <c r="I45" i="1" s="1"/>
  <c r="H46" i="1"/>
  <c r="F46" i="1"/>
  <c r="H47" i="1"/>
  <c r="F47" i="1"/>
  <c r="H48" i="1"/>
  <c r="F48" i="1"/>
  <c r="H49" i="1"/>
  <c r="F49" i="1"/>
  <c r="H50" i="1"/>
  <c r="F50" i="1"/>
  <c r="H51" i="1"/>
  <c r="I51" i="1" s="1"/>
  <c r="H52" i="1"/>
  <c r="I52" i="1" s="1"/>
  <c r="H53" i="1"/>
  <c r="F53" i="1"/>
  <c r="H54" i="1"/>
  <c r="F54" i="1"/>
  <c r="H55" i="1"/>
  <c r="I55" i="1" s="1"/>
  <c r="H56" i="1"/>
  <c r="I56" i="1" s="1"/>
  <c r="H57" i="1"/>
  <c r="I57" i="1" s="1"/>
  <c r="H58" i="1"/>
  <c r="I58" i="1" s="1"/>
  <c r="H59" i="1"/>
  <c r="I59" i="1" s="1"/>
  <c r="H60" i="1"/>
  <c r="I60" i="1" s="1"/>
  <c r="H61" i="1"/>
  <c r="I61" i="1" s="1"/>
  <c r="H62" i="1"/>
  <c r="I62" i="1" s="1"/>
  <c r="H63" i="1"/>
  <c r="I63" i="1" s="1"/>
  <c r="H64" i="1"/>
  <c r="I64" i="1" s="1"/>
  <c r="H65" i="1"/>
  <c r="I65" i="1" s="1"/>
  <c r="H66" i="1"/>
  <c r="I66" i="1" s="1"/>
  <c r="H67" i="1"/>
  <c r="I67" i="1" s="1"/>
  <c r="H68" i="1"/>
  <c r="I68" i="1" s="1"/>
  <c r="H69" i="1"/>
  <c r="I69" i="1" s="1"/>
  <c r="H70" i="1"/>
  <c r="I70" i="1" s="1"/>
  <c r="H71" i="1"/>
  <c r="I71" i="1" s="1"/>
  <c r="H72" i="1"/>
  <c r="I72" i="1" s="1"/>
  <c r="H73" i="1"/>
  <c r="I73" i="1" s="1"/>
  <c r="H74" i="1"/>
  <c r="I74" i="1" s="1"/>
  <c r="H75" i="1"/>
  <c r="I75" i="1" s="1"/>
  <c r="H76" i="1"/>
  <c r="I76" i="1" s="1"/>
  <c r="H77" i="1"/>
  <c r="I77" i="1" s="1"/>
  <c r="H78" i="1"/>
  <c r="I78" i="1" s="1"/>
  <c r="H79" i="1"/>
  <c r="I79" i="1" s="1"/>
  <c r="H80" i="1"/>
  <c r="I80" i="1" s="1"/>
  <c r="H81" i="1"/>
  <c r="I81" i="1" s="1"/>
  <c r="H82" i="1"/>
  <c r="I82" i="1" s="1"/>
  <c r="H83" i="1"/>
  <c r="I83" i="1" s="1"/>
  <c r="H84" i="1"/>
  <c r="I84" i="1" s="1"/>
  <c r="H86" i="1"/>
  <c r="I86" i="1" s="1"/>
  <c r="H87" i="1"/>
  <c r="I87" i="1" s="1"/>
  <c r="H88" i="1"/>
  <c r="I88" i="1" s="1"/>
  <c r="H89" i="1"/>
  <c r="I89" i="1" s="1"/>
  <c r="H90" i="1"/>
  <c r="I90" i="1" s="1"/>
  <c r="H91" i="1"/>
  <c r="I91" i="1" s="1"/>
  <c r="H92" i="1"/>
  <c r="I92" i="1" s="1"/>
  <c r="H93" i="1"/>
  <c r="I93" i="1" s="1"/>
  <c r="H94" i="1"/>
  <c r="I94" i="1" s="1"/>
  <c r="H95" i="1"/>
  <c r="F95" i="1"/>
  <c r="H96" i="1"/>
  <c r="I96" i="1" s="1"/>
  <c r="H97" i="1"/>
  <c r="I97" i="1" s="1"/>
  <c r="H98" i="1"/>
  <c r="I98" i="1" s="1"/>
  <c r="H99" i="1"/>
  <c r="I99" i="1" s="1"/>
  <c r="H100" i="1"/>
  <c r="I100" i="1" s="1"/>
  <c r="H101" i="1"/>
  <c r="I101" i="1" s="1"/>
  <c r="H102" i="1"/>
  <c r="I102" i="1" s="1"/>
  <c r="H103" i="1"/>
  <c r="I103" i="1" s="1"/>
  <c r="H104" i="1"/>
  <c r="I104" i="1" s="1"/>
  <c r="H105" i="1"/>
  <c r="I105" i="1" s="1"/>
  <c r="H106" i="1"/>
  <c r="I106" i="1" s="1"/>
  <c r="H107" i="1"/>
  <c r="I107" i="1" s="1"/>
  <c r="H108" i="1"/>
  <c r="F108" i="1"/>
  <c r="H109" i="1"/>
  <c r="I109" i="1" s="1"/>
  <c r="I110" i="1"/>
  <c r="I111" i="1"/>
  <c r="H112" i="1"/>
  <c r="F112" i="1"/>
  <c r="H113" i="1"/>
  <c r="I113" i="1" s="1"/>
  <c r="H9" i="1"/>
  <c r="I9" i="1" s="1"/>
  <c r="F3" i="1"/>
  <c r="I3" i="1" s="1"/>
  <c r="I114" i="1" s="1"/>
  <c r="I95" i="1" l="1"/>
  <c r="I49" i="1"/>
  <c r="I112" i="1"/>
  <c r="I48" i="1"/>
  <c r="I54" i="1"/>
  <c r="I47" i="1"/>
  <c r="I36" i="1"/>
  <c r="I53" i="1"/>
  <c r="I29" i="1"/>
  <c r="I50" i="1"/>
  <c r="I108" i="1"/>
  <c r="I46" i="1"/>
  <c r="I117" i="1" l="1"/>
</calcChain>
</file>

<file path=xl/sharedStrings.xml><?xml version="1.0" encoding="utf-8"?>
<sst xmlns="http://schemas.openxmlformats.org/spreadsheetml/2006/main" count="245" uniqueCount="147">
  <si>
    <r>
      <rPr>
        <b/>
        <sz val="14"/>
        <color theme="1"/>
        <rFont val="Calibri"/>
        <family val="2"/>
        <scheme val="minor"/>
      </rPr>
      <t>Formulier D Prijzenblad
Kernassortiment</t>
    </r>
    <r>
      <rPr>
        <sz val="14"/>
        <color theme="1"/>
        <rFont val="Calibri"/>
        <family val="2"/>
        <scheme val="minor"/>
      </rPr>
      <t xml:space="preserve">
Europese aanbesteding Huishoudelijke artikelen</t>
    </r>
  </si>
  <si>
    <t>* Als gebruik van Excel format door Inschrijver niet mogelijk is kan de Inschrijving ook worden aangeleverd in ODF-format (de OpenDocument-indeling).</t>
  </si>
  <si>
    <t>Het indienen van een irreële of manipulatieve Inschrijving is verboden. Van een manipulatieve Inschrijving kan sprake zijn wanneer - als gevolg van miskenning door de inschrijver van bepaalde aannames van de aanbestedende dienst - de beoordelingssystematiek zo wordt gemanipuleerd dat het daarmee beoogde doel, zoals bijvoorbeeld het innemen van een realistische positie, wordt verstoord. De volgende situaties worden in ieder geval meegenomen bij de bepaling door Aanbestedende dienst of een Inschrijving al dan niet als manipulatief of irreëel kan worden gezien:</t>
  </si>
  <si>
    <t>- één of meer tarieven worden aangeboden die op zichzelf beschouwd niet marktconform en/of niet realistisch zijn;</t>
  </si>
  <si>
    <t>- de tarieven niet een in de branche gebruikelijke opbouw/samenhang hebben;</t>
  </si>
  <si>
    <t>- één of meerdere tarieven de gehanteerde formule frustreren;</t>
  </si>
  <si>
    <t xml:space="preserve">- sprake is van negatieve of nultarieven. </t>
  </si>
  <si>
    <t>Een irreële of manipulatieve Inschrijving is ongeldig en wordt terzijde gelegd.</t>
  </si>
  <si>
    <t>Inschrijver verklaart zijn Inschrijving te hebben gedaan met in achtneming van het gestelde in deze eis ten aanzien van een irreële of manipulatieve inschrijving.</t>
  </si>
  <si>
    <t>De door Inschrijver op te geven prijzen zijn exclusief btw doch inclusief alle bijkomende kosten (waaronder, doch niet beperkt tot, reis- en verblijfskosten/uren, voorrijkosten, portokosten, belasting, accijnzen, transportkosten, projectkosten,.) welke door de Inschrijver worden gemaakt om de gevraagde producten te leveren, tenzij uitdrukkelijk anders vermeld.</t>
  </si>
  <si>
    <t>De door Inschrijver aangeboden prijzen dienen marktconform te zijn. Er zal door Koper steekproefsgewijs gecontroleerd worden of de aangeboden prijzen marktconform zijn.</t>
  </si>
  <si>
    <t>Er worden geen prijsonderhandelingen gevoerd bij deze aanbesteding. De prijs wordt volledig bepaald door het uitbrengen van de Inschrijving. Concreet houdt dit in dat er slechts 1 gelegenheid wordt gegeven om een zo scherp mogelijke aanbieding uit te brengen.</t>
  </si>
  <si>
    <r>
      <t xml:space="preserve">Artikelen
</t>
    </r>
    <r>
      <rPr>
        <i/>
        <sz val="11"/>
        <color theme="1"/>
        <rFont val="Calibri"/>
        <family val="2"/>
        <scheme val="minor"/>
      </rPr>
      <t>- heeft DJI reeds ingevuld -</t>
    </r>
  </si>
  <si>
    <r>
      <t xml:space="preserve">Artikelomschrijving </t>
    </r>
    <r>
      <rPr>
        <b/>
        <i/>
        <sz val="11"/>
        <color theme="1"/>
        <rFont val="Calibri"/>
        <family val="2"/>
        <scheme val="minor"/>
      </rPr>
      <t xml:space="preserve">- </t>
    </r>
    <r>
      <rPr>
        <i/>
        <sz val="11"/>
        <color theme="1"/>
        <rFont val="Calibri"/>
        <family val="2"/>
        <scheme val="minor"/>
      </rPr>
      <t xml:space="preserve">geel gemarkeerde velden dient Inschrijver in te vullen - </t>
    </r>
    <r>
      <rPr>
        <sz val="11"/>
        <color theme="1"/>
        <rFont val="Calibri"/>
        <family val="2"/>
        <scheme val="minor"/>
      </rPr>
      <t xml:space="preserve">
</t>
    </r>
  </si>
  <si>
    <r>
      <t>Verpakkingseenheid.</t>
    </r>
    <r>
      <rPr>
        <b/>
        <i/>
        <sz val="11"/>
        <color theme="1"/>
        <rFont val="Calibri"/>
        <family val="2"/>
        <scheme val="minor"/>
      </rPr>
      <t xml:space="preserve"> </t>
    </r>
    <r>
      <rPr>
        <i/>
        <sz val="11"/>
        <color theme="1"/>
        <rFont val="Calibri"/>
        <family val="2"/>
        <scheme val="minor"/>
      </rPr>
      <t>geel gemarkeerde velden dient Inschrijver in te vullen -</t>
    </r>
  </si>
  <si>
    <r>
      <t xml:space="preserve">Geraamde afname DJI op basis van huidige verpakkingseenheid) -  </t>
    </r>
    <r>
      <rPr>
        <sz val="11"/>
        <color theme="1"/>
        <rFont val="Calibri"/>
        <family val="2"/>
        <scheme val="minor"/>
      </rPr>
      <t>heeft DJI reeds ingevuld -</t>
    </r>
  </si>
  <si>
    <t>Geraamde afname DJI (stuks)-  heeft DJI reeds ingevuld -</t>
  </si>
  <si>
    <r>
      <t>Prijs in euro's exclusief btw voor verpakkingseenheid</t>
    </r>
    <r>
      <rPr>
        <i/>
        <sz val="11"/>
        <color theme="1"/>
        <rFont val="Calibri"/>
        <family val="2"/>
        <scheme val="minor"/>
      </rPr>
      <t xml:space="preserve"> geel gemarkeerde velden dient Inschrijver in te vullen -</t>
    </r>
    <r>
      <rPr>
        <b/>
        <sz val="11"/>
        <color theme="1"/>
        <rFont val="Calibri"/>
        <family val="2"/>
        <scheme val="minor"/>
      </rPr>
      <t xml:space="preserve"> </t>
    </r>
  </si>
  <si>
    <t>Prijs per stuk: - wordt automatisch berekend - Berekening D/G</t>
  </si>
  <si>
    <t>Aansteker navulbaar 25 cm. diverse kleuren</t>
  </si>
  <si>
    <t>8 t/m 12 stuks per verpakking</t>
  </si>
  <si>
    <t>Afdruiprek – kunststof</t>
  </si>
  <si>
    <t>Per stuk</t>
  </si>
  <si>
    <t>Afvalbak vlamdovend  - grijs – circa 70 liter - RVS</t>
  </si>
  <si>
    <t>Afvalbak vlamdovend - rond model – circa 50 liter – RVS</t>
  </si>
  <si>
    <t>Afvalbak vlamdovend - zwart – circa 15 liter – RVS</t>
  </si>
  <si>
    <t>Afvalbak vlamdovend met tuimeldeksel 10ltr</t>
  </si>
  <si>
    <t xml:space="preserve">Afvalcontainer met voetbediening - circa 50 liter </t>
  </si>
  <si>
    <t>Afvalmandje– kunststof - circa 28 cm hoog x 27 cm doorsnede</t>
  </si>
  <si>
    <t>Afwasteil kunststof - rond –Ø circa 32 cm</t>
  </si>
  <si>
    <t xml:space="preserve">Asbak rubber </t>
  </si>
  <si>
    <t>Asbak RVS circa Ø12 cm</t>
  </si>
  <si>
    <t>Baby - Aankleedkussen</t>
  </si>
  <si>
    <t>Baby - Babybedje en matras</t>
  </si>
  <si>
    <t>Baby - Flessenraggers geschikt voor de babyfles</t>
  </si>
  <si>
    <t>Baby - Luieremmer Kunststof</t>
  </si>
  <si>
    <t>Baby - Luierzakjes (licht) geparfumeerd</t>
  </si>
  <si>
    <t>Bandenplak reparatieset</t>
  </si>
  <si>
    <t>Boodschappentas met rits – polyethyleen -  circa 40 x 50 x 20 cm (bxhxd)</t>
  </si>
  <si>
    <t>Boodschappentas met rits – polyethyleen - circa 64 x 70 x 28 cm (bxhxd)</t>
  </si>
  <si>
    <t>Boodschappentas zonder rits</t>
  </si>
  <si>
    <t>Douchegordijn –  10 ringen - 120x160cm</t>
  </si>
  <si>
    <t>Douchegordijn 180x200cm</t>
  </si>
  <si>
    <t>Douchegordijnringen</t>
  </si>
  <si>
    <t>Douchemat – uni, een neutrale kleur, (katoen) – circa 52 x 52 cm</t>
  </si>
  <si>
    <t>Douchemat antislip</t>
  </si>
  <si>
    <t>Douchestang uitschuifbaar - 110 cm tot 185 cm</t>
  </si>
  <si>
    <t>Douchestang uitschuifbaar - 75 cm tot 125</t>
  </si>
  <si>
    <t>Droogrek - staand model - droogcapaciteit 20 m – neutrale kleur</t>
  </si>
  <si>
    <t>Fietspomp</t>
  </si>
  <si>
    <t>Gieter - kunststof – circa 1,5 tot 2 liter - neutrale kleur</t>
  </si>
  <si>
    <t>Gieter kunststof ca 10 liter</t>
  </si>
  <si>
    <t xml:space="preserve">Gootsteenontstopper groot - circa 40 x 14 cm </t>
  </si>
  <si>
    <t>Gootsteenzeefje</t>
  </si>
  <si>
    <t>Handdoekhaakjes kunststof met plakbevestiging</t>
  </si>
  <si>
    <t>Handdoekhaakjes kunststof met schroefbevestiging</t>
  </si>
  <si>
    <t>Handdoekhaakjes RVS met plakbevestiging</t>
  </si>
  <si>
    <t>Handdoekhaakjes RVS met schroefbevestiging</t>
  </si>
  <si>
    <t>Kaarslampen set van 3 stuks</t>
  </si>
  <si>
    <t>Kerst - Guirlande</t>
  </si>
  <si>
    <t xml:space="preserve">Kerst - Kerstballen </t>
  </si>
  <si>
    <t>Kerst - Kerstboomhaakjes</t>
  </si>
  <si>
    <t>Kerst - Kerstboomrok  kleur wit 100cm</t>
  </si>
  <si>
    <t>Kerst - Kersthanger divers</t>
  </si>
  <si>
    <t xml:space="preserve">Kerst - Kerstslinger van Vilt - Sneeuwmannen en Kerstbomen </t>
  </si>
  <si>
    <t xml:space="preserve">Kerst - Kerstster plat 60 cm </t>
  </si>
  <si>
    <t>Kerst - Kerstverlichting 12 meter PerfectLED 80 LEDs, Binnen/Buiten, Extra warm wit (9 mtr verlicht)</t>
  </si>
  <si>
    <t>Kerst - Kerstverlichting LED met 100 lampjes voor binnen</t>
  </si>
  <si>
    <t>Kerst - Kerstverlichting 20 meter inclusief certificaat, Koppelbaar</t>
  </si>
  <si>
    <t xml:space="preserve">Kerst - Kunstkerstboom ca 150 cm met LED-verlichting en versiering </t>
  </si>
  <si>
    <t xml:space="preserve">Kerst - Duurzame kunstkerstboom ca 150 cm met LED-verlichting en versiering </t>
  </si>
  <si>
    <t xml:space="preserve">Kerst - Kunstkerstboom ca 180 cm met LED-verlichting en versiering </t>
  </si>
  <si>
    <t xml:space="preserve">Kerst - Duurzame kunstkerstboom ca 180 cm met LED-verlichting en versiering </t>
  </si>
  <si>
    <t>Kerst - Kunstkerstboom ca 210 cm met led verlichting en versiering</t>
  </si>
  <si>
    <t>Kerst - Duurzame kunstkerstboom ca 210 cm met led verlichting en versiering</t>
  </si>
  <si>
    <t xml:space="preserve">Kerst - Kunstkerstboom ca 300 cm met LED-verlichting en versiering </t>
  </si>
  <si>
    <t xml:space="preserve">Kerst - Duurzame kunstkerstboom ca 300 cm met LED-verlichting en versiering </t>
  </si>
  <si>
    <t>Kerst - Kunstkerstboom ca 150 cm</t>
  </si>
  <si>
    <t>Kerst - Duurzame kunstkerstboom ca 150 cm</t>
  </si>
  <si>
    <t>Kerst - Kunstkerstboom ca 180 cm</t>
  </si>
  <si>
    <t>Kerst - Duurzame kunstkerstboom ca 180 cm</t>
  </si>
  <si>
    <t>Kerst - Kunstkerstboom ca 210 cm</t>
  </si>
  <si>
    <t xml:space="preserve">Kerst - Duurzame kunstkerstboom ca 210 cm  </t>
  </si>
  <si>
    <t>Kerst - Kunstkerstboom ca 300 cm</t>
  </si>
  <si>
    <t>Kerst - Duurzame kunstkerstboom ca 300 cm</t>
  </si>
  <si>
    <t>Kerst - Kunstkerstboom mini - besneeuwd - H45 cm - met ledverlichting - warm wit brandveilig en vlamdovend</t>
  </si>
  <si>
    <t>Kerst - merry christmas slinger diverse kleuren</t>
  </si>
  <si>
    <t>Kerst - Piek kunststof - diverse kleuren</t>
  </si>
  <si>
    <t>Kerst - Tafelloper bedrukt, textiel 40x140cm</t>
  </si>
  <si>
    <t>Kerst - tafelstuk - groen - 76 cm - besneeuwde look</t>
  </si>
  <si>
    <t>Kerst - Transformator voor kerstverlichting 24 V  Koppelbaar</t>
  </si>
  <si>
    <t xml:space="preserve">Kledinghanger met broeklat – kunststof </t>
  </si>
  <si>
    <t>Kledingroller 1 stuks met 6 navullingen</t>
  </si>
  <si>
    <t>Klokje digitaal met tijd en datum - plakmodel – circa 75 x 30 x 20 mm (lxbxh)</t>
  </si>
  <si>
    <t>Mierenlokdoosjes</t>
  </si>
  <si>
    <t>2 stuks per verpakking</t>
  </si>
  <si>
    <t>Naaigarnituur</t>
  </si>
  <si>
    <t>Opbergbox met deksel – circa 30 liter – circa 26cm hoog - wit transparant kunststof</t>
  </si>
  <si>
    <t>Opbergbox zonder deksel – circa 30 liter – circa 26 cm hoog - wit transparant kunststof</t>
  </si>
  <si>
    <t>Opbergmandje - circa 30 x 20 x 11cm (lxbxh) - kunststof – neutrale kleuren</t>
  </si>
  <si>
    <t>Oplosbare waszak plastic voor besmette kleding</t>
  </si>
  <si>
    <t xml:space="preserve">Radiatorbakje + ophanghaken kunststof – neutrale kleur - circa 9 x 6 x 21 cm </t>
  </si>
  <si>
    <t>per stuk</t>
  </si>
  <si>
    <t>Schoenborstel</t>
  </si>
  <si>
    <t>Schoensmeer met spons - bruin – circa 50 ml</t>
  </si>
  <si>
    <t>Schoensmeer met spons - zwart – circa 50 ml</t>
  </si>
  <si>
    <t>Strijkplank</t>
  </si>
  <si>
    <t xml:space="preserve">Strijkplankovertrek </t>
  </si>
  <si>
    <t>Tafelloper</t>
  </si>
  <si>
    <t>Vliegenvangers</t>
  </si>
  <si>
    <t>Vliegenmepper</t>
  </si>
  <si>
    <t>Vouwkrat circa 45 liter</t>
  </si>
  <si>
    <t>Vouwkrat circa 60 liter</t>
  </si>
  <si>
    <t>Wandklok met GPS</t>
  </si>
  <si>
    <t>Wandklok met cijfers</t>
  </si>
  <si>
    <t>Wasbox met deksel - kunststof - neutrale kleur – circa 60 liter</t>
  </si>
  <si>
    <t>Waslabels</t>
  </si>
  <si>
    <t>800 t/m 1200 stuks per verpakking</t>
  </si>
  <si>
    <t>Wasmand - geperforeerd neutrale kleur kunststof – circa 65 x 45 x 27 cm</t>
  </si>
  <si>
    <t>Wasnet met ingeregen koord - fixlock sluiting - circa 50 x 70 cm</t>
  </si>
  <si>
    <t>Wasnet met ingeregen koord - fixlock sluiting - circa 75 x 90 cm</t>
  </si>
  <si>
    <t>Waxinelichtjes</t>
  </si>
  <si>
    <t>Waxinelichtjes / theelichtjesLED op batterijen (set a 16 stuks)</t>
  </si>
  <si>
    <t>16 stuks per verpakking</t>
  </si>
  <si>
    <t>(inschrijfprijs)</t>
  </si>
  <si>
    <r>
      <t xml:space="preserve">Toegestane verpakkingseenheid
</t>
    </r>
    <r>
      <rPr>
        <i/>
        <sz val="11"/>
        <rFont val="Calibri"/>
        <family val="2"/>
        <scheme val="minor"/>
      </rPr>
      <t>- heeft DJI reeds ingevuld -</t>
    </r>
  </si>
  <si>
    <r>
      <t>Voor het doen van prijsopgave wordt Inschrijver geacht uitsluitend de prijsopgavetabellen (in E</t>
    </r>
    <r>
      <rPr>
        <sz val="8"/>
        <rFont val="Verdana"/>
        <family val="2"/>
      </rPr>
      <t>xcel*) van Formulier D</t>
    </r>
    <r>
      <rPr>
        <sz val="8"/>
        <color theme="1"/>
        <rFont val="Verdana"/>
        <family val="2"/>
      </rPr>
      <t xml:space="preserve"> te gebruiken. Het is niet toegestaan om wijzigingen aan te brengen in de opmaak of structuur van deze tabellen.</t>
    </r>
  </si>
  <si>
    <t xml:space="preserve">Afvalbak kunststof vlamdovend - circa 10 liter </t>
  </si>
  <si>
    <t xml:space="preserve">Afvalbak kunststof vlamdovend circa 50 liter </t>
  </si>
  <si>
    <t xml:space="preserve">Afvalcontainer met voetbediening - circa 80 liter </t>
  </si>
  <si>
    <t xml:space="preserve">Afvalcontainer met voetbediening - circa 120 liter </t>
  </si>
  <si>
    <t>100 stuks per verpakking</t>
  </si>
  <si>
    <t>3 stuks per set</t>
  </si>
  <si>
    <t>Kledinghanger met broeklat – hout</t>
  </si>
  <si>
    <t>75 stuks per verpakking</t>
  </si>
  <si>
    <r>
      <t xml:space="preserve">Gewogen prijs, dwz prijs in euro's exclusief btw per artikel
</t>
    </r>
    <r>
      <rPr>
        <i/>
        <sz val="11"/>
        <color theme="1"/>
        <rFont val="Calibri"/>
        <family val="2"/>
        <scheme val="minor"/>
      </rPr>
      <t xml:space="preserve">- wordt automatisch berekend - Berekening </t>
    </r>
    <r>
      <rPr>
        <b/>
        <sz val="11"/>
        <color theme="1"/>
        <rFont val="Calibri"/>
        <family val="2"/>
        <scheme val="minor"/>
      </rPr>
      <t>H*F</t>
    </r>
  </si>
  <si>
    <t>Baby - Fopspeentje newborn 0-2 maanden</t>
  </si>
  <si>
    <t>Baby - Fopspeentje newborn 0-6 maanden</t>
  </si>
  <si>
    <t>Baby - Fopspeentje newborn 6-18 maanden</t>
  </si>
  <si>
    <t>Baby - Fopspeentje newborn 18+ maanden</t>
  </si>
  <si>
    <t>Baby – Babyflesjes 0-6 maanden</t>
  </si>
  <si>
    <t>Baby – Babyflesjes 6-12 maanden</t>
  </si>
  <si>
    <t>Baby – Babyflesjes 12+ maanden</t>
  </si>
  <si>
    <t>50 t/m 100 stuks per verpakking</t>
  </si>
  <si>
    <t>3 t/m 12 stuks per verpakking</t>
  </si>
  <si>
    <t>4 t/m 8 stuks per verpakking</t>
  </si>
  <si>
    <t>4 stuks per verpakking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</si>
</sst>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00"/>
  </numFmts>
  <fonts count="13" x14ac:knownFonts="1">
    <font>
      <sz val="11"/>
      <color theme="1"/>
      <name val="Calibri"/>
      <family val="2"/>
      <scheme val="minor"/>
    </font>
    <font>
      <b/>
      <sz val="11"/>
      <color theme="1"/>
      <name val="Calibri"/>
      <family val="2"/>
      <scheme val="minor"/>
    </font>
    <font>
      <i/>
      <sz val="11"/>
      <color theme="1"/>
      <name val="Calibri"/>
      <family val="2"/>
      <scheme val="minor"/>
    </font>
    <font>
      <sz val="11"/>
      <name val="Calibri"/>
      <family val="2"/>
      <scheme val="minor"/>
    </font>
    <font>
      <sz val="11"/>
      <color rgb="FF0070C0"/>
      <name val="Calibri"/>
      <family val="2"/>
      <scheme val="minor"/>
    </font>
    <font>
      <sz val="14"/>
      <color theme="1"/>
      <name val="Calibri"/>
      <family val="2"/>
      <scheme val="minor"/>
    </font>
    <font>
      <b/>
      <sz val="14"/>
      <color theme="1"/>
      <name val="Calibri"/>
      <family val="2"/>
      <scheme val="minor"/>
    </font>
    <font>
      <sz val="8"/>
      <color theme="1"/>
      <name val="Verdana"/>
      <family val="2"/>
    </font>
    <font>
      <sz val="8"/>
      <name val="Verdana"/>
      <family val="2"/>
    </font>
    <font>
      <b/>
      <i/>
      <sz val="11"/>
      <color theme="1"/>
      <name val="Calibri"/>
      <family val="2"/>
      <scheme val="minor"/>
    </font>
    <font>
      <sz val="11"/>
      <color rgb="FFFF0000"/>
      <name val="Calibri"/>
      <family val="2"/>
      <scheme val="minor"/>
    </font>
    <font>
      <b/>
      <sz val="11"/>
      <name val="Calibri"/>
      <family val="2"/>
      <scheme val="minor"/>
    </font>
    <font>
      <i/>
      <sz val="11"/>
      <name val="Calibri"/>
      <family val="2"/>
      <scheme val="minor"/>
    </font>
  </fonts>
  <fills count="10">
    <fill>
      <patternFill patternType="none"/>
    </fill>
    <fill>
      <patternFill patternType="gray125"/>
    </fill>
    <fill>
      <patternFill patternType="solid">
        <fgColor theme="0"/>
        <bgColor indexed="64"/>
      </patternFill>
    </fill>
    <fill>
      <patternFill patternType="solid">
        <fgColor theme="7" tint="0.39997558519241921"/>
        <bgColor indexed="64"/>
      </patternFill>
    </fill>
    <fill>
      <patternFill patternType="solid">
        <fgColor theme="3" tint="0.39997558519241921"/>
        <bgColor indexed="64"/>
      </patternFill>
    </fill>
    <fill>
      <patternFill patternType="solid">
        <fgColor rgb="FFFFFF00"/>
        <bgColor indexed="64"/>
      </patternFill>
    </fill>
    <fill>
      <patternFill patternType="solid">
        <fgColor theme="7" tint="0.39994506668294322"/>
        <bgColor indexed="64"/>
      </patternFill>
    </fill>
    <fill>
      <patternFill patternType="solid">
        <fgColor theme="5" tint="0.59999389629810485"/>
        <bgColor indexed="64"/>
      </patternFill>
    </fill>
    <fill>
      <patternFill patternType="solid">
        <fgColor theme="9" tint="0.79998168889431442"/>
        <bgColor indexed="64"/>
      </patternFill>
    </fill>
    <fill>
      <patternFill patternType="solid">
        <fgColor theme="4" tint="0.59999389629810485"/>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s>
  <cellStyleXfs count="1">
    <xf numFmtId="0" fontId="0" fillId="0" borderId="0"/>
  </cellStyleXfs>
  <cellXfs count="51">
    <xf numFmtId="0" fontId="0" fillId="0" borderId="0" xfId="0"/>
    <xf numFmtId="0" fontId="1" fillId="3" borderId="1" xfId="0" applyFont="1" applyFill="1" applyBorder="1" applyAlignment="1">
      <alignment horizontal="left" vertical="top" wrapText="1"/>
    </xf>
    <xf numFmtId="0" fontId="1" fillId="2" borderId="0" xfId="0" applyFont="1" applyFill="1"/>
    <xf numFmtId="0" fontId="1" fillId="4" borderId="2" xfId="0" applyFont="1" applyFill="1" applyBorder="1"/>
    <xf numFmtId="0" fontId="3" fillId="0" borderId="0" xfId="0" applyFont="1"/>
    <xf numFmtId="0" fontId="3" fillId="0" borderId="3" xfId="0" applyFont="1" applyBorder="1"/>
    <xf numFmtId="164" fontId="4" fillId="5" borderId="1" xfId="0" applyNumberFormat="1" applyFont="1" applyFill="1" applyBorder="1" applyAlignment="1" applyProtection="1">
      <alignment vertical="top"/>
      <protection locked="0"/>
    </xf>
    <xf numFmtId="0" fontId="4" fillId="2" borderId="0" xfId="0" applyFont="1" applyFill="1" applyAlignment="1">
      <alignment vertical="top"/>
    </xf>
    <xf numFmtId="0" fontId="4" fillId="2" borderId="3" xfId="0" applyFont="1" applyFill="1" applyBorder="1" applyAlignment="1">
      <alignment vertical="top"/>
    </xf>
    <xf numFmtId="0" fontId="0" fillId="4" borderId="2" xfId="0" applyFill="1" applyBorder="1"/>
    <xf numFmtId="0" fontId="0" fillId="0" borderId="1" xfId="0" applyBorder="1"/>
    <xf numFmtId="164" fontId="0" fillId="5" borderId="1" xfId="0" applyNumberFormat="1" applyFill="1" applyBorder="1" applyProtection="1">
      <protection locked="0"/>
    </xf>
    <xf numFmtId="164" fontId="0" fillId="3" borderId="1" xfId="0" applyNumberFormat="1" applyFill="1" applyBorder="1"/>
    <xf numFmtId="0" fontId="0" fillId="0" borderId="3" xfId="0" applyBorder="1"/>
    <xf numFmtId="0" fontId="0" fillId="0" borderId="2" xfId="0" applyBorder="1"/>
    <xf numFmtId="164" fontId="0" fillId="5" borderId="1" xfId="0" applyNumberFormat="1" applyFill="1" applyBorder="1" applyAlignment="1" applyProtection="1">
      <alignment vertical="top"/>
      <protection locked="0"/>
    </xf>
    <xf numFmtId="0" fontId="0" fillId="0" borderId="0" xfId="0" applyAlignment="1">
      <alignment vertical="top"/>
    </xf>
    <xf numFmtId="0" fontId="0" fillId="0" borderId="3" xfId="0" applyBorder="1" applyAlignment="1">
      <alignment vertical="top"/>
    </xf>
    <xf numFmtId="0" fontId="0" fillId="6" borderId="1" xfId="0" applyFill="1" applyBorder="1" applyAlignment="1">
      <alignment vertical="top"/>
    </xf>
    <xf numFmtId="0" fontId="0" fillId="0" borderId="4" xfId="0" applyBorder="1"/>
    <xf numFmtId="164" fontId="0" fillId="2" borderId="0" xfId="0" applyNumberFormat="1" applyFill="1"/>
    <xf numFmtId="0" fontId="7" fillId="0" borderId="6" xfId="0" applyFont="1" applyBorder="1" applyAlignment="1">
      <alignment vertical="center" wrapText="1"/>
    </xf>
    <xf numFmtId="0" fontId="7" fillId="0" borderId="7" xfId="0" applyFont="1" applyBorder="1" applyAlignment="1">
      <alignment wrapText="1"/>
    </xf>
    <xf numFmtId="0" fontId="7" fillId="0" borderId="8" xfId="0" applyFont="1" applyBorder="1" applyAlignment="1">
      <alignment vertical="center" wrapText="1"/>
    </xf>
    <xf numFmtId="0" fontId="7" fillId="0" borderId="7" xfId="0" applyFont="1" applyBorder="1" applyAlignment="1">
      <alignment vertical="center" wrapText="1"/>
    </xf>
    <xf numFmtId="0" fontId="7" fillId="0" borderId="1" xfId="0" applyFont="1" applyBorder="1" applyAlignment="1">
      <alignment vertical="center" wrapText="1"/>
    </xf>
    <xf numFmtId="0" fontId="8" fillId="0" borderId="1" xfId="0" applyFont="1" applyBorder="1" applyAlignment="1">
      <alignment vertical="center" wrapText="1"/>
    </xf>
    <xf numFmtId="0" fontId="5" fillId="7" borderId="5" xfId="0" applyFont="1" applyFill="1" applyBorder="1" applyAlignment="1">
      <alignment horizontal="center" vertical="top" wrapText="1"/>
    </xf>
    <xf numFmtId="0" fontId="1" fillId="8" borderId="1" xfId="0" applyFont="1" applyFill="1" applyBorder="1" applyAlignment="1">
      <alignment wrapText="1"/>
    </xf>
    <xf numFmtId="164" fontId="1" fillId="8" borderId="1" xfId="0" applyNumberFormat="1" applyFont="1" applyFill="1" applyBorder="1" applyAlignment="1">
      <alignment horizontal="center" vertical="center" wrapText="1"/>
    </xf>
    <xf numFmtId="0" fontId="8" fillId="0" borderId="6" xfId="0" applyFont="1" applyBorder="1" applyAlignment="1">
      <alignment vertical="center" wrapText="1"/>
    </xf>
    <xf numFmtId="164" fontId="0" fillId="0" borderId="0" xfId="0" applyNumberFormat="1"/>
    <xf numFmtId="164" fontId="0" fillId="9" borderId="1" xfId="0" applyNumberFormat="1" applyFill="1" applyBorder="1"/>
    <xf numFmtId="164" fontId="1" fillId="9" borderId="1" xfId="0" applyNumberFormat="1" applyFont="1" applyFill="1" applyBorder="1"/>
    <xf numFmtId="0" fontId="0" fillId="6" borderId="1" xfId="0" applyFill="1" applyBorder="1" applyAlignment="1">
      <alignment horizontal="center" vertical="top"/>
    </xf>
    <xf numFmtId="0" fontId="1" fillId="0" borderId="0" xfId="0" applyFont="1" applyAlignment="1">
      <alignment horizontal="left"/>
    </xf>
    <xf numFmtId="0" fontId="1" fillId="8" borderId="9" xfId="0" applyFont="1" applyFill="1" applyBorder="1" applyAlignment="1">
      <alignment wrapText="1"/>
    </xf>
    <xf numFmtId="0" fontId="10" fillId="0" borderId="0" xfId="0" applyFont="1"/>
    <xf numFmtId="164" fontId="0" fillId="0" borderId="1" xfId="0" applyNumberFormat="1" applyBorder="1"/>
    <xf numFmtId="0" fontId="11" fillId="8" borderId="1" xfId="0" applyFont="1" applyFill="1" applyBorder="1" applyAlignment="1">
      <alignment wrapText="1"/>
    </xf>
    <xf numFmtId="0" fontId="3" fillId="0" borderId="1" xfId="0" applyFont="1" applyBorder="1"/>
    <xf numFmtId="0" fontId="0" fillId="5" borderId="1" xfId="0" applyFill="1" applyBorder="1" applyProtection="1">
      <protection locked="0"/>
    </xf>
    <xf numFmtId="0" fontId="0" fillId="5" borderId="1" xfId="0" applyFill="1" applyBorder="1" applyAlignment="1" applyProtection="1">
      <alignment wrapText="1"/>
      <protection locked="0"/>
    </xf>
    <xf numFmtId="0" fontId="3" fillId="5" borderId="1" xfId="0" applyFont="1" applyFill="1" applyBorder="1" applyProtection="1">
      <protection locked="0"/>
    </xf>
    <xf numFmtId="0" fontId="0" fillId="5" borderId="1" xfId="0" applyFill="1" applyBorder="1" applyAlignment="1" applyProtection="1">
      <alignment vertical="top" wrapText="1"/>
      <protection locked="0"/>
    </xf>
    <xf numFmtId="0" fontId="0" fillId="5" borderId="1" xfId="0" applyFill="1" applyBorder="1" applyAlignment="1" applyProtection="1">
      <alignment vertical="top"/>
      <protection locked="0"/>
    </xf>
    <xf numFmtId="0" fontId="0" fillId="5" borderId="0" xfId="0" applyFill="1" applyAlignment="1" applyProtection="1">
      <alignment vertical="top"/>
      <protection locked="0"/>
    </xf>
    <xf numFmtId="0" fontId="3" fillId="5" borderId="1" xfId="0" applyFont="1" applyFill="1" applyBorder="1" applyAlignment="1" applyProtection="1">
      <alignment vertical="top" wrapText="1"/>
      <protection locked="0"/>
    </xf>
    <xf numFmtId="0" fontId="3" fillId="5" borderId="1" xfId="0" applyFont="1" applyFill="1" applyBorder="1" applyAlignment="1" applyProtection="1">
      <alignment vertical="top"/>
      <protection locked="0"/>
    </xf>
    <xf numFmtId="0" fontId="0" fillId="6" borderId="1" xfId="0" applyFill="1" applyBorder="1" applyAlignment="1">
      <alignment horizontal="center" vertical="top"/>
    </xf>
    <xf numFmtId="0" fontId="1" fillId="0" borderId="0" xfId="0" applyFont="1" applyAlignment="1">
      <alignment horizontal="left"/>
    </xf>
  </cellXfs>
  <cellStyles count="1">
    <cellStyle name="Standaard" xfId="0" builtinId="0"/>
  </cellStyles>
  <dxfs count="0"/>
  <tableStyles count="0" defaultTableStyle="TableStyleMedium2" defaultPivotStyle="PivotStyleLight16"/>
  <colors>
    <mruColors>
      <color rgb="FFFF7C80"/>
      <color rgb="FF993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20"/>
  <sheetViews>
    <sheetView zoomScale="115" zoomScaleNormal="115" workbookViewId="0">
      <selection activeCell="A5" sqref="A5"/>
    </sheetView>
  </sheetViews>
  <sheetFormatPr defaultRowHeight="15" x14ac:dyDescent="0.25"/>
  <cols>
    <col min="1" max="1" width="109.85546875" customWidth="1"/>
    <col min="2" max="2" width="19.85546875" bestFit="1" customWidth="1"/>
    <col min="3" max="3" width="12.7109375" bestFit="1" customWidth="1"/>
    <col min="4" max="4" width="10.5703125" bestFit="1" customWidth="1"/>
  </cols>
  <sheetData>
    <row r="1" spans="1:2" ht="101.25" customHeight="1" thickBot="1" x14ac:dyDescent="0.3">
      <c r="A1" s="27" t="s">
        <v>0</v>
      </c>
    </row>
    <row r="3" spans="1:2" ht="31.5" customHeight="1" x14ac:dyDescent="0.25">
      <c r="A3" s="21" t="s">
        <v>126</v>
      </c>
    </row>
    <row r="4" spans="1:2" ht="27.75" customHeight="1" x14ac:dyDescent="0.25">
      <c r="A4" s="22" t="s">
        <v>1</v>
      </c>
    </row>
    <row r="6" spans="1:2" ht="52.5" x14ac:dyDescent="0.25">
      <c r="A6" s="30" t="s">
        <v>2</v>
      </c>
    </row>
    <row r="7" spans="1:2" x14ac:dyDescent="0.25">
      <c r="A7" s="23" t="s">
        <v>3</v>
      </c>
    </row>
    <row r="8" spans="1:2" x14ac:dyDescent="0.25">
      <c r="A8" s="23" t="s">
        <v>4</v>
      </c>
    </row>
    <row r="9" spans="1:2" x14ac:dyDescent="0.25">
      <c r="A9" s="23" t="s">
        <v>5</v>
      </c>
    </row>
    <row r="10" spans="1:2" x14ac:dyDescent="0.25">
      <c r="A10" s="23" t="s">
        <v>6</v>
      </c>
    </row>
    <row r="11" spans="1:2" x14ac:dyDescent="0.25">
      <c r="A11" s="23"/>
    </row>
    <row r="12" spans="1:2" x14ac:dyDescent="0.25">
      <c r="A12" s="23" t="s">
        <v>7</v>
      </c>
    </row>
    <row r="13" spans="1:2" x14ac:dyDescent="0.25">
      <c r="A13" s="23"/>
    </row>
    <row r="14" spans="1:2" ht="21" x14ac:dyDescent="0.25">
      <c r="A14" s="24" t="s">
        <v>8</v>
      </c>
      <c r="B14" s="37"/>
    </row>
    <row r="16" spans="1:2" ht="31.5" x14ac:dyDescent="0.25">
      <c r="A16" s="25" t="s">
        <v>9</v>
      </c>
    </row>
    <row r="18" spans="1:1" ht="21" x14ac:dyDescent="0.25">
      <c r="A18" s="26" t="s">
        <v>10</v>
      </c>
    </row>
    <row r="20" spans="1:1" ht="31.5" x14ac:dyDescent="0.25">
      <c r="A20" s="25" t="s">
        <v>11</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723"/>
  <sheetViews>
    <sheetView tabSelected="1" topLeftCell="A53" zoomScale="75" zoomScaleNormal="85" workbookViewId="0">
      <selection activeCell="A98" sqref="A98"/>
    </sheetView>
  </sheetViews>
  <sheetFormatPr defaultRowHeight="15" x14ac:dyDescent="0.25"/>
  <cols>
    <col min="1" max="1" width="90.7109375" bestFit="1" customWidth="1"/>
    <col min="2" max="2" width="32.5703125" style="4" bestFit="1" customWidth="1"/>
    <col min="3" max="3" width="82.28515625" customWidth="1"/>
    <col min="4" max="6" width="18.5703125" customWidth="1"/>
    <col min="7" max="8" width="29" style="20" customWidth="1"/>
    <col min="9" max="9" width="29" customWidth="1"/>
    <col min="10" max="10" width="9.140625" customWidth="1"/>
    <col min="11" max="12" width="9.140625" hidden="1" customWidth="1"/>
  </cols>
  <sheetData>
    <row r="1" spans="1:12" ht="15.75" thickBot="1" x14ac:dyDescent="0.3">
      <c r="G1" s="31"/>
      <c r="H1" s="31"/>
    </row>
    <row r="2" spans="1:12" ht="105" customHeight="1" x14ac:dyDescent="0.25">
      <c r="A2" s="28" t="s">
        <v>12</v>
      </c>
      <c r="B2" s="39" t="s">
        <v>125</v>
      </c>
      <c r="C2" s="28" t="s">
        <v>13</v>
      </c>
      <c r="D2" s="36" t="s">
        <v>14</v>
      </c>
      <c r="E2" s="36" t="s">
        <v>15</v>
      </c>
      <c r="F2" s="36" t="s">
        <v>16</v>
      </c>
      <c r="G2" s="29" t="s">
        <v>17</v>
      </c>
      <c r="H2" s="29" t="s">
        <v>18</v>
      </c>
      <c r="I2" s="1" t="s">
        <v>135</v>
      </c>
      <c r="J2" s="2"/>
      <c r="K2" s="3"/>
      <c r="L2" s="9"/>
    </row>
    <row r="3" spans="1:12" x14ac:dyDescent="0.25">
      <c r="A3" s="40" t="s">
        <v>19</v>
      </c>
      <c r="B3" s="40" t="s">
        <v>20</v>
      </c>
      <c r="C3" s="41"/>
      <c r="D3" s="41"/>
      <c r="E3" s="10">
        <v>100</v>
      </c>
      <c r="F3" s="10">
        <f>E3*10</f>
        <v>1000</v>
      </c>
      <c r="G3" s="11"/>
      <c r="H3" s="10" t="e">
        <f>G3/D3</f>
        <v>#DIV/0!</v>
      </c>
      <c r="I3" s="12" t="e">
        <f>H3*F3</f>
        <v>#DIV/0!</v>
      </c>
      <c r="K3" s="13"/>
    </row>
    <row r="4" spans="1:12" x14ac:dyDescent="0.25">
      <c r="A4" s="40" t="s">
        <v>21</v>
      </c>
      <c r="B4" s="40" t="s">
        <v>22</v>
      </c>
      <c r="C4" s="42"/>
      <c r="D4" s="42"/>
      <c r="E4" s="10">
        <v>400</v>
      </c>
      <c r="F4" s="10">
        <v>400</v>
      </c>
      <c r="G4" s="11"/>
      <c r="H4" s="10" t="e">
        <f t="shared" ref="H4:H74" si="0">G4/D4</f>
        <v>#DIV/0!</v>
      </c>
      <c r="I4" s="12" t="e">
        <f t="shared" ref="I4:I74" si="1">H4*F4</f>
        <v>#DIV/0!</v>
      </c>
      <c r="K4" s="13"/>
    </row>
    <row r="5" spans="1:12" x14ac:dyDescent="0.25">
      <c r="A5" s="40" t="s">
        <v>127</v>
      </c>
      <c r="B5" s="40" t="s">
        <v>22</v>
      </c>
      <c r="C5" s="42"/>
      <c r="D5" s="42"/>
      <c r="E5" s="10">
        <v>300</v>
      </c>
      <c r="F5" s="10">
        <v>300</v>
      </c>
      <c r="G5" s="11"/>
      <c r="H5" s="10" t="e">
        <f t="shared" si="0"/>
        <v>#DIV/0!</v>
      </c>
      <c r="I5" s="12" t="e">
        <f t="shared" si="1"/>
        <v>#DIV/0!</v>
      </c>
      <c r="K5" s="13"/>
    </row>
    <row r="6" spans="1:12" ht="15.75" customHeight="1" x14ac:dyDescent="0.25">
      <c r="A6" s="40" t="s">
        <v>128</v>
      </c>
      <c r="B6" s="40" t="s">
        <v>22</v>
      </c>
      <c r="C6" s="41"/>
      <c r="D6" s="41"/>
      <c r="E6" s="10">
        <v>50</v>
      </c>
      <c r="F6" s="10">
        <v>50</v>
      </c>
      <c r="G6" s="11"/>
      <c r="H6" s="10" t="e">
        <f t="shared" si="0"/>
        <v>#DIV/0!</v>
      </c>
      <c r="I6" s="12" t="e">
        <f t="shared" si="1"/>
        <v>#DIV/0!</v>
      </c>
      <c r="K6" s="13"/>
    </row>
    <row r="7" spans="1:12" x14ac:dyDescent="0.25">
      <c r="A7" s="40" t="s">
        <v>23</v>
      </c>
      <c r="B7" s="40" t="s">
        <v>22</v>
      </c>
      <c r="C7" s="41"/>
      <c r="D7" s="41"/>
      <c r="E7" s="10">
        <v>80</v>
      </c>
      <c r="F7" s="10">
        <v>80</v>
      </c>
      <c r="G7" s="11"/>
      <c r="H7" s="10" t="e">
        <f t="shared" si="0"/>
        <v>#DIV/0!</v>
      </c>
      <c r="I7" s="12" t="e">
        <f t="shared" si="1"/>
        <v>#DIV/0!</v>
      </c>
      <c r="K7" s="13"/>
    </row>
    <row r="8" spans="1:12" x14ac:dyDescent="0.25">
      <c r="A8" s="40" t="s">
        <v>24</v>
      </c>
      <c r="B8" s="40" t="s">
        <v>22</v>
      </c>
      <c r="C8" s="41"/>
      <c r="D8" s="41"/>
      <c r="E8" s="10">
        <v>250</v>
      </c>
      <c r="F8" s="10">
        <v>250</v>
      </c>
      <c r="G8" s="11"/>
      <c r="H8" s="10" t="e">
        <f t="shared" si="0"/>
        <v>#DIV/0!</v>
      </c>
      <c r="I8" s="12" t="e">
        <f t="shared" si="1"/>
        <v>#DIV/0!</v>
      </c>
      <c r="K8" s="13"/>
    </row>
    <row r="9" spans="1:12" x14ac:dyDescent="0.25">
      <c r="A9" s="40" t="s">
        <v>25</v>
      </c>
      <c r="B9" s="40" t="s">
        <v>22</v>
      </c>
      <c r="C9" s="41"/>
      <c r="D9" s="41"/>
      <c r="E9" s="10">
        <v>4200</v>
      </c>
      <c r="F9" s="10">
        <v>4200</v>
      </c>
      <c r="G9" s="11"/>
      <c r="H9" s="10" t="e">
        <f t="shared" si="0"/>
        <v>#DIV/0!</v>
      </c>
      <c r="I9" s="12" t="e">
        <f t="shared" si="1"/>
        <v>#DIV/0!</v>
      </c>
      <c r="K9" s="13"/>
    </row>
    <row r="10" spans="1:12" x14ac:dyDescent="0.25">
      <c r="A10" s="40" t="s">
        <v>26</v>
      </c>
      <c r="B10" s="40" t="s">
        <v>22</v>
      </c>
      <c r="C10" s="41"/>
      <c r="D10" s="41"/>
      <c r="E10" s="10">
        <v>30</v>
      </c>
      <c r="F10" s="10">
        <v>30</v>
      </c>
      <c r="G10" s="11"/>
      <c r="H10" s="10" t="e">
        <f t="shared" si="0"/>
        <v>#DIV/0!</v>
      </c>
      <c r="I10" s="12" t="e">
        <f t="shared" si="1"/>
        <v>#DIV/0!</v>
      </c>
      <c r="K10" s="13"/>
    </row>
    <row r="11" spans="1:12" x14ac:dyDescent="0.25">
      <c r="A11" s="40" t="s">
        <v>27</v>
      </c>
      <c r="B11" s="40" t="s">
        <v>22</v>
      </c>
      <c r="C11" s="41"/>
      <c r="D11" s="41"/>
      <c r="E11" s="10">
        <v>20</v>
      </c>
      <c r="F11" s="10">
        <v>20</v>
      </c>
      <c r="G11" s="11"/>
      <c r="H11" s="10" t="e">
        <f t="shared" si="0"/>
        <v>#DIV/0!</v>
      </c>
      <c r="I11" s="12" t="e">
        <f t="shared" si="1"/>
        <v>#DIV/0!</v>
      </c>
      <c r="K11" s="13"/>
    </row>
    <row r="12" spans="1:12" x14ac:dyDescent="0.25">
      <c r="A12" s="40" t="s">
        <v>129</v>
      </c>
      <c r="B12" s="40" t="s">
        <v>22</v>
      </c>
      <c r="C12" s="41"/>
      <c r="D12" s="41"/>
      <c r="E12" s="10">
        <v>20</v>
      </c>
      <c r="F12" s="10">
        <v>20</v>
      </c>
      <c r="G12" s="11"/>
      <c r="H12" s="10" t="e">
        <f t="shared" si="0"/>
        <v>#DIV/0!</v>
      </c>
      <c r="I12" s="12" t="e">
        <f t="shared" si="1"/>
        <v>#DIV/0!</v>
      </c>
    </row>
    <row r="13" spans="1:12" x14ac:dyDescent="0.25">
      <c r="A13" s="40" t="s">
        <v>130</v>
      </c>
      <c r="B13" s="40" t="s">
        <v>22</v>
      </c>
      <c r="C13" s="41"/>
      <c r="D13" s="41"/>
      <c r="E13" s="10">
        <v>20</v>
      </c>
      <c r="F13" s="10">
        <v>20</v>
      </c>
      <c r="G13" s="11"/>
      <c r="H13" s="10" t="e">
        <f t="shared" si="0"/>
        <v>#DIV/0!</v>
      </c>
      <c r="I13" s="12" t="e">
        <f t="shared" si="1"/>
        <v>#DIV/0!</v>
      </c>
    </row>
    <row r="14" spans="1:12" x14ac:dyDescent="0.25">
      <c r="A14" s="40" t="s">
        <v>28</v>
      </c>
      <c r="B14" s="40" t="s">
        <v>22</v>
      </c>
      <c r="C14" s="41"/>
      <c r="D14" s="41"/>
      <c r="E14" s="10">
        <v>1550</v>
      </c>
      <c r="F14" s="10">
        <v>1550</v>
      </c>
      <c r="G14" s="11"/>
      <c r="H14" s="10" t="e">
        <f t="shared" si="0"/>
        <v>#DIV/0!</v>
      </c>
      <c r="I14" s="12" t="e">
        <f t="shared" si="1"/>
        <v>#DIV/0!</v>
      </c>
    </row>
    <row r="15" spans="1:12" x14ac:dyDescent="0.25">
      <c r="A15" s="40" t="s">
        <v>29</v>
      </c>
      <c r="B15" s="40" t="s">
        <v>22</v>
      </c>
      <c r="C15" s="41"/>
      <c r="D15" s="41"/>
      <c r="E15" s="10">
        <v>21000</v>
      </c>
      <c r="F15" s="10">
        <v>21000</v>
      </c>
      <c r="G15" s="11"/>
      <c r="H15" s="10" t="e">
        <f t="shared" si="0"/>
        <v>#DIV/0!</v>
      </c>
      <c r="I15" s="12" t="e">
        <f t="shared" si="1"/>
        <v>#DIV/0!</v>
      </c>
    </row>
    <row r="16" spans="1:12" x14ac:dyDescent="0.25">
      <c r="A16" s="40" t="s">
        <v>30</v>
      </c>
      <c r="B16" s="40" t="s">
        <v>22</v>
      </c>
      <c r="C16" s="41"/>
      <c r="D16" s="41"/>
      <c r="E16" s="10">
        <v>14000</v>
      </c>
      <c r="F16" s="10">
        <v>14000</v>
      </c>
      <c r="G16" s="11"/>
      <c r="H16" s="10" t="e">
        <f t="shared" si="0"/>
        <v>#DIV/0!</v>
      </c>
      <c r="I16" s="12" t="e">
        <f t="shared" si="1"/>
        <v>#DIV/0!</v>
      </c>
    </row>
    <row r="17" spans="1:11" x14ac:dyDescent="0.25">
      <c r="A17" s="40" t="s">
        <v>31</v>
      </c>
      <c r="B17" s="40" t="s">
        <v>22</v>
      </c>
      <c r="C17" s="41"/>
      <c r="D17" s="41"/>
      <c r="E17" s="10">
        <v>5000</v>
      </c>
      <c r="F17" s="10">
        <v>5000</v>
      </c>
      <c r="G17" s="11"/>
      <c r="H17" s="10" t="e">
        <f t="shared" si="0"/>
        <v>#DIV/0!</v>
      </c>
      <c r="I17" s="12" t="e">
        <f t="shared" si="1"/>
        <v>#DIV/0!</v>
      </c>
      <c r="K17" s="13"/>
    </row>
    <row r="18" spans="1:11" x14ac:dyDescent="0.25">
      <c r="A18" s="40" t="s">
        <v>32</v>
      </c>
      <c r="B18" s="40" t="s">
        <v>22</v>
      </c>
      <c r="C18" s="41"/>
      <c r="D18" s="41"/>
      <c r="E18" s="10">
        <v>20</v>
      </c>
      <c r="F18" s="10">
        <v>20</v>
      </c>
      <c r="G18" s="11"/>
      <c r="H18" s="10" t="e">
        <f t="shared" si="0"/>
        <v>#DIV/0!</v>
      </c>
      <c r="I18" s="12" t="e">
        <f t="shared" si="1"/>
        <v>#DIV/0!</v>
      </c>
      <c r="K18" s="13"/>
    </row>
    <row r="19" spans="1:11" s="4" customFormat="1" x14ac:dyDescent="0.25">
      <c r="A19" s="40" t="s">
        <v>33</v>
      </c>
      <c r="B19" s="40" t="s">
        <v>22</v>
      </c>
      <c r="C19" s="43"/>
      <c r="D19" s="43"/>
      <c r="E19" s="10">
        <v>2</v>
      </c>
      <c r="F19" s="10">
        <v>2</v>
      </c>
      <c r="G19" s="11"/>
      <c r="H19" s="10" t="e">
        <f t="shared" si="0"/>
        <v>#DIV/0!</v>
      </c>
      <c r="I19" s="12" t="e">
        <f t="shared" si="1"/>
        <v>#DIV/0!</v>
      </c>
      <c r="K19" s="5"/>
    </row>
    <row r="20" spans="1:11" s="4" customFormat="1" x14ac:dyDescent="0.25">
      <c r="A20" s="40" t="s">
        <v>140</v>
      </c>
      <c r="B20" s="40" t="s">
        <v>22</v>
      </c>
      <c r="C20" s="43"/>
      <c r="D20" s="43"/>
      <c r="E20" s="10">
        <v>15</v>
      </c>
      <c r="F20" s="10">
        <v>15</v>
      </c>
      <c r="G20" s="11"/>
      <c r="H20" s="10" t="e">
        <f t="shared" si="0"/>
        <v>#DIV/0!</v>
      </c>
      <c r="I20" s="12" t="e">
        <f t="shared" si="1"/>
        <v>#DIV/0!</v>
      </c>
      <c r="K20" s="5"/>
    </row>
    <row r="21" spans="1:11" s="4" customFormat="1" x14ac:dyDescent="0.25">
      <c r="A21" s="40" t="s">
        <v>141</v>
      </c>
      <c r="B21" s="40" t="s">
        <v>22</v>
      </c>
      <c r="C21" s="43"/>
      <c r="D21" s="43"/>
      <c r="E21" s="10">
        <v>15</v>
      </c>
      <c r="F21" s="10">
        <v>15</v>
      </c>
      <c r="G21" s="11"/>
      <c r="H21" s="10" t="e">
        <f t="shared" si="0"/>
        <v>#DIV/0!</v>
      </c>
      <c r="I21" s="12" t="e">
        <f t="shared" si="1"/>
        <v>#DIV/0!</v>
      </c>
      <c r="K21" s="5"/>
    </row>
    <row r="22" spans="1:11" s="4" customFormat="1" x14ac:dyDescent="0.25">
      <c r="A22" s="40" t="s">
        <v>142</v>
      </c>
      <c r="B22" s="40" t="s">
        <v>22</v>
      </c>
      <c r="C22" s="43"/>
      <c r="D22" s="43"/>
      <c r="E22" s="10">
        <v>10</v>
      </c>
      <c r="F22" s="10">
        <v>10</v>
      </c>
      <c r="G22" s="11"/>
      <c r="H22" s="10" t="e">
        <f t="shared" si="0"/>
        <v>#DIV/0!</v>
      </c>
      <c r="I22" s="12" t="e">
        <f t="shared" si="1"/>
        <v>#DIV/0!</v>
      </c>
      <c r="K22" s="5"/>
    </row>
    <row r="23" spans="1:11" s="4" customFormat="1" x14ac:dyDescent="0.25">
      <c r="A23" s="40" t="s">
        <v>34</v>
      </c>
      <c r="B23" s="40" t="s">
        <v>22</v>
      </c>
      <c r="C23" s="43"/>
      <c r="D23" s="43"/>
      <c r="E23" s="10">
        <v>40</v>
      </c>
      <c r="F23" s="10">
        <v>40</v>
      </c>
      <c r="G23" s="11"/>
      <c r="H23" s="10" t="e">
        <f t="shared" si="0"/>
        <v>#DIV/0!</v>
      </c>
      <c r="I23" s="12" t="e">
        <f t="shared" si="1"/>
        <v>#DIV/0!</v>
      </c>
      <c r="K23" s="5"/>
    </row>
    <row r="24" spans="1:11" s="4" customFormat="1" x14ac:dyDescent="0.25">
      <c r="A24" s="40" t="s">
        <v>136</v>
      </c>
      <c r="B24" s="40" t="s">
        <v>22</v>
      </c>
      <c r="C24" s="43"/>
      <c r="D24" s="43"/>
      <c r="E24" s="10">
        <v>6</v>
      </c>
      <c r="F24" s="10">
        <v>25</v>
      </c>
      <c r="G24" s="11"/>
      <c r="H24" s="10" t="e">
        <f t="shared" si="0"/>
        <v>#DIV/0!</v>
      </c>
      <c r="I24" s="12" t="e">
        <f t="shared" si="1"/>
        <v>#DIV/0!</v>
      </c>
      <c r="K24" s="5"/>
    </row>
    <row r="25" spans="1:11" s="4" customFormat="1" x14ac:dyDescent="0.25">
      <c r="A25" s="40" t="s">
        <v>137</v>
      </c>
      <c r="B25" s="40" t="s">
        <v>22</v>
      </c>
      <c r="C25" s="43"/>
      <c r="D25" s="43"/>
      <c r="E25" s="10">
        <v>7</v>
      </c>
      <c r="F25" s="10">
        <v>7</v>
      </c>
      <c r="G25" s="11"/>
      <c r="H25" s="10" t="e">
        <f t="shared" si="0"/>
        <v>#DIV/0!</v>
      </c>
      <c r="I25" s="12" t="e">
        <f t="shared" si="1"/>
        <v>#DIV/0!</v>
      </c>
      <c r="K25" s="5"/>
    </row>
    <row r="26" spans="1:11" s="4" customFormat="1" x14ac:dyDescent="0.25">
      <c r="A26" s="40" t="s">
        <v>138</v>
      </c>
      <c r="B26" s="40" t="s">
        <v>22</v>
      </c>
      <c r="C26" s="43"/>
      <c r="D26" s="43"/>
      <c r="E26" s="10">
        <v>6</v>
      </c>
      <c r="F26" s="10">
        <v>6</v>
      </c>
      <c r="G26" s="11"/>
      <c r="H26" s="10" t="e">
        <f t="shared" si="0"/>
        <v>#DIV/0!</v>
      </c>
      <c r="I26" s="12" t="e">
        <f t="shared" si="1"/>
        <v>#DIV/0!</v>
      </c>
      <c r="K26" s="5"/>
    </row>
    <row r="27" spans="1:11" s="4" customFormat="1" x14ac:dyDescent="0.25">
      <c r="A27" s="40" t="s">
        <v>139</v>
      </c>
      <c r="B27" s="40" t="s">
        <v>22</v>
      </c>
      <c r="C27" s="43"/>
      <c r="D27" s="43"/>
      <c r="E27" s="10">
        <v>6</v>
      </c>
      <c r="F27" s="10">
        <v>6</v>
      </c>
      <c r="G27" s="11"/>
      <c r="H27" s="10" t="e">
        <f t="shared" si="0"/>
        <v>#DIV/0!</v>
      </c>
      <c r="I27" s="12" t="e">
        <f t="shared" si="1"/>
        <v>#DIV/0!</v>
      </c>
      <c r="K27" s="5"/>
    </row>
    <row r="28" spans="1:11" x14ac:dyDescent="0.25">
      <c r="A28" s="40" t="s">
        <v>35</v>
      </c>
      <c r="B28" s="40" t="s">
        <v>22</v>
      </c>
      <c r="C28" s="41"/>
      <c r="D28" s="41"/>
      <c r="E28" s="10">
        <v>6</v>
      </c>
      <c r="F28" s="10">
        <v>6</v>
      </c>
      <c r="G28" s="11"/>
      <c r="H28" s="10" t="e">
        <f t="shared" si="0"/>
        <v>#DIV/0!</v>
      </c>
      <c r="I28" s="12" t="e">
        <f t="shared" si="1"/>
        <v>#DIV/0!</v>
      </c>
      <c r="K28" s="13"/>
    </row>
    <row r="29" spans="1:11" x14ac:dyDescent="0.25">
      <c r="A29" s="40" t="s">
        <v>36</v>
      </c>
      <c r="B29" s="40" t="s">
        <v>143</v>
      </c>
      <c r="C29" s="42"/>
      <c r="D29" s="42"/>
      <c r="E29" s="10">
        <v>15</v>
      </c>
      <c r="F29" s="10">
        <f>E29*50</f>
        <v>750</v>
      </c>
      <c r="G29" s="11"/>
      <c r="H29" s="10" t="e">
        <f t="shared" si="0"/>
        <v>#DIV/0!</v>
      </c>
      <c r="I29" s="12" t="e">
        <f t="shared" si="1"/>
        <v>#DIV/0!</v>
      </c>
      <c r="K29" s="13"/>
    </row>
    <row r="30" spans="1:11" x14ac:dyDescent="0.25">
      <c r="A30" s="40" t="s">
        <v>37</v>
      </c>
      <c r="B30" s="40" t="s">
        <v>22</v>
      </c>
      <c r="C30" s="41"/>
      <c r="D30" s="41"/>
      <c r="E30" s="10">
        <v>25</v>
      </c>
      <c r="F30" s="10">
        <v>25</v>
      </c>
      <c r="G30" s="11"/>
      <c r="H30" s="10" t="e">
        <f t="shared" si="0"/>
        <v>#DIV/0!</v>
      </c>
      <c r="I30" s="12" t="e">
        <f t="shared" si="1"/>
        <v>#DIV/0!</v>
      </c>
      <c r="K30" s="13"/>
    </row>
    <row r="31" spans="1:11" x14ac:dyDescent="0.25">
      <c r="A31" s="40" t="s">
        <v>38</v>
      </c>
      <c r="B31" s="40" t="s">
        <v>22</v>
      </c>
      <c r="C31" s="41"/>
      <c r="D31" s="41"/>
      <c r="E31" s="10">
        <v>6000</v>
      </c>
      <c r="F31" s="10">
        <v>6000</v>
      </c>
      <c r="G31" s="11"/>
      <c r="H31" s="10" t="e">
        <f t="shared" si="0"/>
        <v>#DIV/0!</v>
      </c>
      <c r="I31" s="12" t="e">
        <f t="shared" si="1"/>
        <v>#DIV/0!</v>
      </c>
      <c r="K31" s="13"/>
    </row>
    <row r="32" spans="1:11" x14ac:dyDescent="0.25">
      <c r="A32" s="40" t="s">
        <v>39</v>
      </c>
      <c r="B32" s="40" t="s">
        <v>22</v>
      </c>
      <c r="C32" s="42"/>
      <c r="D32" s="42"/>
      <c r="E32" s="10">
        <v>19000</v>
      </c>
      <c r="F32" s="10">
        <v>19000</v>
      </c>
      <c r="G32" s="11"/>
      <c r="H32" s="10" t="e">
        <f t="shared" si="0"/>
        <v>#DIV/0!</v>
      </c>
      <c r="I32" s="12" t="e">
        <f t="shared" si="1"/>
        <v>#DIV/0!</v>
      </c>
      <c r="K32" s="13"/>
    </row>
    <row r="33" spans="1:11" x14ac:dyDescent="0.25">
      <c r="A33" s="40" t="s">
        <v>40</v>
      </c>
      <c r="B33" s="40" t="s">
        <v>22</v>
      </c>
      <c r="C33" s="41"/>
      <c r="D33" s="41"/>
      <c r="E33" s="10">
        <v>1000</v>
      </c>
      <c r="F33" s="10">
        <v>1000</v>
      </c>
      <c r="G33" s="11"/>
      <c r="H33" s="10" t="e">
        <f t="shared" si="0"/>
        <v>#DIV/0!</v>
      </c>
      <c r="I33" s="12" t="e">
        <f t="shared" si="1"/>
        <v>#DIV/0!</v>
      </c>
      <c r="K33" s="13"/>
    </row>
    <row r="34" spans="1:11" x14ac:dyDescent="0.25">
      <c r="A34" s="40" t="s">
        <v>41</v>
      </c>
      <c r="B34" s="40" t="s">
        <v>22</v>
      </c>
      <c r="C34" s="41"/>
      <c r="D34" s="41"/>
      <c r="E34" s="10">
        <v>100</v>
      </c>
      <c r="F34" s="10">
        <v>100</v>
      </c>
      <c r="G34" s="11"/>
      <c r="H34" s="10" t="e">
        <f t="shared" si="0"/>
        <v>#DIV/0!</v>
      </c>
      <c r="I34" s="12" t="e">
        <f t="shared" si="1"/>
        <v>#DIV/0!</v>
      </c>
      <c r="K34" s="13"/>
    </row>
    <row r="35" spans="1:11" x14ac:dyDescent="0.25">
      <c r="A35" s="40" t="s">
        <v>42</v>
      </c>
      <c r="B35" s="40" t="s">
        <v>22</v>
      </c>
      <c r="C35" s="41"/>
      <c r="D35" s="41"/>
      <c r="E35" s="10">
        <v>4000</v>
      </c>
      <c r="F35" s="10">
        <v>4000</v>
      </c>
      <c r="G35" s="11"/>
      <c r="H35" s="10" t="e">
        <f t="shared" si="0"/>
        <v>#DIV/0!</v>
      </c>
      <c r="I35" s="12" t="e">
        <f t="shared" si="1"/>
        <v>#DIV/0!</v>
      </c>
      <c r="K35" s="13"/>
    </row>
    <row r="36" spans="1:11" x14ac:dyDescent="0.25">
      <c r="A36" s="40" t="s">
        <v>43</v>
      </c>
      <c r="B36" s="40" t="s">
        <v>20</v>
      </c>
      <c r="C36" s="41"/>
      <c r="D36" s="41"/>
      <c r="E36" s="10">
        <v>1750</v>
      </c>
      <c r="F36" s="10">
        <f>E36*10</f>
        <v>17500</v>
      </c>
      <c r="G36" s="11"/>
      <c r="H36" s="10" t="e">
        <f t="shared" si="0"/>
        <v>#DIV/0!</v>
      </c>
      <c r="I36" s="12" t="e">
        <f t="shared" si="1"/>
        <v>#DIV/0!</v>
      </c>
      <c r="K36" s="13"/>
    </row>
    <row r="37" spans="1:11" ht="15.75" thickBot="1" x14ac:dyDescent="0.3">
      <c r="A37" s="40" t="s">
        <v>44</v>
      </c>
      <c r="B37" s="40" t="s">
        <v>22</v>
      </c>
      <c r="C37" s="43"/>
      <c r="D37" s="43"/>
      <c r="E37" s="10">
        <v>10</v>
      </c>
      <c r="F37" s="10">
        <v>10</v>
      </c>
      <c r="G37" s="11"/>
      <c r="H37" s="10" t="e">
        <f t="shared" si="0"/>
        <v>#DIV/0!</v>
      </c>
      <c r="I37" s="12" t="e">
        <f t="shared" si="1"/>
        <v>#DIV/0!</v>
      </c>
      <c r="K37" s="13"/>
    </row>
    <row r="38" spans="1:11" x14ac:dyDescent="0.25">
      <c r="A38" s="40" t="s">
        <v>45</v>
      </c>
      <c r="B38" s="40" t="s">
        <v>22</v>
      </c>
      <c r="C38" s="41"/>
      <c r="D38" s="41"/>
      <c r="E38" s="10">
        <v>50</v>
      </c>
      <c r="F38" s="10">
        <v>50</v>
      </c>
      <c r="G38" s="11"/>
      <c r="H38" s="10" t="e">
        <f t="shared" si="0"/>
        <v>#DIV/0!</v>
      </c>
      <c r="I38" s="12" t="e">
        <f t="shared" si="1"/>
        <v>#DIV/0!</v>
      </c>
      <c r="K38" s="14"/>
    </row>
    <row r="39" spans="1:11" x14ac:dyDescent="0.25">
      <c r="A39" s="40" t="s">
        <v>46</v>
      </c>
      <c r="B39" s="40" t="s">
        <v>22</v>
      </c>
      <c r="C39" s="41"/>
      <c r="D39" s="41"/>
      <c r="E39" s="10">
        <v>150</v>
      </c>
      <c r="F39" s="10">
        <v>150</v>
      </c>
      <c r="G39" s="11"/>
      <c r="H39" s="10" t="e">
        <f t="shared" si="0"/>
        <v>#DIV/0!</v>
      </c>
      <c r="I39" s="12" t="e">
        <f t="shared" si="1"/>
        <v>#DIV/0!</v>
      </c>
      <c r="K39" s="13"/>
    </row>
    <row r="40" spans="1:11" x14ac:dyDescent="0.25">
      <c r="A40" s="40" t="s">
        <v>47</v>
      </c>
      <c r="B40" s="40" t="s">
        <v>22</v>
      </c>
      <c r="C40" s="41"/>
      <c r="D40" s="41"/>
      <c r="E40" s="10">
        <v>1500</v>
      </c>
      <c r="F40" s="10">
        <v>1500</v>
      </c>
      <c r="G40" s="11"/>
      <c r="H40" s="10" t="e">
        <f t="shared" si="0"/>
        <v>#DIV/0!</v>
      </c>
      <c r="I40" s="12" t="e">
        <f t="shared" si="1"/>
        <v>#DIV/0!</v>
      </c>
      <c r="K40" s="13"/>
    </row>
    <row r="41" spans="1:11" x14ac:dyDescent="0.25">
      <c r="A41" s="40" t="s">
        <v>48</v>
      </c>
      <c r="B41" s="40" t="s">
        <v>22</v>
      </c>
      <c r="C41" s="41"/>
      <c r="D41" s="41"/>
      <c r="E41" s="10">
        <v>5000</v>
      </c>
      <c r="F41" s="10">
        <v>5000</v>
      </c>
      <c r="G41" s="11"/>
      <c r="H41" s="10" t="e">
        <f t="shared" si="0"/>
        <v>#DIV/0!</v>
      </c>
      <c r="I41" s="12" t="e">
        <f t="shared" si="1"/>
        <v>#DIV/0!</v>
      </c>
      <c r="K41" s="13"/>
    </row>
    <row r="42" spans="1:11" x14ac:dyDescent="0.25">
      <c r="A42" s="40" t="s">
        <v>49</v>
      </c>
      <c r="B42" s="40" t="s">
        <v>22</v>
      </c>
      <c r="C42" s="41"/>
      <c r="D42" s="41"/>
      <c r="E42" s="10">
        <v>40</v>
      </c>
      <c r="F42" s="10">
        <v>40</v>
      </c>
      <c r="G42" s="11"/>
      <c r="H42" s="10" t="e">
        <f t="shared" si="0"/>
        <v>#DIV/0!</v>
      </c>
      <c r="I42" s="12" t="e">
        <f t="shared" si="1"/>
        <v>#DIV/0!</v>
      </c>
      <c r="K42" s="13"/>
    </row>
    <row r="43" spans="1:11" x14ac:dyDescent="0.25">
      <c r="A43" s="40" t="s">
        <v>50</v>
      </c>
      <c r="B43" s="40" t="s">
        <v>22</v>
      </c>
      <c r="C43" s="41"/>
      <c r="D43" s="41"/>
      <c r="E43" s="10">
        <v>50</v>
      </c>
      <c r="F43" s="10">
        <v>50</v>
      </c>
      <c r="G43" s="11"/>
      <c r="H43" s="10" t="e">
        <f t="shared" si="0"/>
        <v>#DIV/0!</v>
      </c>
      <c r="I43" s="12" t="e">
        <f t="shared" si="1"/>
        <v>#DIV/0!</v>
      </c>
      <c r="K43" s="13"/>
    </row>
    <row r="44" spans="1:11" x14ac:dyDescent="0.25">
      <c r="A44" s="40" t="s">
        <v>51</v>
      </c>
      <c r="B44" s="40" t="s">
        <v>22</v>
      </c>
      <c r="C44" s="41"/>
      <c r="D44" s="41"/>
      <c r="E44" s="10">
        <v>100</v>
      </c>
      <c r="F44" s="10">
        <v>100</v>
      </c>
      <c r="G44" s="11"/>
      <c r="H44" s="10" t="e">
        <f t="shared" si="0"/>
        <v>#DIV/0!</v>
      </c>
      <c r="I44" s="12" t="e">
        <f t="shared" si="1"/>
        <v>#DIV/0!</v>
      </c>
      <c r="K44" s="13"/>
    </row>
    <row r="45" spans="1:11" x14ac:dyDescent="0.25">
      <c r="A45" s="40" t="s">
        <v>52</v>
      </c>
      <c r="B45" s="40" t="s">
        <v>22</v>
      </c>
      <c r="C45" s="42"/>
      <c r="D45" s="42"/>
      <c r="E45" s="10">
        <v>550</v>
      </c>
      <c r="F45" s="10">
        <v>550</v>
      </c>
      <c r="G45" s="11"/>
      <c r="H45" s="10" t="e">
        <f t="shared" si="0"/>
        <v>#DIV/0!</v>
      </c>
      <c r="I45" s="12" t="e">
        <f t="shared" si="1"/>
        <v>#DIV/0!</v>
      </c>
      <c r="K45" s="13"/>
    </row>
    <row r="46" spans="1:11" x14ac:dyDescent="0.25">
      <c r="A46" s="40" t="s">
        <v>53</v>
      </c>
      <c r="B46" s="40" t="s">
        <v>144</v>
      </c>
      <c r="C46" s="44"/>
      <c r="D46" s="44"/>
      <c r="E46" s="10">
        <v>100</v>
      </c>
      <c r="F46" s="10">
        <f>E46*10</f>
        <v>1000</v>
      </c>
      <c r="G46" s="11"/>
      <c r="H46" s="10" t="e">
        <f t="shared" si="0"/>
        <v>#DIV/0!</v>
      </c>
      <c r="I46" s="12" t="e">
        <f t="shared" si="1"/>
        <v>#DIV/0!</v>
      </c>
      <c r="K46" s="13"/>
    </row>
    <row r="47" spans="1:11" x14ac:dyDescent="0.25">
      <c r="A47" s="40" t="s">
        <v>54</v>
      </c>
      <c r="B47" s="40" t="s">
        <v>145</v>
      </c>
      <c r="C47" s="41"/>
      <c r="D47" s="41"/>
      <c r="E47" s="10">
        <v>50</v>
      </c>
      <c r="F47" s="10">
        <f>E47*12</f>
        <v>600</v>
      </c>
      <c r="G47" s="11"/>
      <c r="H47" s="10" t="e">
        <f t="shared" si="0"/>
        <v>#DIV/0!</v>
      </c>
      <c r="I47" s="12" t="e">
        <f t="shared" si="1"/>
        <v>#DIV/0!</v>
      </c>
      <c r="K47" s="13"/>
    </row>
    <row r="48" spans="1:11" x14ac:dyDescent="0.25">
      <c r="A48" s="40" t="s">
        <v>55</v>
      </c>
      <c r="B48" s="40" t="s">
        <v>95</v>
      </c>
      <c r="C48" s="41"/>
      <c r="D48" s="41"/>
      <c r="E48" s="10">
        <v>50</v>
      </c>
      <c r="F48" s="10">
        <f>E48*12</f>
        <v>600</v>
      </c>
      <c r="G48" s="11"/>
      <c r="H48" s="10" t="e">
        <f t="shared" si="0"/>
        <v>#DIV/0!</v>
      </c>
      <c r="I48" s="12" t="e">
        <f t="shared" si="1"/>
        <v>#DIV/0!</v>
      </c>
      <c r="K48" s="13"/>
    </row>
    <row r="49" spans="1:11" s="16" customFormat="1" x14ac:dyDescent="0.25">
      <c r="A49" s="40" t="s">
        <v>56</v>
      </c>
      <c r="B49" s="40" t="s">
        <v>146</v>
      </c>
      <c r="C49" s="45"/>
      <c r="D49" s="46"/>
      <c r="E49" s="10">
        <v>50</v>
      </c>
      <c r="F49" s="10">
        <f>E49*12</f>
        <v>600</v>
      </c>
      <c r="G49" s="11"/>
      <c r="H49" s="10" t="e">
        <f t="shared" si="0"/>
        <v>#DIV/0!</v>
      </c>
      <c r="I49" s="12" t="e">
        <f t="shared" si="1"/>
        <v>#DIV/0!</v>
      </c>
      <c r="K49" s="17"/>
    </row>
    <row r="50" spans="1:11" x14ac:dyDescent="0.25">
      <c r="A50" s="40" t="s">
        <v>57</v>
      </c>
      <c r="B50" s="40" t="s">
        <v>95</v>
      </c>
      <c r="C50" s="41"/>
      <c r="D50" s="41"/>
      <c r="E50" s="10">
        <v>50</v>
      </c>
      <c r="F50" s="10">
        <f>E50*12</f>
        <v>600</v>
      </c>
      <c r="G50" s="11"/>
      <c r="H50" s="10" t="e">
        <f t="shared" si="0"/>
        <v>#DIV/0!</v>
      </c>
      <c r="I50" s="12" t="e">
        <f t="shared" si="1"/>
        <v>#DIV/0!</v>
      </c>
      <c r="K50" s="13"/>
    </row>
    <row r="51" spans="1:11" x14ac:dyDescent="0.25">
      <c r="A51" s="40" t="s">
        <v>58</v>
      </c>
      <c r="B51" s="40" t="s">
        <v>132</v>
      </c>
      <c r="C51" s="41"/>
      <c r="D51" s="41"/>
      <c r="E51" s="10">
        <v>1000</v>
      </c>
      <c r="F51" s="10">
        <v>1000</v>
      </c>
      <c r="G51" s="11"/>
      <c r="H51" s="10" t="e">
        <f t="shared" si="0"/>
        <v>#DIV/0!</v>
      </c>
      <c r="I51" s="12" t="e">
        <f t="shared" si="1"/>
        <v>#DIV/0!</v>
      </c>
      <c r="K51" s="13"/>
    </row>
    <row r="52" spans="1:11" x14ac:dyDescent="0.25">
      <c r="A52" s="40" t="s">
        <v>59</v>
      </c>
      <c r="B52" s="40" t="s">
        <v>22</v>
      </c>
      <c r="C52" s="41"/>
      <c r="D52" s="41"/>
      <c r="E52" s="10">
        <v>2500</v>
      </c>
      <c r="F52" s="10">
        <v>2500</v>
      </c>
      <c r="G52" s="11"/>
      <c r="H52" s="10" t="e">
        <f t="shared" si="0"/>
        <v>#DIV/0!</v>
      </c>
      <c r="I52" s="12" t="e">
        <f t="shared" si="1"/>
        <v>#DIV/0!</v>
      </c>
      <c r="K52" s="13"/>
    </row>
    <row r="53" spans="1:11" s="16" customFormat="1" x14ac:dyDescent="0.25">
      <c r="A53" s="40" t="s">
        <v>60</v>
      </c>
      <c r="B53" s="40" t="s">
        <v>131</v>
      </c>
      <c r="C53" s="45"/>
      <c r="D53" s="45"/>
      <c r="E53" s="10">
        <v>250</v>
      </c>
      <c r="F53" s="10">
        <f>E53*100</f>
        <v>25000</v>
      </c>
      <c r="G53" s="11"/>
      <c r="H53" s="10" t="e">
        <f t="shared" si="0"/>
        <v>#DIV/0!</v>
      </c>
      <c r="I53" s="12" t="e">
        <f t="shared" si="1"/>
        <v>#DIV/0!</v>
      </c>
      <c r="K53" s="17"/>
    </row>
    <row r="54" spans="1:11" s="16" customFormat="1" x14ac:dyDescent="0.25">
      <c r="A54" s="40" t="s">
        <v>61</v>
      </c>
      <c r="B54" s="40" t="s">
        <v>131</v>
      </c>
      <c r="C54" s="45"/>
      <c r="D54" s="45"/>
      <c r="E54" s="10">
        <v>500</v>
      </c>
      <c r="F54" s="10">
        <f>E54*100</f>
        <v>50000</v>
      </c>
      <c r="G54" s="11"/>
      <c r="H54" s="10" t="e">
        <f t="shared" si="0"/>
        <v>#DIV/0!</v>
      </c>
      <c r="I54" s="12" t="e">
        <f t="shared" si="1"/>
        <v>#DIV/0!</v>
      </c>
      <c r="K54" s="17"/>
    </row>
    <row r="55" spans="1:11" s="16" customFormat="1" x14ac:dyDescent="0.25">
      <c r="A55" s="40" t="s">
        <v>62</v>
      </c>
      <c r="B55" s="40" t="s">
        <v>22</v>
      </c>
      <c r="C55" s="45"/>
      <c r="D55" s="45"/>
      <c r="E55" s="10">
        <v>50</v>
      </c>
      <c r="F55" s="10">
        <v>50</v>
      </c>
      <c r="G55" s="11"/>
      <c r="H55" s="10" t="e">
        <f t="shared" si="0"/>
        <v>#DIV/0!</v>
      </c>
      <c r="I55" s="12" t="e">
        <f t="shared" si="1"/>
        <v>#DIV/0!</v>
      </c>
      <c r="K55" s="17"/>
    </row>
    <row r="56" spans="1:11" s="16" customFormat="1" x14ac:dyDescent="0.25">
      <c r="A56" s="40" t="s">
        <v>63</v>
      </c>
      <c r="B56" s="40" t="s">
        <v>22</v>
      </c>
      <c r="C56" s="45"/>
      <c r="D56" s="45"/>
      <c r="E56" s="10">
        <v>500</v>
      </c>
      <c r="F56" s="10">
        <v>500</v>
      </c>
      <c r="G56" s="11"/>
      <c r="H56" s="10" t="e">
        <f t="shared" si="0"/>
        <v>#DIV/0!</v>
      </c>
      <c r="I56" s="12" t="e">
        <f t="shared" si="1"/>
        <v>#DIV/0!</v>
      </c>
      <c r="K56" s="17"/>
    </row>
    <row r="57" spans="1:11" s="16" customFormat="1" x14ac:dyDescent="0.25">
      <c r="A57" s="40" t="s">
        <v>64</v>
      </c>
      <c r="B57" s="40" t="s">
        <v>22</v>
      </c>
      <c r="C57" s="45"/>
      <c r="D57" s="45"/>
      <c r="E57" s="10">
        <v>50</v>
      </c>
      <c r="F57" s="10">
        <v>50</v>
      </c>
      <c r="G57" s="11"/>
      <c r="H57" s="10" t="e">
        <f t="shared" si="0"/>
        <v>#DIV/0!</v>
      </c>
      <c r="I57" s="12" t="e">
        <f t="shared" si="1"/>
        <v>#DIV/0!</v>
      </c>
      <c r="K57" s="17"/>
    </row>
    <row r="58" spans="1:11" s="16" customFormat="1" x14ac:dyDescent="0.25">
      <c r="A58" s="40" t="s">
        <v>65</v>
      </c>
      <c r="B58" s="40" t="s">
        <v>22</v>
      </c>
      <c r="C58" s="45"/>
      <c r="D58" s="45"/>
      <c r="E58" s="10">
        <v>50</v>
      </c>
      <c r="F58" s="10">
        <v>50</v>
      </c>
      <c r="G58" s="11"/>
      <c r="H58" s="10" t="e">
        <f t="shared" si="0"/>
        <v>#DIV/0!</v>
      </c>
      <c r="I58" s="12" t="e">
        <f t="shared" si="1"/>
        <v>#DIV/0!</v>
      </c>
      <c r="K58" s="17"/>
    </row>
    <row r="59" spans="1:11" s="16" customFormat="1" x14ac:dyDescent="0.25">
      <c r="A59" s="40" t="s">
        <v>66</v>
      </c>
      <c r="B59" s="40" t="s">
        <v>22</v>
      </c>
      <c r="C59" s="45"/>
      <c r="D59" s="45"/>
      <c r="E59" s="10">
        <v>50</v>
      </c>
      <c r="F59" s="10">
        <v>50</v>
      </c>
      <c r="G59" s="11"/>
      <c r="H59" s="10" t="e">
        <f t="shared" si="0"/>
        <v>#DIV/0!</v>
      </c>
      <c r="I59" s="12" t="e">
        <f t="shared" si="1"/>
        <v>#DIV/0!</v>
      </c>
      <c r="K59" s="17"/>
    </row>
    <row r="60" spans="1:11" s="16" customFormat="1" x14ac:dyDescent="0.25">
      <c r="A60" s="40" t="s">
        <v>67</v>
      </c>
      <c r="B60" s="40" t="s">
        <v>22</v>
      </c>
      <c r="C60" s="45"/>
      <c r="D60" s="45"/>
      <c r="E60" s="10">
        <v>1000</v>
      </c>
      <c r="F60" s="10">
        <v>1000</v>
      </c>
      <c r="G60" s="15"/>
      <c r="H60" s="10" t="e">
        <f t="shared" si="0"/>
        <v>#DIV/0!</v>
      </c>
      <c r="I60" s="12" t="e">
        <f t="shared" si="1"/>
        <v>#DIV/0!</v>
      </c>
      <c r="K60" s="17"/>
    </row>
    <row r="61" spans="1:11" s="16" customFormat="1" x14ac:dyDescent="0.25">
      <c r="A61" s="40" t="s">
        <v>68</v>
      </c>
      <c r="B61" s="40" t="s">
        <v>22</v>
      </c>
      <c r="C61" s="45"/>
      <c r="D61" s="45"/>
      <c r="E61" s="10">
        <v>50</v>
      </c>
      <c r="F61" s="10">
        <v>50</v>
      </c>
      <c r="G61" s="15"/>
      <c r="H61" s="10" t="e">
        <f t="shared" si="0"/>
        <v>#DIV/0!</v>
      </c>
      <c r="I61" s="12" t="e">
        <f t="shared" si="1"/>
        <v>#DIV/0!</v>
      </c>
      <c r="K61" s="17"/>
    </row>
    <row r="62" spans="1:11" s="16" customFormat="1" x14ac:dyDescent="0.25">
      <c r="A62" s="40" t="s">
        <v>69</v>
      </c>
      <c r="B62" s="40" t="s">
        <v>22</v>
      </c>
      <c r="C62" s="45"/>
      <c r="D62" s="45"/>
      <c r="E62" s="10">
        <v>100</v>
      </c>
      <c r="F62" s="10">
        <v>100</v>
      </c>
      <c r="G62" s="15"/>
      <c r="H62" s="10" t="e">
        <f t="shared" si="0"/>
        <v>#DIV/0!</v>
      </c>
      <c r="I62" s="12" t="e">
        <f t="shared" si="1"/>
        <v>#DIV/0!</v>
      </c>
      <c r="K62" s="17"/>
    </row>
    <row r="63" spans="1:11" s="16" customFormat="1" x14ac:dyDescent="0.25">
      <c r="A63" s="40" t="s">
        <v>70</v>
      </c>
      <c r="B63" s="40" t="s">
        <v>22</v>
      </c>
      <c r="C63" s="45"/>
      <c r="D63" s="45"/>
      <c r="E63" s="10">
        <v>10</v>
      </c>
      <c r="F63" s="10">
        <v>10</v>
      </c>
      <c r="G63" s="15"/>
      <c r="H63" s="10" t="e">
        <f t="shared" si="0"/>
        <v>#DIV/0!</v>
      </c>
      <c r="I63" s="12" t="e">
        <f t="shared" si="1"/>
        <v>#DIV/0!</v>
      </c>
      <c r="K63" s="17"/>
    </row>
    <row r="64" spans="1:11" x14ac:dyDescent="0.25">
      <c r="A64" s="40" t="s">
        <v>71</v>
      </c>
      <c r="B64" s="40" t="s">
        <v>22</v>
      </c>
      <c r="C64" s="41"/>
      <c r="D64" s="41"/>
      <c r="E64" s="10">
        <v>100</v>
      </c>
      <c r="F64" s="10">
        <v>100</v>
      </c>
      <c r="G64" s="11"/>
      <c r="H64" s="10" t="e">
        <f t="shared" si="0"/>
        <v>#DIV/0!</v>
      </c>
      <c r="I64" s="12" t="e">
        <f t="shared" si="1"/>
        <v>#DIV/0!</v>
      </c>
      <c r="K64" s="13"/>
    </row>
    <row r="65" spans="1:11" x14ac:dyDescent="0.25">
      <c r="A65" s="40" t="s">
        <v>72</v>
      </c>
      <c r="B65" s="40" t="s">
        <v>22</v>
      </c>
      <c r="C65" s="41"/>
      <c r="D65" s="41"/>
      <c r="E65" s="10">
        <v>10</v>
      </c>
      <c r="F65" s="10">
        <v>10</v>
      </c>
      <c r="G65" s="11"/>
      <c r="H65" s="10" t="e">
        <f t="shared" si="0"/>
        <v>#DIV/0!</v>
      </c>
      <c r="I65" s="12" t="e">
        <f t="shared" si="1"/>
        <v>#DIV/0!</v>
      </c>
      <c r="K65" s="13"/>
    </row>
    <row r="66" spans="1:11" x14ac:dyDescent="0.25">
      <c r="A66" s="40" t="s">
        <v>73</v>
      </c>
      <c r="B66" s="40" t="s">
        <v>22</v>
      </c>
      <c r="C66" s="41"/>
      <c r="D66" s="41"/>
      <c r="E66" s="10">
        <v>100</v>
      </c>
      <c r="F66" s="10">
        <v>100</v>
      </c>
      <c r="G66" s="11"/>
      <c r="H66" s="10" t="e">
        <f t="shared" si="0"/>
        <v>#DIV/0!</v>
      </c>
      <c r="I66" s="12" t="e">
        <f t="shared" si="1"/>
        <v>#DIV/0!</v>
      </c>
      <c r="K66" s="13"/>
    </row>
    <row r="67" spans="1:11" x14ac:dyDescent="0.25">
      <c r="A67" s="40" t="s">
        <v>74</v>
      </c>
      <c r="B67" s="40" t="s">
        <v>22</v>
      </c>
      <c r="C67" s="41"/>
      <c r="D67" s="41"/>
      <c r="E67" s="10">
        <v>10</v>
      </c>
      <c r="F67" s="10">
        <v>10</v>
      </c>
      <c r="G67" s="11"/>
      <c r="H67" s="10" t="e">
        <f t="shared" si="0"/>
        <v>#DIV/0!</v>
      </c>
      <c r="I67" s="12" t="e">
        <f t="shared" si="1"/>
        <v>#DIV/0!</v>
      </c>
      <c r="K67" s="13"/>
    </row>
    <row r="68" spans="1:11" s="7" customFormat="1" x14ac:dyDescent="0.25">
      <c r="A68" s="40" t="s">
        <v>75</v>
      </c>
      <c r="B68" s="40" t="s">
        <v>22</v>
      </c>
      <c r="C68" s="47"/>
      <c r="D68" s="47"/>
      <c r="E68" s="10">
        <v>100</v>
      </c>
      <c r="F68" s="10">
        <v>100</v>
      </c>
      <c r="G68" s="6"/>
      <c r="H68" s="10" t="e">
        <f t="shared" si="0"/>
        <v>#DIV/0!</v>
      </c>
      <c r="I68" s="12" t="e">
        <f t="shared" si="1"/>
        <v>#DIV/0!</v>
      </c>
      <c r="K68" s="8"/>
    </row>
    <row r="69" spans="1:11" s="7" customFormat="1" x14ac:dyDescent="0.25">
      <c r="A69" s="40" t="s">
        <v>76</v>
      </c>
      <c r="B69" s="40" t="s">
        <v>22</v>
      </c>
      <c r="C69" s="48"/>
      <c r="D69" s="48"/>
      <c r="E69" s="10">
        <v>10</v>
      </c>
      <c r="F69" s="10">
        <v>10</v>
      </c>
      <c r="G69" s="6"/>
      <c r="H69" s="10" t="e">
        <f t="shared" si="0"/>
        <v>#DIV/0!</v>
      </c>
      <c r="I69" s="12" t="e">
        <f t="shared" si="1"/>
        <v>#DIV/0!</v>
      </c>
      <c r="K69" s="8"/>
    </row>
    <row r="70" spans="1:11" s="7" customFormat="1" x14ac:dyDescent="0.25">
      <c r="A70" s="40" t="s">
        <v>77</v>
      </c>
      <c r="B70" s="40" t="s">
        <v>22</v>
      </c>
      <c r="C70" s="48"/>
      <c r="D70" s="48"/>
      <c r="E70" s="10">
        <v>50</v>
      </c>
      <c r="F70" s="10">
        <v>50</v>
      </c>
      <c r="G70" s="6"/>
      <c r="H70" s="10" t="e">
        <f t="shared" si="0"/>
        <v>#DIV/0!</v>
      </c>
      <c r="I70" s="12" t="e">
        <f t="shared" si="1"/>
        <v>#DIV/0!</v>
      </c>
      <c r="K70" s="8"/>
    </row>
    <row r="71" spans="1:11" s="7" customFormat="1" x14ac:dyDescent="0.25">
      <c r="A71" s="40" t="s">
        <v>78</v>
      </c>
      <c r="B71" s="40" t="s">
        <v>22</v>
      </c>
      <c r="C71" s="48"/>
      <c r="D71" s="48"/>
      <c r="E71" s="10">
        <v>5</v>
      </c>
      <c r="F71" s="10">
        <v>5</v>
      </c>
      <c r="G71" s="6"/>
      <c r="H71" s="10" t="e">
        <f t="shared" si="0"/>
        <v>#DIV/0!</v>
      </c>
      <c r="I71" s="12" t="e">
        <f t="shared" si="1"/>
        <v>#DIV/0!</v>
      </c>
      <c r="K71" s="8"/>
    </row>
    <row r="72" spans="1:11" s="7" customFormat="1" x14ac:dyDescent="0.25">
      <c r="A72" s="40" t="s">
        <v>79</v>
      </c>
      <c r="B72" s="40" t="s">
        <v>22</v>
      </c>
      <c r="C72" s="48"/>
      <c r="D72" s="48"/>
      <c r="E72" s="10">
        <v>50</v>
      </c>
      <c r="F72" s="10">
        <v>50</v>
      </c>
      <c r="G72" s="6"/>
      <c r="H72" s="10" t="e">
        <f t="shared" si="0"/>
        <v>#DIV/0!</v>
      </c>
      <c r="I72" s="12" t="e">
        <f t="shared" si="1"/>
        <v>#DIV/0!</v>
      </c>
      <c r="K72" s="8"/>
    </row>
    <row r="73" spans="1:11" s="7" customFormat="1" x14ac:dyDescent="0.25">
      <c r="A73" s="40" t="s">
        <v>80</v>
      </c>
      <c r="B73" s="40" t="s">
        <v>22</v>
      </c>
      <c r="C73" s="48"/>
      <c r="D73" s="48"/>
      <c r="E73" s="10">
        <v>5</v>
      </c>
      <c r="F73" s="10">
        <v>5</v>
      </c>
      <c r="G73" s="6"/>
      <c r="H73" s="10" t="e">
        <f t="shared" si="0"/>
        <v>#DIV/0!</v>
      </c>
      <c r="I73" s="12" t="e">
        <f t="shared" si="1"/>
        <v>#DIV/0!</v>
      </c>
      <c r="K73" s="8"/>
    </row>
    <row r="74" spans="1:11" s="7" customFormat="1" x14ac:dyDescent="0.25">
      <c r="A74" s="40" t="s">
        <v>81</v>
      </c>
      <c r="B74" s="40" t="s">
        <v>22</v>
      </c>
      <c r="C74" s="48"/>
      <c r="D74" s="48"/>
      <c r="E74" s="10">
        <v>50</v>
      </c>
      <c r="F74" s="10">
        <v>50</v>
      </c>
      <c r="G74" s="6"/>
      <c r="H74" s="10" t="e">
        <f t="shared" si="0"/>
        <v>#DIV/0!</v>
      </c>
      <c r="I74" s="12" t="e">
        <f t="shared" si="1"/>
        <v>#DIV/0!</v>
      </c>
      <c r="K74" s="8"/>
    </row>
    <row r="75" spans="1:11" s="7" customFormat="1" x14ac:dyDescent="0.25">
      <c r="A75" s="40" t="s">
        <v>82</v>
      </c>
      <c r="B75" s="40" t="s">
        <v>22</v>
      </c>
      <c r="C75" s="48"/>
      <c r="D75" s="48"/>
      <c r="E75" s="10">
        <v>5</v>
      </c>
      <c r="F75" s="10">
        <v>5</v>
      </c>
      <c r="G75" s="6"/>
      <c r="H75" s="10" t="e">
        <f t="shared" ref="H75:H113" si="2">G75/D75</f>
        <v>#DIV/0!</v>
      </c>
      <c r="I75" s="12" t="e">
        <f t="shared" ref="I75:I113" si="3">H75*F75</f>
        <v>#DIV/0!</v>
      </c>
      <c r="K75" s="8"/>
    </row>
    <row r="76" spans="1:11" s="7" customFormat="1" x14ac:dyDescent="0.25">
      <c r="A76" s="40" t="s">
        <v>83</v>
      </c>
      <c r="B76" s="40" t="s">
        <v>22</v>
      </c>
      <c r="C76" s="48"/>
      <c r="D76" s="48"/>
      <c r="E76" s="10">
        <v>50</v>
      </c>
      <c r="F76" s="10">
        <v>50</v>
      </c>
      <c r="G76" s="6"/>
      <c r="H76" s="10" t="e">
        <f t="shared" si="2"/>
        <v>#DIV/0!</v>
      </c>
      <c r="I76" s="12" t="e">
        <f t="shared" si="3"/>
        <v>#DIV/0!</v>
      </c>
      <c r="K76" s="8"/>
    </row>
    <row r="77" spans="1:11" s="7" customFormat="1" x14ac:dyDescent="0.25">
      <c r="A77" s="40" t="s">
        <v>84</v>
      </c>
      <c r="B77" s="40" t="s">
        <v>22</v>
      </c>
      <c r="C77" s="48"/>
      <c r="D77" s="48"/>
      <c r="E77" s="10">
        <v>5</v>
      </c>
      <c r="F77" s="10">
        <v>5</v>
      </c>
      <c r="G77" s="6"/>
      <c r="H77" s="10" t="e">
        <f t="shared" si="2"/>
        <v>#DIV/0!</v>
      </c>
      <c r="I77" s="12" t="e">
        <f t="shared" si="3"/>
        <v>#DIV/0!</v>
      </c>
      <c r="K77" s="8"/>
    </row>
    <row r="78" spans="1:11" s="7" customFormat="1" x14ac:dyDescent="0.25">
      <c r="A78" s="40" t="s">
        <v>85</v>
      </c>
      <c r="B78" s="40" t="s">
        <v>22</v>
      </c>
      <c r="C78" s="48"/>
      <c r="D78" s="48"/>
      <c r="E78" s="10">
        <v>10</v>
      </c>
      <c r="F78" s="10">
        <v>10</v>
      </c>
      <c r="G78" s="6"/>
      <c r="H78" s="10" t="e">
        <f t="shared" si="2"/>
        <v>#DIV/0!</v>
      </c>
      <c r="I78" s="12" t="e">
        <f t="shared" si="3"/>
        <v>#DIV/0!</v>
      </c>
      <c r="K78" s="8"/>
    </row>
    <row r="79" spans="1:11" s="7" customFormat="1" x14ac:dyDescent="0.25">
      <c r="A79" s="40" t="s">
        <v>86</v>
      </c>
      <c r="B79" s="40" t="s">
        <v>22</v>
      </c>
      <c r="C79" s="48"/>
      <c r="D79" s="48"/>
      <c r="E79" s="10">
        <v>500</v>
      </c>
      <c r="F79" s="10">
        <v>500</v>
      </c>
      <c r="G79" s="6"/>
      <c r="H79" s="10" t="e">
        <f t="shared" si="2"/>
        <v>#DIV/0!</v>
      </c>
      <c r="I79" s="12" t="e">
        <f t="shared" si="3"/>
        <v>#DIV/0!</v>
      </c>
      <c r="K79" s="8"/>
    </row>
    <row r="80" spans="1:11" s="7" customFormat="1" x14ac:dyDescent="0.25">
      <c r="A80" s="40" t="s">
        <v>87</v>
      </c>
      <c r="B80" s="40" t="s">
        <v>22</v>
      </c>
      <c r="C80" s="48"/>
      <c r="D80" s="48"/>
      <c r="E80" s="10">
        <v>500</v>
      </c>
      <c r="F80" s="10">
        <v>500</v>
      </c>
      <c r="G80" s="6"/>
      <c r="H80" s="10" t="e">
        <f t="shared" si="2"/>
        <v>#DIV/0!</v>
      </c>
      <c r="I80" s="12" t="e">
        <f t="shared" si="3"/>
        <v>#DIV/0!</v>
      </c>
      <c r="K80" s="8"/>
    </row>
    <row r="81" spans="1:11" s="7" customFormat="1" x14ac:dyDescent="0.25">
      <c r="A81" s="40" t="s">
        <v>88</v>
      </c>
      <c r="B81" s="40" t="s">
        <v>22</v>
      </c>
      <c r="C81" s="48"/>
      <c r="D81" s="48"/>
      <c r="E81" s="10">
        <v>50</v>
      </c>
      <c r="F81" s="10">
        <v>50</v>
      </c>
      <c r="G81" s="6"/>
      <c r="H81" s="10" t="e">
        <f t="shared" si="2"/>
        <v>#DIV/0!</v>
      </c>
      <c r="I81" s="12" t="e">
        <f t="shared" si="3"/>
        <v>#DIV/0!</v>
      </c>
      <c r="K81" s="8"/>
    </row>
    <row r="82" spans="1:11" s="7" customFormat="1" x14ac:dyDescent="0.25">
      <c r="A82" s="40" t="s">
        <v>89</v>
      </c>
      <c r="B82" s="40" t="s">
        <v>22</v>
      </c>
      <c r="C82" s="48"/>
      <c r="D82" s="48"/>
      <c r="E82" s="10">
        <v>50</v>
      </c>
      <c r="F82" s="10">
        <v>50</v>
      </c>
      <c r="G82" s="6"/>
      <c r="H82" s="10" t="e">
        <f t="shared" si="2"/>
        <v>#DIV/0!</v>
      </c>
      <c r="I82" s="12" t="e">
        <f t="shared" si="3"/>
        <v>#DIV/0!</v>
      </c>
      <c r="K82" s="8"/>
    </row>
    <row r="83" spans="1:11" s="7" customFormat="1" x14ac:dyDescent="0.25">
      <c r="A83" s="40" t="s">
        <v>90</v>
      </c>
      <c r="B83" s="40" t="s">
        <v>22</v>
      </c>
      <c r="C83" s="48"/>
      <c r="D83" s="48"/>
      <c r="E83" s="10">
        <v>10</v>
      </c>
      <c r="F83" s="10">
        <v>10</v>
      </c>
      <c r="G83" s="6"/>
      <c r="H83" s="10" t="e">
        <f t="shared" si="2"/>
        <v>#DIV/0!</v>
      </c>
      <c r="I83" s="12" t="e">
        <f t="shared" si="3"/>
        <v>#DIV/0!</v>
      </c>
      <c r="K83" s="8"/>
    </row>
    <row r="84" spans="1:11" s="7" customFormat="1" x14ac:dyDescent="0.25">
      <c r="A84" s="40" t="s">
        <v>91</v>
      </c>
      <c r="B84" s="40" t="s">
        <v>22</v>
      </c>
      <c r="C84" s="48"/>
      <c r="D84" s="48"/>
      <c r="E84" s="10">
        <v>7500</v>
      </c>
      <c r="F84" s="10">
        <v>7500</v>
      </c>
      <c r="G84" s="6"/>
      <c r="H84" s="10" t="e">
        <f t="shared" si="2"/>
        <v>#DIV/0!</v>
      </c>
      <c r="I84" s="12" t="e">
        <f t="shared" si="3"/>
        <v>#DIV/0!</v>
      </c>
      <c r="K84" s="8"/>
    </row>
    <row r="85" spans="1:11" s="7" customFormat="1" x14ac:dyDescent="0.25">
      <c r="A85" s="40" t="s">
        <v>133</v>
      </c>
      <c r="B85" s="40" t="s">
        <v>22</v>
      </c>
      <c r="C85" s="48"/>
      <c r="D85" s="48"/>
      <c r="E85" s="10">
        <v>7500</v>
      </c>
      <c r="F85" s="10">
        <v>7500</v>
      </c>
      <c r="G85" s="6"/>
      <c r="H85" s="10" t="e">
        <f t="shared" ref="H85" si="4">G85/D85</f>
        <v>#DIV/0!</v>
      </c>
      <c r="I85" s="12" t="e">
        <f t="shared" ref="I85" si="5">H85*F85</f>
        <v>#DIV/0!</v>
      </c>
      <c r="K85" s="8"/>
    </row>
    <row r="86" spans="1:11" s="7" customFormat="1" x14ac:dyDescent="0.25">
      <c r="A86" s="40" t="s">
        <v>92</v>
      </c>
      <c r="B86" s="40" t="s">
        <v>22</v>
      </c>
      <c r="C86" s="48"/>
      <c r="D86" s="48"/>
      <c r="E86" s="10">
        <v>100</v>
      </c>
      <c r="F86" s="10">
        <v>100</v>
      </c>
      <c r="G86" s="6"/>
      <c r="H86" s="10" t="e">
        <f t="shared" si="2"/>
        <v>#DIV/0!</v>
      </c>
      <c r="I86" s="12" t="e">
        <f t="shared" si="3"/>
        <v>#DIV/0!</v>
      </c>
      <c r="K86" s="8"/>
    </row>
    <row r="87" spans="1:11" s="7" customFormat="1" x14ac:dyDescent="0.25">
      <c r="A87" s="40" t="s">
        <v>93</v>
      </c>
      <c r="B87" s="40" t="s">
        <v>22</v>
      </c>
      <c r="C87" s="48"/>
      <c r="D87" s="48"/>
      <c r="E87" s="10">
        <v>1000</v>
      </c>
      <c r="F87" s="10">
        <v>1000</v>
      </c>
      <c r="G87" s="6"/>
      <c r="H87" s="10" t="e">
        <f t="shared" si="2"/>
        <v>#DIV/0!</v>
      </c>
      <c r="I87" s="12" t="e">
        <f t="shared" si="3"/>
        <v>#DIV/0!</v>
      </c>
      <c r="K87" s="8"/>
    </row>
    <row r="88" spans="1:11" s="7" customFormat="1" x14ac:dyDescent="0.25">
      <c r="A88" s="40" t="s">
        <v>94</v>
      </c>
      <c r="B88" s="40" t="s">
        <v>95</v>
      </c>
      <c r="C88" s="48"/>
      <c r="D88" s="48"/>
      <c r="E88" s="10">
        <v>800</v>
      </c>
      <c r="F88" s="10">
        <v>800</v>
      </c>
      <c r="G88" s="6"/>
      <c r="H88" s="10" t="e">
        <f t="shared" si="2"/>
        <v>#DIV/0!</v>
      </c>
      <c r="I88" s="12" t="e">
        <f t="shared" si="3"/>
        <v>#DIV/0!</v>
      </c>
      <c r="K88" s="8"/>
    </row>
    <row r="89" spans="1:11" s="7" customFormat="1" x14ac:dyDescent="0.25">
      <c r="A89" s="40" t="s">
        <v>96</v>
      </c>
      <c r="B89" s="40" t="s">
        <v>22</v>
      </c>
      <c r="C89" s="48"/>
      <c r="D89" s="48"/>
      <c r="E89" s="10">
        <v>1600</v>
      </c>
      <c r="F89" s="10">
        <v>1600</v>
      </c>
      <c r="G89" s="6"/>
      <c r="H89" s="10" t="e">
        <f t="shared" si="2"/>
        <v>#DIV/0!</v>
      </c>
      <c r="I89" s="12" t="e">
        <f t="shared" si="3"/>
        <v>#DIV/0!</v>
      </c>
      <c r="K89" s="8"/>
    </row>
    <row r="90" spans="1:11" s="7" customFormat="1" x14ac:dyDescent="0.25">
      <c r="A90" s="40" t="s">
        <v>97</v>
      </c>
      <c r="B90" s="40" t="s">
        <v>22</v>
      </c>
      <c r="C90" s="48"/>
      <c r="D90" s="48"/>
      <c r="E90" s="10">
        <v>200</v>
      </c>
      <c r="F90" s="10">
        <v>200</v>
      </c>
      <c r="G90" s="6"/>
      <c r="H90" s="10" t="e">
        <f t="shared" si="2"/>
        <v>#DIV/0!</v>
      </c>
      <c r="I90" s="12" t="e">
        <f t="shared" si="3"/>
        <v>#DIV/0!</v>
      </c>
      <c r="K90" s="8"/>
    </row>
    <row r="91" spans="1:11" s="7" customFormat="1" x14ac:dyDescent="0.25">
      <c r="A91" s="40" t="s">
        <v>98</v>
      </c>
      <c r="B91" s="40" t="s">
        <v>22</v>
      </c>
      <c r="C91" s="48"/>
      <c r="D91" s="48"/>
      <c r="E91" s="10">
        <v>500</v>
      </c>
      <c r="F91" s="10">
        <v>500</v>
      </c>
      <c r="G91" s="6"/>
      <c r="H91" s="10" t="e">
        <f t="shared" si="2"/>
        <v>#DIV/0!</v>
      </c>
      <c r="I91" s="12" t="e">
        <f t="shared" si="3"/>
        <v>#DIV/0!</v>
      </c>
      <c r="K91" s="8"/>
    </row>
    <row r="92" spans="1:11" s="7" customFormat="1" x14ac:dyDescent="0.25">
      <c r="A92" s="40" t="s">
        <v>99</v>
      </c>
      <c r="B92" s="40" t="s">
        <v>22</v>
      </c>
      <c r="C92" s="48"/>
      <c r="D92" s="48"/>
      <c r="E92" s="10">
        <v>1650</v>
      </c>
      <c r="F92" s="10">
        <v>1650</v>
      </c>
      <c r="G92" s="6"/>
      <c r="H92" s="10" t="e">
        <f t="shared" si="2"/>
        <v>#DIV/0!</v>
      </c>
      <c r="I92" s="12" t="e">
        <f t="shared" si="3"/>
        <v>#DIV/0!</v>
      </c>
      <c r="K92" s="8"/>
    </row>
    <row r="93" spans="1:11" s="7" customFormat="1" x14ac:dyDescent="0.25">
      <c r="A93" s="40" t="s">
        <v>100</v>
      </c>
      <c r="B93" s="40" t="s">
        <v>22</v>
      </c>
      <c r="C93" s="48"/>
      <c r="D93" s="48"/>
      <c r="E93" s="10">
        <v>1000</v>
      </c>
      <c r="F93" s="10">
        <v>1000</v>
      </c>
      <c r="G93" s="6"/>
      <c r="H93" s="10" t="e">
        <f t="shared" si="2"/>
        <v>#DIV/0!</v>
      </c>
      <c r="I93" s="12" t="e">
        <f t="shared" si="3"/>
        <v>#DIV/0!</v>
      </c>
      <c r="K93" s="8"/>
    </row>
    <row r="94" spans="1:11" s="7" customFormat="1" x14ac:dyDescent="0.25">
      <c r="A94" s="40" t="s">
        <v>101</v>
      </c>
      <c r="B94" s="40" t="s">
        <v>102</v>
      </c>
      <c r="C94" s="48"/>
      <c r="D94" s="48"/>
      <c r="E94" s="10">
        <v>400</v>
      </c>
      <c r="F94" s="10">
        <v>400</v>
      </c>
      <c r="G94" s="6"/>
      <c r="H94" s="10" t="e">
        <f t="shared" si="2"/>
        <v>#DIV/0!</v>
      </c>
      <c r="I94" s="12" t="e">
        <f t="shared" si="3"/>
        <v>#DIV/0!</v>
      </c>
      <c r="K94" s="8"/>
    </row>
    <row r="95" spans="1:11" s="7" customFormat="1" x14ac:dyDescent="0.25">
      <c r="A95" s="40" t="s">
        <v>103</v>
      </c>
      <c r="B95" s="40" t="s">
        <v>20</v>
      </c>
      <c r="C95" s="48"/>
      <c r="D95" s="48"/>
      <c r="E95" s="10">
        <v>10</v>
      </c>
      <c r="F95" s="10">
        <f>E95*10</f>
        <v>100</v>
      </c>
      <c r="G95" s="6"/>
      <c r="H95" s="10" t="e">
        <f t="shared" si="2"/>
        <v>#DIV/0!</v>
      </c>
      <c r="I95" s="12" t="e">
        <f t="shared" si="3"/>
        <v>#DIV/0!</v>
      </c>
      <c r="K95" s="8"/>
    </row>
    <row r="96" spans="1:11" s="7" customFormat="1" x14ac:dyDescent="0.25">
      <c r="A96" s="40" t="s">
        <v>104</v>
      </c>
      <c r="B96" s="40" t="s">
        <v>22</v>
      </c>
      <c r="C96" s="48"/>
      <c r="D96" s="48"/>
      <c r="E96" s="10">
        <v>75</v>
      </c>
      <c r="F96" s="10">
        <v>75</v>
      </c>
      <c r="G96" s="6"/>
      <c r="H96" s="10" t="e">
        <f>G96/D96</f>
        <v>#DIV/0!</v>
      </c>
      <c r="I96" s="12" t="e">
        <f t="shared" si="3"/>
        <v>#DIV/0!</v>
      </c>
      <c r="K96" s="8"/>
    </row>
    <row r="97" spans="1:11" s="7" customFormat="1" x14ac:dyDescent="0.25">
      <c r="A97" s="40" t="s">
        <v>105</v>
      </c>
      <c r="B97" s="40" t="s">
        <v>22</v>
      </c>
      <c r="C97" s="48"/>
      <c r="D97" s="48"/>
      <c r="E97" s="10">
        <v>175</v>
      </c>
      <c r="F97" s="10">
        <v>175</v>
      </c>
      <c r="G97" s="6"/>
      <c r="H97" s="10" t="e">
        <f>G97/D97</f>
        <v>#DIV/0!</v>
      </c>
      <c r="I97" s="12" t="e">
        <f t="shared" si="3"/>
        <v>#DIV/0!</v>
      </c>
      <c r="K97" s="8"/>
    </row>
    <row r="98" spans="1:11" s="7" customFormat="1" x14ac:dyDescent="0.25">
      <c r="A98" s="40" t="s">
        <v>106</v>
      </c>
      <c r="B98" s="40" t="s">
        <v>22</v>
      </c>
      <c r="C98" s="48"/>
      <c r="D98" s="48"/>
      <c r="E98" s="10">
        <v>80</v>
      </c>
      <c r="F98" s="10">
        <v>80</v>
      </c>
      <c r="G98" s="6"/>
      <c r="H98" s="10" t="e">
        <f t="shared" si="2"/>
        <v>#DIV/0!</v>
      </c>
      <c r="I98" s="12" t="e">
        <f t="shared" si="3"/>
        <v>#DIV/0!</v>
      </c>
      <c r="K98" s="8"/>
    </row>
    <row r="99" spans="1:11" s="7" customFormat="1" x14ac:dyDescent="0.25">
      <c r="A99" s="40" t="s">
        <v>107</v>
      </c>
      <c r="B99" s="40" t="s">
        <v>22</v>
      </c>
      <c r="C99" s="48"/>
      <c r="D99" s="48"/>
      <c r="E99" s="10">
        <v>80</v>
      </c>
      <c r="F99" s="10">
        <v>80</v>
      </c>
      <c r="G99" s="6"/>
      <c r="H99" s="10" t="e">
        <f t="shared" si="2"/>
        <v>#DIV/0!</v>
      </c>
      <c r="I99" s="12" t="e">
        <f t="shared" si="3"/>
        <v>#DIV/0!</v>
      </c>
      <c r="K99" s="8"/>
    </row>
    <row r="100" spans="1:11" s="7" customFormat="1" x14ac:dyDescent="0.25">
      <c r="A100" s="40" t="s">
        <v>108</v>
      </c>
      <c r="B100" s="40" t="s">
        <v>22</v>
      </c>
      <c r="C100" s="48"/>
      <c r="D100" s="48"/>
      <c r="E100" s="10">
        <v>100</v>
      </c>
      <c r="F100" s="10">
        <v>100</v>
      </c>
      <c r="G100" s="6"/>
      <c r="H100" s="10" t="e">
        <f t="shared" si="2"/>
        <v>#DIV/0!</v>
      </c>
      <c r="I100" s="12" t="e">
        <f t="shared" si="3"/>
        <v>#DIV/0!</v>
      </c>
      <c r="K100" s="8"/>
    </row>
    <row r="101" spans="1:11" s="7" customFormat="1" x14ac:dyDescent="0.25">
      <c r="A101" s="40" t="s">
        <v>109</v>
      </c>
      <c r="B101" s="40" t="s">
        <v>22</v>
      </c>
      <c r="C101" s="48"/>
      <c r="D101" s="48"/>
      <c r="E101" s="10">
        <v>500</v>
      </c>
      <c r="F101" s="10">
        <v>500</v>
      </c>
      <c r="G101" s="6"/>
      <c r="H101" s="10" t="e">
        <f t="shared" si="2"/>
        <v>#DIV/0!</v>
      </c>
      <c r="I101" s="12" t="e">
        <f t="shared" si="3"/>
        <v>#DIV/0!</v>
      </c>
      <c r="K101" s="8"/>
    </row>
    <row r="102" spans="1:11" s="7" customFormat="1" x14ac:dyDescent="0.25">
      <c r="A102" s="40" t="s">
        <v>110</v>
      </c>
      <c r="B102" s="40" t="s">
        <v>22</v>
      </c>
      <c r="C102" s="48"/>
      <c r="D102" s="48"/>
      <c r="E102" s="10">
        <v>600</v>
      </c>
      <c r="F102" s="10">
        <v>600</v>
      </c>
      <c r="G102" s="6"/>
      <c r="H102" s="10" t="e">
        <f t="shared" si="2"/>
        <v>#DIV/0!</v>
      </c>
      <c r="I102" s="12" t="e">
        <f t="shared" si="3"/>
        <v>#DIV/0!</v>
      </c>
      <c r="K102" s="8"/>
    </row>
    <row r="103" spans="1:11" s="7" customFormat="1" x14ac:dyDescent="0.25">
      <c r="A103" s="40" t="s">
        <v>111</v>
      </c>
      <c r="B103" s="40" t="s">
        <v>22</v>
      </c>
      <c r="C103" s="48"/>
      <c r="D103" s="48"/>
      <c r="E103" s="10">
        <v>700</v>
      </c>
      <c r="F103" s="10">
        <v>700</v>
      </c>
      <c r="G103" s="6"/>
      <c r="H103" s="10" t="e">
        <f t="shared" si="2"/>
        <v>#DIV/0!</v>
      </c>
      <c r="I103" s="12" t="e">
        <f t="shared" si="3"/>
        <v>#DIV/0!</v>
      </c>
      <c r="K103" s="8"/>
    </row>
    <row r="104" spans="1:11" s="7" customFormat="1" x14ac:dyDescent="0.25">
      <c r="A104" s="40" t="s">
        <v>112</v>
      </c>
      <c r="B104" s="40" t="s">
        <v>22</v>
      </c>
      <c r="C104" s="48"/>
      <c r="D104" s="48"/>
      <c r="E104" s="10">
        <v>800</v>
      </c>
      <c r="F104" s="10">
        <v>800</v>
      </c>
      <c r="G104" s="6"/>
      <c r="H104" s="10" t="e">
        <f t="shared" si="2"/>
        <v>#DIV/0!</v>
      </c>
      <c r="I104" s="12" t="e">
        <f t="shared" si="3"/>
        <v>#DIV/0!</v>
      </c>
      <c r="K104" s="8"/>
    </row>
    <row r="105" spans="1:11" x14ac:dyDescent="0.25">
      <c r="A105" s="40" t="s">
        <v>113</v>
      </c>
      <c r="B105" s="40" t="s">
        <v>22</v>
      </c>
      <c r="C105" s="41"/>
      <c r="D105" s="41"/>
      <c r="E105" s="10">
        <v>500</v>
      </c>
      <c r="F105" s="10">
        <v>500</v>
      </c>
      <c r="G105" s="11"/>
      <c r="H105" s="10" t="e">
        <f t="shared" si="2"/>
        <v>#DIV/0!</v>
      </c>
      <c r="I105" s="12" t="e">
        <f t="shared" si="3"/>
        <v>#DIV/0!</v>
      </c>
      <c r="K105" s="13"/>
    </row>
    <row r="106" spans="1:11" x14ac:dyDescent="0.25">
      <c r="A106" s="40" t="s">
        <v>114</v>
      </c>
      <c r="B106" s="40" t="s">
        <v>22</v>
      </c>
      <c r="C106" s="41"/>
      <c r="D106" s="41"/>
      <c r="E106" s="10">
        <v>1200</v>
      </c>
      <c r="F106" s="10">
        <v>1200</v>
      </c>
      <c r="G106" s="11"/>
      <c r="H106" s="10" t="e">
        <f t="shared" si="2"/>
        <v>#DIV/0!</v>
      </c>
      <c r="I106" s="12" t="e">
        <f t="shared" si="3"/>
        <v>#DIV/0!</v>
      </c>
      <c r="K106" s="13"/>
    </row>
    <row r="107" spans="1:11" x14ac:dyDescent="0.25">
      <c r="A107" s="40" t="s">
        <v>115</v>
      </c>
      <c r="B107" s="40" t="s">
        <v>22</v>
      </c>
      <c r="C107" s="41"/>
      <c r="D107" s="41"/>
      <c r="E107" s="10">
        <v>750</v>
      </c>
      <c r="F107" s="10">
        <v>750</v>
      </c>
      <c r="G107" s="11"/>
      <c r="H107" s="10" t="e">
        <f t="shared" si="2"/>
        <v>#DIV/0!</v>
      </c>
      <c r="I107" s="12" t="e">
        <f t="shared" si="3"/>
        <v>#DIV/0!</v>
      </c>
      <c r="K107" s="13"/>
    </row>
    <row r="108" spans="1:11" x14ac:dyDescent="0.25">
      <c r="A108" s="40" t="s">
        <v>116</v>
      </c>
      <c r="B108" s="40" t="s">
        <v>117</v>
      </c>
      <c r="C108" s="41"/>
      <c r="D108" s="41"/>
      <c r="E108" s="10">
        <v>4000</v>
      </c>
      <c r="F108" s="10">
        <f>E108*1000</f>
        <v>4000000</v>
      </c>
      <c r="G108" s="11"/>
      <c r="H108" s="10" t="e">
        <f t="shared" si="2"/>
        <v>#DIV/0!</v>
      </c>
      <c r="I108" s="12" t="e">
        <f t="shared" si="3"/>
        <v>#DIV/0!</v>
      </c>
      <c r="K108" s="13"/>
    </row>
    <row r="109" spans="1:11" x14ac:dyDescent="0.25">
      <c r="A109" s="40" t="s">
        <v>118</v>
      </c>
      <c r="B109" s="40" t="s">
        <v>22</v>
      </c>
      <c r="C109" s="41"/>
      <c r="D109" s="41"/>
      <c r="E109" s="10">
        <v>1000</v>
      </c>
      <c r="F109" s="10">
        <v>1000</v>
      </c>
      <c r="G109" s="11"/>
      <c r="H109" s="10" t="e">
        <f t="shared" si="2"/>
        <v>#DIV/0!</v>
      </c>
      <c r="I109" s="12" t="e">
        <f t="shared" si="3"/>
        <v>#DIV/0!</v>
      </c>
      <c r="K109" s="13"/>
    </row>
    <row r="110" spans="1:11" x14ac:dyDescent="0.25">
      <c r="A110" s="40" t="s">
        <v>119</v>
      </c>
      <c r="B110" s="40" t="s">
        <v>22</v>
      </c>
      <c r="C110" s="41"/>
      <c r="D110" s="41"/>
      <c r="E110" s="10">
        <v>16000</v>
      </c>
      <c r="F110" s="10">
        <v>16000</v>
      </c>
      <c r="G110" s="11"/>
      <c r="H110" s="10" t="e">
        <f>G110/D110</f>
        <v>#DIV/0!</v>
      </c>
      <c r="I110" s="12" t="e">
        <f t="shared" si="3"/>
        <v>#DIV/0!</v>
      </c>
      <c r="K110" s="13"/>
    </row>
    <row r="111" spans="1:11" x14ac:dyDescent="0.25">
      <c r="A111" s="40" t="s">
        <v>120</v>
      </c>
      <c r="B111" s="40" t="s">
        <v>22</v>
      </c>
      <c r="C111" s="41"/>
      <c r="D111" s="41"/>
      <c r="E111" s="10">
        <v>1500</v>
      </c>
      <c r="F111" s="10">
        <v>1500</v>
      </c>
      <c r="G111" s="11"/>
      <c r="H111" s="38" t="e">
        <f>G111/D111</f>
        <v>#DIV/0!</v>
      </c>
      <c r="I111" s="12" t="e">
        <f t="shared" si="3"/>
        <v>#DIV/0!</v>
      </c>
      <c r="K111" s="13"/>
    </row>
    <row r="112" spans="1:11" x14ac:dyDescent="0.25">
      <c r="A112" s="40" t="s">
        <v>121</v>
      </c>
      <c r="B112" s="40" t="s">
        <v>134</v>
      </c>
      <c r="C112" s="41"/>
      <c r="D112" s="41"/>
      <c r="E112" s="10">
        <v>100</v>
      </c>
      <c r="F112" s="10">
        <f>E112*100</f>
        <v>10000</v>
      </c>
      <c r="G112" s="11"/>
      <c r="H112" s="10" t="e">
        <f t="shared" si="2"/>
        <v>#DIV/0!</v>
      </c>
      <c r="I112" s="12" t="e">
        <f t="shared" si="3"/>
        <v>#DIV/0!</v>
      </c>
      <c r="K112" s="13"/>
    </row>
    <row r="113" spans="1:11" x14ac:dyDescent="0.25">
      <c r="A113" s="40" t="s">
        <v>122</v>
      </c>
      <c r="B113" s="40" t="s">
        <v>123</v>
      </c>
      <c r="C113" s="41"/>
      <c r="D113" s="41"/>
      <c r="E113" s="10">
        <v>100</v>
      </c>
      <c r="F113" s="10">
        <v>100</v>
      </c>
      <c r="G113" s="11"/>
      <c r="H113" s="10" t="e">
        <f t="shared" si="2"/>
        <v>#DIV/0!</v>
      </c>
      <c r="I113" s="12" t="e">
        <f t="shared" si="3"/>
        <v>#DIV/0!</v>
      </c>
      <c r="K113" s="13"/>
    </row>
    <row r="114" spans="1:11" ht="26.25" customHeight="1" thickBot="1" x14ac:dyDescent="0.3">
      <c r="A114" s="49"/>
      <c r="B114" s="49"/>
      <c r="C114" s="49"/>
      <c r="D114" s="49"/>
      <c r="E114" s="34"/>
      <c r="F114" s="34"/>
      <c r="G114" s="18"/>
      <c r="H114" s="18"/>
      <c r="I114" s="32" t="e">
        <f>SUM(I3:I113)</f>
        <v>#DIV/0!</v>
      </c>
      <c r="K114" s="19"/>
    </row>
    <row r="115" spans="1:11" hidden="1" x14ac:dyDescent="0.25">
      <c r="A115" s="50"/>
      <c r="B115" s="50"/>
      <c r="C115" s="50"/>
      <c r="D115" s="35"/>
      <c r="E115" s="35"/>
      <c r="F115" s="35"/>
      <c r="G115" s="31"/>
      <c r="H115" s="31"/>
    </row>
    <row r="116" spans="1:11" x14ac:dyDescent="0.25">
      <c r="G116" s="31"/>
      <c r="H116" s="31"/>
    </row>
    <row r="117" spans="1:11" x14ac:dyDescent="0.25">
      <c r="G117" s="33" t="s">
        <v>124</v>
      </c>
      <c r="H117" s="33"/>
      <c r="I117" s="33" t="e">
        <f>I114</f>
        <v>#DIV/0!</v>
      </c>
    </row>
    <row r="118" spans="1:11" x14ac:dyDescent="0.25">
      <c r="G118" s="31"/>
      <c r="H118" s="31"/>
    </row>
    <row r="119" spans="1:11" x14ac:dyDescent="0.25">
      <c r="G119" s="31"/>
      <c r="H119" s="31"/>
    </row>
    <row r="120" spans="1:11" x14ac:dyDescent="0.25">
      <c r="G120" s="31"/>
      <c r="H120" s="31"/>
    </row>
    <row r="121" spans="1:11" x14ac:dyDescent="0.25">
      <c r="G121" s="31"/>
      <c r="H121" s="31"/>
    </row>
    <row r="122" spans="1:11" x14ac:dyDescent="0.25">
      <c r="G122" s="31"/>
      <c r="H122" s="31"/>
    </row>
    <row r="123" spans="1:11" x14ac:dyDescent="0.25">
      <c r="G123" s="31"/>
      <c r="H123" s="31"/>
    </row>
    <row r="124" spans="1:11" x14ac:dyDescent="0.25">
      <c r="G124" s="31"/>
      <c r="H124" s="31"/>
    </row>
    <row r="125" spans="1:11" x14ac:dyDescent="0.25">
      <c r="G125" s="31"/>
      <c r="H125" s="31"/>
    </row>
    <row r="126" spans="1:11" x14ac:dyDescent="0.25">
      <c r="G126" s="31"/>
      <c r="H126" s="31"/>
    </row>
    <row r="127" spans="1:11" x14ac:dyDescent="0.25">
      <c r="G127" s="31"/>
      <c r="H127" s="31"/>
    </row>
    <row r="128" spans="1:11" x14ac:dyDescent="0.25">
      <c r="G128" s="31"/>
      <c r="H128" s="31"/>
    </row>
    <row r="129" spans="7:8" x14ac:dyDescent="0.25">
      <c r="G129" s="31"/>
      <c r="H129" s="31"/>
    </row>
    <row r="130" spans="7:8" x14ac:dyDescent="0.25">
      <c r="G130" s="31"/>
      <c r="H130" s="31"/>
    </row>
    <row r="131" spans="7:8" x14ac:dyDescent="0.25">
      <c r="G131" s="31"/>
      <c r="H131" s="31"/>
    </row>
    <row r="132" spans="7:8" x14ac:dyDescent="0.25">
      <c r="G132" s="31"/>
      <c r="H132" s="31"/>
    </row>
    <row r="133" spans="7:8" x14ac:dyDescent="0.25">
      <c r="G133" s="31"/>
      <c r="H133" s="31"/>
    </row>
    <row r="134" spans="7:8" x14ac:dyDescent="0.25">
      <c r="G134" s="31"/>
      <c r="H134" s="31"/>
    </row>
    <row r="135" spans="7:8" x14ac:dyDescent="0.25">
      <c r="G135" s="31"/>
      <c r="H135" s="31"/>
    </row>
    <row r="136" spans="7:8" x14ac:dyDescent="0.25">
      <c r="G136" s="31"/>
      <c r="H136" s="31"/>
    </row>
    <row r="137" spans="7:8" x14ac:dyDescent="0.25">
      <c r="G137" s="31"/>
      <c r="H137" s="31"/>
    </row>
    <row r="138" spans="7:8" x14ac:dyDescent="0.25">
      <c r="G138" s="31"/>
      <c r="H138" s="31"/>
    </row>
    <row r="139" spans="7:8" x14ac:dyDescent="0.25">
      <c r="G139" s="31"/>
      <c r="H139" s="31"/>
    </row>
    <row r="140" spans="7:8" x14ac:dyDescent="0.25">
      <c r="G140" s="31"/>
      <c r="H140" s="31"/>
    </row>
    <row r="141" spans="7:8" x14ac:dyDescent="0.25">
      <c r="G141" s="31"/>
      <c r="H141" s="31"/>
    </row>
    <row r="142" spans="7:8" x14ac:dyDescent="0.25">
      <c r="G142" s="31"/>
      <c r="H142" s="31"/>
    </row>
    <row r="143" spans="7:8" x14ac:dyDescent="0.25">
      <c r="G143" s="31"/>
      <c r="H143" s="31"/>
    </row>
    <row r="144" spans="7:8" x14ac:dyDescent="0.25">
      <c r="G144" s="31"/>
      <c r="H144" s="31"/>
    </row>
    <row r="145" spans="7:8" x14ac:dyDescent="0.25">
      <c r="G145" s="31"/>
      <c r="H145" s="31"/>
    </row>
    <row r="146" spans="7:8" x14ac:dyDescent="0.25">
      <c r="G146" s="31"/>
      <c r="H146" s="31"/>
    </row>
    <row r="147" spans="7:8" x14ac:dyDescent="0.25">
      <c r="G147" s="31"/>
      <c r="H147" s="31"/>
    </row>
    <row r="148" spans="7:8" x14ac:dyDescent="0.25">
      <c r="G148" s="31"/>
      <c r="H148" s="31"/>
    </row>
    <row r="149" spans="7:8" x14ac:dyDescent="0.25">
      <c r="G149" s="31"/>
      <c r="H149" s="31"/>
    </row>
    <row r="150" spans="7:8" x14ac:dyDescent="0.25">
      <c r="G150" s="31"/>
      <c r="H150" s="31"/>
    </row>
    <row r="151" spans="7:8" x14ac:dyDescent="0.25">
      <c r="G151" s="31"/>
      <c r="H151" s="31"/>
    </row>
    <row r="152" spans="7:8" x14ac:dyDescent="0.25">
      <c r="G152" s="31"/>
      <c r="H152" s="31"/>
    </row>
    <row r="153" spans="7:8" x14ac:dyDescent="0.25">
      <c r="G153" s="31"/>
      <c r="H153" s="31"/>
    </row>
    <row r="154" spans="7:8" x14ac:dyDescent="0.25">
      <c r="G154" s="31"/>
      <c r="H154" s="31"/>
    </row>
    <row r="155" spans="7:8" x14ac:dyDescent="0.25">
      <c r="G155" s="31"/>
      <c r="H155" s="31"/>
    </row>
    <row r="156" spans="7:8" x14ac:dyDescent="0.25">
      <c r="G156" s="31"/>
      <c r="H156" s="31"/>
    </row>
    <row r="157" spans="7:8" x14ac:dyDescent="0.25">
      <c r="G157" s="31"/>
      <c r="H157" s="31"/>
    </row>
    <row r="158" spans="7:8" x14ac:dyDescent="0.25">
      <c r="G158" s="31"/>
      <c r="H158" s="31"/>
    </row>
    <row r="159" spans="7:8" x14ac:dyDescent="0.25">
      <c r="G159" s="31"/>
      <c r="H159" s="31"/>
    </row>
    <row r="160" spans="7:8" x14ac:dyDescent="0.25">
      <c r="G160" s="31"/>
      <c r="H160" s="31"/>
    </row>
    <row r="161" spans="7:8" x14ac:dyDescent="0.25">
      <c r="G161" s="31"/>
      <c r="H161" s="31"/>
    </row>
    <row r="162" spans="7:8" x14ac:dyDescent="0.25">
      <c r="G162" s="31"/>
      <c r="H162" s="31"/>
    </row>
    <row r="163" spans="7:8" x14ac:dyDescent="0.25">
      <c r="G163" s="31"/>
      <c r="H163" s="31"/>
    </row>
    <row r="164" spans="7:8" x14ac:dyDescent="0.25">
      <c r="G164" s="31"/>
      <c r="H164" s="31"/>
    </row>
    <row r="165" spans="7:8" x14ac:dyDescent="0.25">
      <c r="G165" s="31"/>
      <c r="H165" s="31"/>
    </row>
    <row r="166" spans="7:8" x14ac:dyDescent="0.25">
      <c r="G166" s="31"/>
      <c r="H166" s="31"/>
    </row>
    <row r="167" spans="7:8" x14ac:dyDescent="0.25">
      <c r="G167" s="31"/>
      <c r="H167" s="31"/>
    </row>
    <row r="168" spans="7:8" x14ac:dyDescent="0.25">
      <c r="G168" s="31"/>
      <c r="H168" s="31"/>
    </row>
    <row r="169" spans="7:8" x14ac:dyDescent="0.25">
      <c r="G169" s="31"/>
      <c r="H169" s="31"/>
    </row>
    <row r="170" spans="7:8" x14ac:dyDescent="0.25">
      <c r="G170" s="31"/>
      <c r="H170" s="31"/>
    </row>
    <row r="171" spans="7:8" x14ac:dyDescent="0.25">
      <c r="G171" s="31"/>
      <c r="H171" s="31"/>
    </row>
    <row r="172" spans="7:8" x14ac:dyDescent="0.25">
      <c r="G172" s="31"/>
      <c r="H172" s="31"/>
    </row>
    <row r="173" spans="7:8" x14ac:dyDescent="0.25">
      <c r="G173" s="31"/>
      <c r="H173" s="31"/>
    </row>
    <row r="174" spans="7:8" x14ac:dyDescent="0.25">
      <c r="G174" s="31"/>
      <c r="H174" s="31"/>
    </row>
    <row r="175" spans="7:8" x14ac:dyDescent="0.25">
      <c r="G175" s="31"/>
      <c r="H175" s="31"/>
    </row>
    <row r="176" spans="7:8" x14ac:dyDescent="0.25">
      <c r="G176" s="31"/>
      <c r="H176" s="31"/>
    </row>
    <row r="177" spans="7:8" x14ac:dyDescent="0.25">
      <c r="G177" s="31"/>
      <c r="H177" s="31"/>
    </row>
    <row r="178" spans="7:8" x14ac:dyDescent="0.25">
      <c r="G178" s="31"/>
      <c r="H178" s="31"/>
    </row>
    <row r="179" spans="7:8" x14ac:dyDescent="0.25">
      <c r="G179" s="31"/>
      <c r="H179" s="31"/>
    </row>
    <row r="180" spans="7:8" x14ac:dyDescent="0.25">
      <c r="G180" s="31"/>
      <c r="H180" s="31"/>
    </row>
    <row r="181" spans="7:8" x14ac:dyDescent="0.25">
      <c r="G181" s="31"/>
      <c r="H181" s="31"/>
    </row>
    <row r="182" spans="7:8" x14ac:dyDescent="0.25">
      <c r="G182" s="31"/>
      <c r="H182" s="31"/>
    </row>
    <row r="183" spans="7:8" x14ac:dyDescent="0.25">
      <c r="G183" s="31"/>
      <c r="H183" s="31"/>
    </row>
    <row r="184" spans="7:8" x14ac:dyDescent="0.25">
      <c r="G184" s="31"/>
      <c r="H184" s="31"/>
    </row>
    <row r="185" spans="7:8" x14ac:dyDescent="0.25">
      <c r="G185" s="31"/>
      <c r="H185" s="31"/>
    </row>
    <row r="186" spans="7:8" x14ac:dyDescent="0.25">
      <c r="G186" s="31"/>
      <c r="H186" s="31"/>
    </row>
    <row r="187" spans="7:8" x14ac:dyDescent="0.25">
      <c r="G187" s="31"/>
      <c r="H187" s="31"/>
    </row>
    <row r="188" spans="7:8" x14ac:dyDescent="0.25">
      <c r="G188" s="31"/>
      <c r="H188" s="31"/>
    </row>
    <row r="189" spans="7:8" x14ac:dyDescent="0.25">
      <c r="G189" s="31"/>
      <c r="H189" s="31"/>
    </row>
    <row r="190" spans="7:8" x14ac:dyDescent="0.25">
      <c r="G190" s="31"/>
      <c r="H190" s="31"/>
    </row>
    <row r="191" spans="7:8" x14ac:dyDescent="0.25">
      <c r="G191" s="31"/>
      <c r="H191" s="31"/>
    </row>
    <row r="192" spans="7:8" x14ac:dyDescent="0.25">
      <c r="G192" s="31"/>
      <c r="H192" s="31"/>
    </row>
    <row r="193" spans="7:8" x14ac:dyDescent="0.25">
      <c r="G193" s="31"/>
      <c r="H193" s="31"/>
    </row>
    <row r="194" spans="7:8" x14ac:dyDescent="0.25">
      <c r="G194" s="31"/>
      <c r="H194" s="31"/>
    </row>
    <row r="195" spans="7:8" x14ac:dyDescent="0.25">
      <c r="G195" s="31"/>
      <c r="H195" s="31"/>
    </row>
    <row r="196" spans="7:8" x14ac:dyDescent="0.25">
      <c r="G196" s="31"/>
      <c r="H196" s="31"/>
    </row>
    <row r="197" spans="7:8" x14ac:dyDescent="0.25">
      <c r="G197" s="31"/>
      <c r="H197" s="31"/>
    </row>
    <row r="198" spans="7:8" x14ac:dyDescent="0.25">
      <c r="G198" s="31"/>
      <c r="H198" s="31"/>
    </row>
    <row r="199" spans="7:8" x14ac:dyDescent="0.25">
      <c r="G199" s="31"/>
      <c r="H199" s="31"/>
    </row>
    <row r="200" spans="7:8" x14ac:dyDescent="0.25">
      <c r="G200" s="31"/>
      <c r="H200" s="31"/>
    </row>
    <row r="201" spans="7:8" x14ac:dyDescent="0.25">
      <c r="G201" s="31"/>
      <c r="H201" s="31"/>
    </row>
    <row r="202" spans="7:8" x14ac:dyDescent="0.25">
      <c r="G202" s="31"/>
      <c r="H202" s="31"/>
    </row>
    <row r="203" spans="7:8" x14ac:dyDescent="0.25">
      <c r="G203" s="31"/>
      <c r="H203" s="31"/>
    </row>
    <row r="204" spans="7:8" x14ac:dyDescent="0.25">
      <c r="G204" s="31"/>
      <c r="H204" s="31"/>
    </row>
    <row r="205" spans="7:8" x14ac:dyDescent="0.25">
      <c r="G205" s="31"/>
      <c r="H205" s="31"/>
    </row>
    <row r="206" spans="7:8" x14ac:dyDescent="0.25">
      <c r="G206" s="31"/>
      <c r="H206" s="31"/>
    </row>
    <row r="207" spans="7:8" x14ac:dyDescent="0.25">
      <c r="G207" s="31"/>
      <c r="H207" s="31"/>
    </row>
    <row r="208" spans="7:8" x14ac:dyDescent="0.25">
      <c r="G208" s="31"/>
      <c r="H208" s="31"/>
    </row>
    <row r="209" spans="7:8" x14ac:dyDescent="0.25">
      <c r="G209" s="31"/>
      <c r="H209" s="31"/>
    </row>
    <row r="210" spans="7:8" x14ac:dyDescent="0.25">
      <c r="G210" s="31"/>
      <c r="H210" s="31"/>
    </row>
    <row r="211" spans="7:8" x14ac:dyDescent="0.25">
      <c r="G211" s="31"/>
      <c r="H211" s="31"/>
    </row>
    <row r="212" spans="7:8" x14ac:dyDescent="0.25">
      <c r="G212" s="31"/>
      <c r="H212" s="31"/>
    </row>
    <row r="213" spans="7:8" x14ac:dyDescent="0.25">
      <c r="G213" s="31"/>
      <c r="H213" s="31"/>
    </row>
    <row r="214" spans="7:8" x14ac:dyDescent="0.25">
      <c r="G214" s="31"/>
      <c r="H214" s="31"/>
    </row>
    <row r="215" spans="7:8" x14ac:dyDescent="0.25">
      <c r="G215" s="31"/>
      <c r="H215" s="31"/>
    </row>
    <row r="216" spans="7:8" x14ac:dyDescent="0.25">
      <c r="G216" s="31"/>
      <c r="H216" s="31"/>
    </row>
    <row r="217" spans="7:8" x14ac:dyDescent="0.25">
      <c r="G217" s="31"/>
      <c r="H217" s="31"/>
    </row>
    <row r="218" spans="7:8" x14ac:dyDescent="0.25">
      <c r="G218" s="31"/>
      <c r="H218" s="31"/>
    </row>
    <row r="219" spans="7:8" x14ac:dyDescent="0.25">
      <c r="G219" s="31"/>
      <c r="H219" s="31"/>
    </row>
    <row r="220" spans="7:8" x14ac:dyDescent="0.25">
      <c r="G220" s="31"/>
      <c r="H220" s="31"/>
    </row>
    <row r="221" spans="7:8" x14ac:dyDescent="0.25">
      <c r="G221" s="31"/>
      <c r="H221" s="31"/>
    </row>
    <row r="222" spans="7:8" x14ac:dyDescent="0.25">
      <c r="G222" s="31"/>
      <c r="H222" s="31"/>
    </row>
    <row r="223" spans="7:8" x14ac:dyDescent="0.25">
      <c r="G223" s="31"/>
      <c r="H223" s="31"/>
    </row>
    <row r="224" spans="7:8" x14ac:dyDescent="0.25">
      <c r="G224" s="31"/>
      <c r="H224" s="31"/>
    </row>
    <row r="225" spans="7:8" x14ac:dyDescent="0.25">
      <c r="G225" s="31"/>
      <c r="H225" s="31"/>
    </row>
    <row r="226" spans="7:8" x14ac:dyDescent="0.25">
      <c r="G226" s="31"/>
      <c r="H226" s="31"/>
    </row>
    <row r="227" spans="7:8" x14ac:dyDescent="0.25">
      <c r="G227" s="31"/>
      <c r="H227" s="31"/>
    </row>
    <row r="228" spans="7:8" x14ac:dyDescent="0.25">
      <c r="G228" s="31"/>
      <c r="H228" s="31"/>
    </row>
    <row r="229" spans="7:8" x14ac:dyDescent="0.25">
      <c r="G229" s="31"/>
      <c r="H229" s="31"/>
    </row>
    <row r="230" spans="7:8" x14ac:dyDescent="0.25">
      <c r="G230" s="31"/>
      <c r="H230" s="31"/>
    </row>
    <row r="231" spans="7:8" x14ac:dyDescent="0.25">
      <c r="G231" s="31"/>
      <c r="H231" s="31"/>
    </row>
    <row r="232" spans="7:8" x14ac:dyDescent="0.25">
      <c r="G232" s="31"/>
      <c r="H232" s="31"/>
    </row>
    <row r="233" spans="7:8" x14ac:dyDescent="0.25">
      <c r="G233" s="31"/>
      <c r="H233" s="31"/>
    </row>
    <row r="234" spans="7:8" x14ac:dyDescent="0.25">
      <c r="G234" s="31"/>
      <c r="H234" s="31"/>
    </row>
    <row r="235" spans="7:8" x14ac:dyDescent="0.25">
      <c r="G235" s="31"/>
      <c r="H235" s="31"/>
    </row>
    <row r="236" spans="7:8" x14ac:dyDescent="0.25">
      <c r="G236" s="31"/>
      <c r="H236" s="31"/>
    </row>
    <row r="237" spans="7:8" x14ac:dyDescent="0.25">
      <c r="G237" s="31"/>
      <c r="H237" s="31"/>
    </row>
    <row r="238" spans="7:8" x14ac:dyDescent="0.25">
      <c r="G238" s="31"/>
      <c r="H238" s="31"/>
    </row>
    <row r="239" spans="7:8" x14ac:dyDescent="0.25">
      <c r="G239" s="31"/>
      <c r="H239" s="31"/>
    </row>
    <row r="240" spans="7:8" x14ac:dyDescent="0.25">
      <c r="G240" s="31"/>
      <c r="H240" s="31"/>
    </row>
    <row r="241" spans="7:8" x14ac:dyDescent="0.25">
      <c r="G241" s="31"/>
      <c r="H241" s="31"/>
    </row>
    <row r="242" spans="7:8" x14ac:dyDescent="0.25">
      <c r="G242" s="31"/>
      <c r="H242" s="31"/>
    </row>
    <row r="243" spans="7:8" x14ac:dyDescent="0.25">
      <c r="G243" s="31"/>
      <c r="H243" s="31"/>
    </row>
    <row r="244" spans="7:8" x14ac:dyDescent="0.25">
      <c r="G244" s="31"/>
      <c r="H244" s="31"/>
    </row>
    <row r="245" spans="7:8" x14ac:dyDescent="0.25">
      <c r="G245" s="31"/>
      <c r="H245" s="31"/>
    </row>
    <row r="246" spans="7:8" x14ac:dyDescent="0.25">
      <c r="G246" s="31"/>
      <c r="H246" s="31"/>
    </row>
    <row r="247" spans="7:8" x14ac:dyDescent="0.25">
      <c r="G247" s="31"/>
      <c r="H247" s="31"/>
    </row>
    <row r="248" spans="7:8" x14ac:dyDescent="0.25">
      <c r="G248" s="31"/>
      <c r="H248" s="31"/>
    </row>
    <row r="249" spans="7:8" x14ac:dyDescent="0.25">
      <c r="G249" s="31"/>
      <c r="H249" s="31"/>
    </row>
    <row r="250" spans="7:8" x14ac:dyDescent="0.25">
      <c r="G250" s="31"/>
      <c r="H250" s="31"/>
    </row>
    <row r="251" spans="7:8" x14ac:dyDescent="0.25">
      <c r="G251" s="31"/>
      <c r="H251" s="31"/>
    </row>
    <row r="252" spans="7:8" x14ac:dyDescent="0.25">
      <c r="G252" s="31"/>
      <c r="H252" s="31"/>
    </row>
    <row r="253" spans="7:8" x14ac:dyDescent="0.25">
      <c r="G253" s="31"/>
      <c r="H253" s="31"/>
    </row>
    <row r="254" spans="7:8" x14ac:dyDescent="0.25">
      <c r="G254" s="31"/>
      <c r="H254" s="31"/>
    </row>
    <row r="255" spans="7:8" x14ac:dyDescent="0.25">
      <c r="G255" s="31"/>
      <c r="H255" s="31"/>
    </row>
    <row r="256" spans="7:8" x14ac:dyDescent="0.25">
      <c r="G256" s="31"/>
      <c r="H256" s="31"/>
    </row>
    <row r="257" spans="7:8" x14ac:dyDescent="0.25">
      <c r="G257" s="31"/>
      <c r="H257" s="31"/>
    </row>
    <row r="258" spans="7:8" x14ac:dyDescent="0.25">
      <c r="G258" s="31"/>
      <c r="H258" s="31"/>
    </row>
    <row r="259" spans="7:8" x14ac:dyDescent="0.25">
      <c r="G259" s="31"/>
      <c r="H259" s="31"/>
    </row>
    <row r="260" spans="7:8" x14ac:dyDescent="0.25">
      <c r="G260" s="31"/>
      <c r="H260" s="31"/>
    </row>
    <row r="261" spans="7:8" x14ac:dyDescent="0.25">
      <c r="G261" s="31"/>
      <c r="H261" s="31"/>
    </row>
    <row r="262" spans="7:8" x14ac:dyDescent="0.25">
      <c r="G262" s="31"/>
      <c r="H262" s="31"/>
    </row>
    <row r="263" spans="7:8" x14ac:dyDescent="0.25">
      <c r="G263" s="31"/>
      <c r="H263" s="31"/>
    </row>
    <row r="264" spans="7:8" x14ac:dyDescent="0.25">
      <c r="G264" s="31"/>
      <c r="H264" s="31"/>
    </row>
    <row r="265" spans="7:8" x14ac:dyDescent="0.25">
      <c r="G265" s="31"/>
      <c r="H265" s="31"/>
    </row>
    <row r="266" spans="7:8" x14ac:dyDescent="0.25">
      <c r="G266" s="31"/>
      <c r="H266" s="31"/>
    </row>
    <row r="267" spans="7:8" x14ac:dyDescent="0.25">
      <c r="G267" s="31"/>
      <c r="H267" s="31"/>
    </row>
    <row r="268" spans="7:8" x14ac:dyDescent="0.25">
      <c r="G268" s="31"/>
      <c r="H268" s="31"/>
    </row>
    <row r="269" spans="7:8" x14ac:dyDescent="0.25">
      <c r="G269" s="31"/>
      <c r="H269" s="31"/>
    </row>
    <row r="270" spans="7:8" x14ac:dyDescent="0.25">
      <c r="G270" s="31"/>
      <c r="H270" s="31"/>
    </row>
    <row r="271" spans="7:8" x14ac:dyDescent="0.25">
      <c r="G271" s="31"/>
      <c r="H271" s="31"/>
    </row>
    <row r="272" spans="7:8" x14ac:dyDescent="0.25">
      <c r="G272" s="31"/>
      <c r="H272" s="31"/>
    </row>
    <row r="273" spans="7:8" x14ac:dyDescent="0.25">
      <c r="G273" s="31"/>
      <c r="H273" s="31"/>
    </row>
    <row r="274" spans="7:8" x14ac:dyDescent="0.25">
      <c r="G274" s="31"/>
      <c r="H274" s="31"/>
    </row>
    <row r="275" spans="7:8" x14ac:dyDescent="0.25">
      <c r="G275" s="31"/>
      <c r="H275" s="31"/>
    </row>
    <row r="276" spans="7:8" x14ac:dyDescent="0.25">
      <c r="G276" s="31"/>
      <c r="H276" s="31"/>
    </row>
    <row r="277" spans="7:8" x14ac:dyDescent="0.25">
      <c r="G277" s="31"/>
      <c r="H277" s="31"/>
    </row>
    <row r="278" spans="7:8" x14ac:dyDescent="0.25">
      <c r="G278" s="31"/>
      <c r="H278" s="31"/>
    </row>
    <row r="279" spans="7:8" x14ac:dyDescent="0.25">
      <c r="G279" s="31"/>
      <c r="H279" s="31"/>
    </row>
    <row r="280" spans="7:8" x14ac:dyDescent="0.25">
      <c r="G280" s="31"/>
      <c r="H280" s="31"/>
    </row>
    <row r="281" spans="7:8" x14ac:dyDescent="0.25">
      <c r="G281" s="31"/>
      <c r="H281" s="31"/>
    </row>
    <row r="282" spans="7:8" x14ac:dyDescent="0.25">
      <c r="G282" s="31"/>
      <c r="H282" s="31"/>
    </row>
    <row r="283" spans="7:8" x14ac:dyDescent="0.25">
      <c r="G283" s="31"/>
      <c r="H283" s="31"/>
    </row>
    <row r="284" spans="7:8" x14ac:dyDescent="0.25">
      <c r="G284" s="31"/>
      <c r="H284" s="31"/>
    </row>
    <row r="285" spans="7:8" x14ac:dyDescent="0.25">
      <c r="G285" s="31"/>
      <c r="H285" s="31"/>
    </row>
    <row r="286" spans="7:8" x14ac:dyDescent="0.25">
      <c r="G286" s="31"/>
      <c r="H286" s="31"/>
    </row>
    <row r="287" spans="7:8" x14ac:dyDescent="0.25">
      <c r="G287" s="31"/>
      <c r="H287" s="31"/>
    </row>
    <row r="288" spans="7:8" x14ac:dyDescent="0.25">
      <c r="G288" s="31"/>
      <c r="H288" s="31"/>
    </row>
    <row r="289" spans="7:8" x14ac:dyDescent="0.25">
      <c r="G289" s="31"/>
      <c r="H289" s="31"/>
    </row>
    <row r="290" spans="7:8" x14ac:dyDescent="0.25">
      <c r="G290" s="31"/>
      <c r="H290" s="31"/>
    </row>
    <row r="291" spans="7:8" x14ac:dyDescent="0.25">
      <c r="G291" s="31"/>
      <c r="H291" s="31"/>
    </row>
    <row r="292" spans="7:8" x14ac:dyDescent="0.25">
      <c r="G292" s="31"/>
      <c r="H292" s="31"/>
    </row>
    <row r="293" spans="7:8" x14ac:dyDescent="0.25">
      <c r="G293" s="31"/>
      <c r="H293" s="31"/>
    </row>
    <row r="294" spans="7:8" x14ac:dyDescent="0.25">
      <c r="G294" s="31"/>
      <c r="H294" s="31"/>
    </row>
    <row r="295" spans="7:8" x14ac:dyDescent="0.25">
      <c r="G295" s="31"/>
      <c r="H295" s="31"/>
    </row>
    <row r="296" spans="7:8" x14ac:dyDescent="0.25">
      <c r="G296" s="31"/>
      <c r="H296" s="31"/>
    </row>
    <row r="297" spans="7:8" x14ac:dyDescent="0.25">
      <c r="G297" s="31"/>
      <c r="H297" s="31"/>
    </row>
    <row r="298" spans="7:8" x14ac:dyDescent="0.25">
      <c r="G298" s="31"/>
      <c r="H298" s="31"/>
    </row>
    <row r="299" spans="7:8" x14ac:dyDescent="0.25">
      <c r="G299" s="31"/>
      <c r="H299" s="31"/>
    </row>
    <row r="300" spans="7:8" x14ac:dyDescent="0.25">
      <c r="G300" s="31"/>
      <c r="H300" s="31"/>
    </row>
    <row r="301" spans="7:8" x14ac:dyDescent="0.25">
      <c r="G301" s="31"/>
      <c r="H301" s="31"/>
    </row>
    <row r="302" spans="7:8" x14ac:dyDescent="0.25">
      <c r="G302" s="31"/>
      <c r="H302" s="31"/>
    </row>
    <row r="303" spans="7:8" x14ac:dyDescent="0.25">
      <c r="G303" s="31"/>
      <c r="H303" s="31"/>
    </row>
    <row r="304" spans="7:8" x14ac:dyDescent="0.25">
      <c r="G304" s="31"/>
      <c r="H304" s="31"/>
    </row>
    <row r="305" spans="7:8" x14ac:dyDescent="0.25">
      <c r="G305" s="31"/>
      <c r="H305" s="31"/>
    </row>
    <row r="306" spans="7:8" x14ac:dyDescent="0.25">
      <c r="G306" s="31"/>
      <c r="H306" s="31"/>
    </row>
    <row r="307" spans="7:8" x14ac:dyDescent="0.25">
      <c r="G307" s="31"/>
      <c r="H307" s="31"/>
    </row>
    <row r="308" spans="7:8" x14ac:dyDescent="0.25">
      <c r="G308" s="31"/>
      <c r="H308" s="31"/>
    </row>
    <row r="309" spans="7:8" x14ac:dyDescent="0.25">
      <c r="G309" s="31"/>
      <c r="H309" s="31"/>
    </row>
    <row r="310" spans="7:8" x14ac:dyDescent="0.25">
      <c r="G310" s="31"/>
      <c r="H310" s="31"/>
    </row>
    <row r="311" spans="7:8" x14ac:dyDescent="0.25">
      <c r="G311" s="31"/>
      <c r="H311" s="31"/>
    </row>
    <row r="312" spans="7:8" x14ac:dyDescent="0.25">
      <c r="G312" s="31"/>
      <c r="H312" s="31"/>
    </row>
    <row r="313" spans="7:8" x14ac:dyDescent="0.25">
      <c r="G313" s="31"/>
      <c r="H313" s="31"/>
    </row>
    <row r="314" spans="7:8" x14ac:dyDescent="0.25">
      <c r="G314" s="31"/>
      <c r="H314" s="31"/>
    </row>
    <row r="315" spans="7:8" x14ac:dyDescent="0.25">
      <c r="G315" s="31"/>
      <c r="H315" s="31"/>
    </row>
    <row r="316" spans="7:8" x14ac:dyDescent="0.25">
      <c r="G316" s="31"/>
      <c r="H316" s="31"/>
    </row>
    <row r="317" spans="7:8" x14ac:dyDescent="0.25">
      <c r="G317" s="31"/>
      <c r="H317" s="31"/>
    </row>
    <row r="318" spans="7:8" x14ac:dyDescent="0.25">
      <c r="G318" s="31"/>
      <c r="H318" s="31"/>
    </row>
    <row r="319" spans="7:8" x14ac:dyDescent="0.25">
      <c r="G319" s="31"/>
      <c r="H319" s="31"/>
    </row>
    <row r="320" spans="7:8" x14ac:dyDescent="0.25">
      <c r="G320" s="31"/>
      <c r="H320" s="31"/>
    </row>
    <row r="321" spans="7:8" x14ac:dyDescent="0.25">
      <c r="G321" s="31"/>
      <c r="H321" s="31"/>
    </row>
    <row r="322" spans="7:8" x14ac:dyDescent="0.25">
      <c r="G322" s="31"/>
      <c r="H322" s="31"/>
    </row>
    <row r="323" spans="7:8" x14ac:dyDescent="0.25">
      <c r="G323" s="31"/>
      <c r="H323" s="31"/>
    </row>
    <row r="324" spans="7:8" x14ac:dyDescent="0.25">
      <c r="G324" s="31"/>
      <c r="H324" s="31"/>
    </row>
    <row r="325" spans="7:8" x14ac:dyDescent="0.25">
      <c r="G325" s="31"/>
      <c r="H325" s="31"/>
    </row>
    <row r="326" spans="7:8" x14ac:dyDescent="0.25">
      <c r="G326" s="31"/>
      <c r="H326" s="31"/>
    </row>
    <row r="327" spans="7:8" x14ac:dyDescent="0.25">
      <c r="G327" s="31"/>
      <c r="H327" s="31"/>
    </row>
    <row r="328" spans="7:8" x14ac:dyDescent="0.25">
      <c r="G328" s="31"/>
      <c r="H328" s="31"/>
    </row>
    <row r="329" spans="7:8" x14ac:dyDescent="0.25">
      <c r="G329" s="31"/>
      <c r="H329" s="31"/>
    </row>
    <row r="330" spans="7:8" x14ac:dyDescent="0.25">
      <c r="G330" s="31"/>
      <c r="H330" s="31"/>
    </row>
    <row r="331" spans="7:8" x14ac:dyDescent="0.25">
      <c r="G331" s="31"/>
      <c r="H331" s="31"/>
    </row>
    <row r="332" spans="7:8" x14ac:dyDescent="0.25">
      <c r="G332" s="31"/>
      <c r="H332" s="31"/>
    </row>
    <row r="333" spans="7:8" x14ac:dyDescent="0.25">
      <c r="G333" s="31"/>
      <c r="H333" s="31"/>
    </row>
    <row r="334" spans="7:8" x14ac:dyDescent="0.25">
      <c r="G334" s="31"/>
      <c r="H334" s="31"/>
    </row>
    <row r="335" spans="7:8" x14ac:dyDescent="0.25">
      <c r="G335" s="31"/>
      <c r="H335" s="31"/>
    </row>
    <row r="336" spans="7:8" x14ac:dyDescent="0.25">
      <c r="G336" s="31"/>
      <c r="H336" s="31"/>
    </row>
    <row r="337" spans="7:8" x14ac:dyDescent="0.25">
      <c r="G337" s="31"/>
      <c r="H337" s="31"/>
    </row>
    <row r="338" spans="7:8" x14ac:dyDescent="0.25">
      <c r="G338" s="31"/>
      <c r="H338" s="31"/>
    </row>
    <row r="339" spans="7:8" x14ac:dyDescent="0.25">
      <c r="G339" s="31"/>
      <c r="H339" s="31"/>
    </row>
    <row r="340" spans="7:8" x14ac:dyDescent="0.25">
      <c r="G340" s="31"/>
      <c r="H340" s="31"/>
    </row>
    <row r="341" spans="7:8" x14ac:dyDescent="0.25">
      <c r="G341" s="31"/>
      <c r="H341" s="31"/>
    </row>
    <row r="342" spans="7:8" x14ac:dyDescent="0.25">
      <c r="G342" s="31"/>
      <c r="H342" s="31"/>
    </row>
    <row r="343" spans="7:8" x14ac:dyDescent="0.25">
      <c r="G343" s="31"/>
      <c r="H343" s="31"/>
    </row>
    <row r="344" spans="7:8" x14ac:dyDescent="0.25">
      <c r="G344" s="31"/>
      <c r="H344" s="31"/>
    </row>
    <row r="345" spans="7:8" x14ac:dyDescent="0.25">
      <c r="G345" s="31"/>
      <c r="H345" s="31"/>
    </row>
    <row r="346" spans="7:8" x14ac:dyDescent="0.25">
      <c r="G346" s="31"/>
      <c r="H346" s="31"/>
    </row>
    <row r="347" spans="7:8" x14ac:dyDescent="0.25">
      <c r="G347" s="31"/>
      <c r="H347" s="31"/>
    </row>
    <row r="348" spans="7:8" x14ac:dyDescent="0.25">
      <c r="G348" s="31"/>
      <c r="H348" s="31"/>
    </row>
    <row r="349" spans="7:8" x14ac:dyDescent="0.25">
      <c r="G349" s="31"/>
      <c r="H349" s="31"/>
    </row>
    <row r="350" spans="7:8" x14ac:dyDescent="0.25">
      <c r="G350" s="31"/>
      <c r="H350" s="31"/>
    </row>
    <row r="351" spans="7:8" x14ac:dyDescent="0.25">
      <c r="G351" s="31"/>
      <c r="H351" s="31"/>
    </row>
    <row r="352" spans="7:8" x14ac:dyDescent="0.25">
      <c r="G352" s="31"/>
      <c r="H352" s="31"/>
    </row>
    <row r="353" spans="7:8" x14ac:dyDescent="0.25">
      <c r="G353" s="31"/>
      <c r="H353" s="31"/>
    </row>
    <row r="354" spans="7:8" x14ac:dyDescent="0.25">
      <c r="G354" s="31"/>
      <c r="H354" s="31"/>
    </row>
    <row r="355" spans="7:8" x14ac:dyDescent="0.25">
      <c r="G355" s="31"/>
      <c r="H355" s="31"/>
    </row>
    <row r="356" spans="7:8" x14ac:dyDescent="0.25">
      <c r="G356" s="31"/>
      <c r="H356" s="31"/>
    </row>
    <row r="357" spans="7:8" x14ac:dyDescent="0.25">
      <c r="G357" s="31"/>
      <c r="H357" s="31"/>
    </row>
    <row r="358" spans="7:8" x14ac:dyDescent="0.25">
      <c r="G358" s="31"/>
      <c r="H358" s="31"/>
    </row>
    <row r="359" spans="7:8" x14ac:dyDescent="0.25">
      <c r="G359" s="31"/>
      <c r="H359" s="31"/>
    </row>
    <row r="360" spans="7:8" x14ac:dyDescent="0.25">
      <c r="G360" s="31"/>
      <c r="H360" s="31"/>
    </row>
    <row r="361" spans="7:8" x14ac:dyDescent="0.25">
      <c r="G361" s="31"/>
      <c r="H361" s="31"/>
    </row>
    <row r="362" spans="7:8" x14ac:dyDescent="0.25">
      <c r="G362" s="31"/>
      <c r="H362" s="31"/>
    </row>
    <row r="363" spans="7:8" x14ac:dyDescent="0.25">
      <c r="G363" s="31"/>
      <c r="H363" s="31"/>
    </row>
    <row r="364" spans="7:8" x14ac:dyDescent="0.25">
      <c r="G364" s="31"/>
      <c r="H364" s="31"/>
    </row>
    <row r="365" spans="7:8" x14ac:dyDescent="0.25">
      <c r="G365" s="31"/>
      <c r="H365" s="31"/>
    </row>
    <row r="366" spans="7:8" x14ac:dyDescent="0.25">
      <c r="G366" s="31"/>
      <c r="H366" s="31"/>
    </row>
    <row r="367" spans="7:8" x14ac:dyDescent="0.25">
      <c r="G367" s="31"/>
      <c r="H367" s="31"/>
    </row>
    <row r="368" spans="7:8" x14ac:dyDescent="0.25">
      <c r="G368" s="31"/>
      <c r="H368" s="31"/>
    </row>
    <row r="369" spans="7:8" x14ac:dyDescent="0.25">
      <c r="G369" s="31"/>
      <c r="H369" s="31"/>
    </row>
    <row r="370" spans="7:8" x14ac:dyDescent="0.25">
      <c r="G370" s="31"/>
      <c r="H370" s="31"/>
    </row>
    <row r="371" spans="7:8" x14ac:dyDescent="0.25">
      <c r="G371" s="31"/>
      <c r="H371" s="31"/>
    </row>
    <row r="372" spans="7:8" x14ac:dyDescent="0.25">
      <c r="G372" s="31"/>
      <c r="H372" s="31"/>
    </row>
    <row r="373" spans="7:8" x14ac:dyDescent="0.25">
      <c r="G373" s="31"/>
      <c r="H373" s="31"/>
    </row>
    <row r="374" spans="7:8" x14ac:dyDescent="0.25">
      <c r="G374" s="31"/>
      <c r="H374" s="31"/>
    </row>
    <row r="375" spans="7:8" x14ac:dyDescent="0.25">
      <c r="G375" s="31"/>
      <c r="H375" s="31"/>
    </row>
    <row r="376" spans="7:8" x14ac:dyDescent="0.25">
      <c r="G376" s="31"/>
      <c r="H376" s="31"/>
    </row>
    <row r="377" spans="7:8" x14ac:dyDescent="0.25">
      <c r="G377" s="31"/>
      <c r="H377" s="31"/>
    </row>
    <row r="378" spans="7:8" x14ac:dyDescent="0.25">
      <c r="G378" s="31"/>
      <c r="H378" s="31"/>
    </row>
    <row r="379" spans="7:8" x14ac:dyDescent="0.25">
      <c r="G379" s="31"/>
      <c r="H379" s="31"/>
    </row>
    <row r="380" spans="7:8" x14ac:dyDescent="0.25">
      <c r="G380" s="31"/>
      <c r="H380" s="31"/>
    </row>
    <row r="381" spans="7:8" x14ac:dyDescent="0.25">
      <c r="G381" s="31"/>
      <c r="H381" s="31"/>
    </row>
    <row r="382" spans="7:8" x14ac:dyDescent="0.25">
      <c r="G382" s="31"/>
      <c r="H382" s="31"/>
    </row>
    <row r="383" spans="7:8" x14ac:dyDescent="0.25">
      <c r="G383" s="31"/>
      <c r="H383" s="31"/>
    </row>
    <row r="384" spans="7:8" x14ac:dyDescent="0.25">
      <c r="G384" s="31"/>
      <c r="H384" s="31"/>
    </row>
    <row r="385" spans="7:8" x14ac:dyDescent="0.25">
      <c r="G385" s="31"/>
      <c r="H385" s="31"/>
    </row>
    <row r="386" spans="7:8" x14ac:dyDescent="0.25">
      <c r="G386" s="31"/>
      <c r="H386" s="31"/>
    </row>
    <row r="387" spans="7:8" x14ac:dyDescent="0.25">
      <c r="G387" s="31"/>
      <c r="H387" s="31"/>
    </row>
    <row r="388" spans="7:8" x14ac:dyDescent="0.25">
      <c r="G388" s="31"/>
      <c r="H388" s="31"/>
    </row>
    <row r="389" spans="7:8" x14ac:dyDescent="0.25">
      <c r="G389" s="31"/>
      <c r="H389" s="31"/>
    </row>
    <row r="390" spans="7:8" x14ac:dyDescent="0.25">
      <c r="G390" s="31"/>
      <c r="H390" s="31"/>
    </row>
    <row r="391" spans="7:8" x14ac:dyDescent="0.25">
      <c r="G391" s="31"/>
      <c r="H391" s="31"/>
    </row>
    <row r="392" spans="7:8" x14ac:dyDescent="0.25">
      <c r="G392" s="31"/>
      <c r="H392" s="31"/>
    </row>
    <row r="393" spans="7:8" x14ac:dyDescent="0.25">
      <c r="G393" s="31"/>
      <c r="H393" s="31"/>
    </row>
    <row r="394" spans="7:8" x14ac:dyDescent="0.25">
      <c r="G394" s="31"/>
      <c r="H394" s="31"/>
    </row>
    <row r="395" spans="7:8" x14ac:dyDescent="0.25">
      <c r="G395" s="31"/>
      <c r="H395" s="31"/>
    </row>
    <row r="396" spans="7:8" x14ac:dyDescent="0.25">
      <c r="G396" s="31"/>
      <c r="H396" s="31"/>
    </row>
    <row r="397" spans="7:8" x14ac:dyDescent="0.25">
      <c r="G397" s="31"/>
      <c r="H397" s="31"/>
    </row>
    <row r="398" spans="7:8" x14ac:dyDescent="0.25">
      <c r="G398" s="31"/>
      <c r="H398" s="31"/>
    </row>
    <row r="399" spans="7:8" x14ac:dyDescent="0.25">
      <c r="G399" s="31"/>
      <c r="H399" s="31"/>
    </row>
    <row r="400" spans="7:8" x14ac:dyDescent="0.25">
      <c r="G400" s="31"/>
      <c r="H400" s="31"/>
    </row>
    <row r="401" spans="7:8" x14ac:dyDescent="0.25">
      <c r="G401" s="31"/>
      <c r="H401" s="31"/>
    </row>
    <row r="402" spans="7:8" x14ac:dyDescent="0.25">
      <c r="G402" s="31"/>
      <c r="H402" s="31"/>
    </row>
    <row r="403" spans="7:8" x14ac:dyDescent="0.25">
      <c r="G403" s="31"/>
      <c r="H403" s="31"/>
    </row>
    <row r="404" spans="7:8" x14ac:dyDescent="0.25">
      <c r="G404" s="31"/>
      <c r="H404" s="31"/>
    </row>
    <row r="405" spans="7:8" x14ac:dyDescent="0.25">
      <c r="G405" s="31"/>
      <c r="H405" s="31"/>
    </row>
    <row r="406" spans="7:8" x14ac:dyDescent="0.25">
      <c r="G406" s="31"/>
      <c r="H406" s="31"/>
    </row>
    <row r="407" spans="7:8" x14ac:dyDescent="0.25">
      <c r="G407" s="31"/>
      <c r="H407" s="31"/>
    </row>
    <row r="408" spans="7:8" x14ac:dyDescent="0.25">
      <c r="G408" s="31"/>
      <c r="H408" s="31"/>
    </row>
    <row r="409" spans="7:8" x14ac:dyDescent="0.25">
      <c r="G409" s="31"/>
      <c r="H409" s="31"/>
    </row>
    <row r="410" spans="7:8" x14ac:dyDescent="0.25">
      <c r="G410" s="31"/>
      <c r="H410" s="31"/>
    </row>
    <row r="411" spans="7:8" x14ac:dyDescent="0.25">
      <c r="G411" s="31"/>
      <c r="H411" s="31"/>
    </row>
    <row r="412" spans="7:8" x14ac:dyDescent="0.25">
      <c r="G412" s="31"/>
      <c r="H412" s="31"/>
    </row>
    <row r="413" spans="7:8" x14ac:dyDescent="0.25">
      <c r="G413" s="31"/>
      <c r="H413" s="31"/>
    </row>
    <row r="414" spans="7:8" x14ac:dyDescent="0.25">
      <c r="G414" s="31"/>
      <c r="H414" s="31"/>
    </row>
    <row r="415" spans="7:8" x14ac:dyDescent="0.25">
      <c r="G415" s="31"/>
      <c r="H415" s="31"/>
    </row>
    <row r="416" spans="7:8" x14ac:dyDescent="0.25">
      <c r="G416" s="31"/>
      <c r="H416" s="31"/>
    </row>
    <row r="417" spans="7:8" x14ac:dyDescent="0.25">
      <c r="G417" s="31"/>
      <c r="H417" s="31"/>
    </row>
    <row r="418" spans="7:8" x14ac:dyDescent="0.25">
      <c r="G418" s="31"/>
      <c r="H418" s="31"/>
    </row>
    <row r="419" spans="7:8" x14ac:dyDescent="0.25">
      <c r="G419" s="31"/>
      <c r="H419" s="31"/>
    </row>
    <row r="420" spans="7:8" x14ac:dyDescent="0.25">
      <c r="G420" s="31"/>
      <c r="H420" s="31"/>
    </row>
    <row r="421" spans="7:8" x14ac:dyDescent="0.25">
      <c r="G421" s="31"/>
      <c r="H421" s="31"/>
    </row>
    <row r="422" spans="7:8" x14ac:dyDescent="0.25">
      <c r="G422" s="31"/>
      <c r="H422" s="31"/>
    </row>
    <row r="423" spans="7:8" x14ac:dyDescent="0.25">
      <c r="G423" s="31"/>
      <c r="H423" s="31"/>
    </row>
    <row r="424" spans="7:8" x14ac:dyDescent="0.25">
      <c r="G424" s="31"/>
      <c r="H424" s="31"/>
    </row>
    <row r="425" spans="7:8" x14ac:dyDescent="0.25">
      <c r="G425" s="31"/>
      <c r="H425" s="31"/>
    </row>
    <row r="426" spans="7:8" x14ac:dyDescent="0.25">
      <c r="G426" s="31"/>
      <c r="H426" s="31"/>
    </row>
    <row r="427" spans="7:8" x14ac:dyDescent="0.25">
      <c r="G427" s="31"/>
      <c r="H427" s="31"/>
    </row>
    <row r="428" spans="7:8" x14ac:dyDescent="0.25">
      <c r="G428" s="31"/>
      <c r="H428" s="31"/>
    </row>
    <row r="429" spans="7:8" x14ac:dyDescent="0.25">
      <c r="G429" s="31"/>
      <c r="H429" s="31"/>
    </row>
    <row r="430" spans="7:8" x14ac:dyDescent="0.25">
      <c r="G430" s="31"/>
      <c r="H430" s="31"/>
    </row>
    <row r="431" spans="7:8" x14ac:dyDescent="0.25">
      <c r="G431" s="31"/>
      <c r="H431" s="31"/>
    </row>
    <row r="432" spans="7:8" x14ac:dyDescent="0.25">
      <c r="G432" s="31"/>
      <c r="H432" s="31"/>
    </row>
    <row r="433" spans="7:8" x14ac:dyDescent="0.25">
      <c r="G433" s="31"/>
      <c r="H433" s="31"/>
    </row>
    <row r="434" spans="7:8" x14ac:dyDescent="0.25">
      <c r="G434" s="31"/>
      <c r="H434" s="31"/>
    </row>
    <row r="435" spans="7:8" x14ac:dyDescent="0.25">
      <c r="G435" s="31"/>
      <c r="H435" s="31"/>
    </row>
    <row r="436" spans="7:8" x14ac:dyDescent="0.25">
      <c r="G436" s="31"/>
      <c r="H436" s="31"/>
    </row>
    <row r="437" spans="7:8" x14ac:dyDescent="0.25">
      <c r="G437" s="31"/>
      <c r="H437" s="31"/>
    </row>
    <row r="438" spans="7:8" x14ac:dyDescent="0.25">
      <c r="G438" s="31"/>
      <c r="H438" s="31"/>
    </row>
    <row r="439" spans="7:8" x14ac:dyDescent="0.25">
      <c r="G439" s="31"/>
      <c r="H439" s="31"/>
    </row>
    <row r="440" spans="7:8" x14ac:dyDescent="0.25">
      <c r="G440" s="31"/>
      <c r="H440" s="31"/>
    </row>
    <row r="441" spans="7:8" x14ac:dyDescent="0.25">
      <c r="G441" s="31"/>
      <c r="H441" s="31"/>
    </row>
    <row r="442" spans="7:8" x14ac:dyDescent="0.25">
      <c r="G442" s="31"/>
      <c r="H442" s="31"/>
    </row>
    <row r="443" spans="7:8" x14ac:dyDescent="0.25">
      <c r="G443" s="31"/>
      <c r="H443" s="31"/>
    </row>
    <row r="444" spans="7:8" x14ac:dyDescent="0.25">
      <c r="G444" s="31"/>
      <c r="H444" s="31"/>
    </row>
    <row r="445" spans="7:8" x14ac:dyDescent="0.25">
      <c r="G445" s="31"/>
      <c r="H445" s="31"/>
    </row>
    <row r="446" spans="7:8" x14ac:dyDescent="0.25">
      <c r="G446" s="31"/>
      <c r="H446" s="31"/>
    </row>
    <row r="447" spans="7:8" x14ac:dyDescent="0.25">
      <c r="G447" s="31"/>
      <c r="H447" s="31"/>
    </row>
    <row r="448" spans="7:8" x14ac:dyDescent="0.25">
      <c r="G448" s="31"/>
      <c r="H448" s="31"/>
    </row>
    <row r="449" spans="7:8" x14ac:dyDescent="0.25">
      <c r="G449" s="31"/>
      <c r="H449" s="31"/>
    </row>
    <row r="450" spans="7:8" x14ac:dyDescent="0.25">
      <c r="G450" s="31"/>
      <c r="H450" s="31"/>
    </row>
    <row r="451" spans="7:8" x14ac:dyDescent="0.25">
      <c r="G451" s="31"/>
      <c r="H451" s="31"/>
    </row>
    <row r="452" spans="7:8" x14ac:dyDescent="0.25">
      <c r="G452" s="31"/>
      <c r="H452" s="31"/>
    </row>
    <row r="453" spans="7:8" x14ac:dyDescent="0.25">
      <c r="G453" s="31"/>
      <c r="H453" s="31"/>
    </row>
    <row r="454" spans="7:8" x14ac:dyDescent="0.25">
      <c r="G454" s="31"/>
      <c r="H454" s="31"/>
    </row>
    <row r="455" spans="7:8" x14ac:dyDescent="0.25">
      <c r="G455" s="31"/>
      <c r="H455" s="31"/>
    </row>
    <row r="456" spans="7:8" x14ac:dyDescent="0.25">
      <c r="G456" s="31"/>
      <c r="H456" s="31"/>
    </row>
    <row r="457" spans="7:8" x14ac:dyDescent="0.25">
      <c r="G457" s="31"/>
      <c r="H457" s="31"/>
    </row>
    <row r="458" spans="7:8" x14ac:dyDescent="0.25">
      <c r="G458" s="31"/>
      <c r="H458" s="31"/>
    </row>
    <row r="459" spans="7:8" x14ac:dyDescent="0.25">
      <c r="G459" s="31"/>
      <c r="H459" s="31"/>
    </row>
    <row r="460" spans="7:8" x14ac:dyDescent="0.25">
      <c r="G460" s="31"/>
      <c r="H460" s="31"/>
    </row>
    <row r="461" spans="7:8" x14ac:dyDescent="0.25">
      <c r="G461" s="31"/>
      <c r="H461" s="31"/>
    </row>
    <row r="462" spans="7:8" x14ac:dyDescent="0.25">
      <c r="G462" s="31"/>
      <c r="H462" s="31"/>
    </row>
    <row r="463" spans="7:8" x14ac:dyDescent="0.25">
      <c r="G463" s="31"/>
      <c r="H463" s="31"/>
    </row>
    <row r="464" spans="7:8" x14ac:dyDescent="0.25">
      <c r="G464" s="31"/>
      <c r="H464" s="31"/>
    </row>
    <row r="465" spans="7:8" x14ac:dyDescent="0.25">
      <c r="G465" s="31"/>
      <c r="H465" s="31"/>
    </row>
    <row r="466" spans="7:8" x14ac:dyDescent="0.25">
      <c r="G466" s="31"/>
      <c r="H466" s="31"/>
    </row>
    <row r="467" spans="7:8" x14ac:dyDescent="0.25">
      <c r="G467" s="31"/>
      <c r="H467" s="31"/>
    </row>
    <row r="468" spans="7:8" x14ac:dyDescent="0.25">
      <c r="G468" s="31"/>
      <c r="H468" s="31"/>
    </row>
    <row r="469" spans="7:8" x14ac:dyDescent="0.25">
      <c r="G469" s="31"/>
      <c r="H469" s="31"/>
    </row>
    <row r="470" spans="7:8" x14ac:dyDescent="0.25">
      <c r="G470" s="31"/>
      <c r="H470" s="31"/>
    </row>
    <row r="471" spans="7:8" x14ac:dyDescent="0.25">
      <c r="G471" s="31"/>
      <c r="H471" s="31"/>
    </row>
    <row r="472" spans="7:8" x14ac:dyDescent="0.25">
      <c r="G472" s="31"/>
      <c r="H472" s="31"/>
    </row>
    <row r="473" spans="7:8" x14ac:dyDescent="0.25">
      <c r="G473" s="31"/>
      <c r="H473" s="31"/>
    </row>
    <row r="474" spans="7:8" x14ac:dyDescent="0.25">
      <c r="G474" s="31"/>
      <c r="H474" s="31"/>
    </row>
    <row r="475" spans="7:8" x14ac:dyDescent="0.25">
      <c r="G475" s="31"/>
      <c r="H475" s="31"/>
    </row>
    <row r="476" spans="7:8" x14ac:dyDescent="0.25">
      <c r="G476" s="31"/>
      <c r="H476" s="31"/>
    </row>
    <row r="477" spans="7:8" x14ac:dyDescent="0.25">
      <c r="G477" s="31"/>
      <c r="H477" s="31"/>
    </row>
    <row r="478" spans="7:8" x14ac:dyDescent="0.25">
      <c r="G478" s="31"/>
      <c r="H478" s="31"/>
    </row>
    <row r="479" spans="7:8" x14ac:dyDescent="0.25">
      <c r="G479" s="31"/>
      <c r="H479" s="31"/>
    </row>
    <row r="480" spans="7:8" x14ac:dyDescent="0.25">
      <c r="G480" s="31"/>
      <c r="H480" s="31"/>
    </row>
    <row r="481" spans="7:8" x14ac:dyDescent="0.25">
      <c r="G481" s="31"/>
      <c r="H481" s="31"/>
    </row>
    <row r="482" spans="7:8" x14ac:dyDescent="0.25">
      <c r="G482" s="31"/>
      <c r="H482" s="31"/>
    </row>
    <row r="483" spans="7:8" x14ac:dyDescent="0.25">
      <c r="G483" s="31"/>
      <c r="H483" s="31"/>
    </row>
    <row r="484" spans="7:8" x14ac:dyDescent="0.25">
      <c r="G484" s="31"/>
      <c r="H484" s="31"/>
    </row>
    <row r="485" spans="7:8" x14ac:dyDescent="0.25">
      <c r="G485" s="31"/>
      <c r="H485" s="31"/>
    </row>
    <row r="486" spans="7:8" x14ac:dyDescent="0.25">
      <c r="G486" s="31"/>
      <c r="H486" s="31"/>
    </row>
    <row r="487" spans="7:8" x14ac:dyDescent="0.25">
      <c r="G487" s="31"/>
      <c r="H487" s="31"/>
    </row>
    <row r="488" spans="7:8" x14ac:dyDescent="0.25">
      <c r="G488" s="31"/>
      <c r="H488" s="31"/>
    </row>
    <row r="489" spans="7:8" x14ac:dyDescent="0.25">
      <c r="G489" s="31"/>
      <c r="H489" s="31"/>
    </row>
    <row r="490" spans="7:8" x14ac:dyDescent="0.25">
      <c r="G490" s="31"/>
      <c r="H490" s="31"/>
    </row>
    <row r="491" spans="7:8" x14ac:dyDescent="0.25">
      <c r="G491" s="31"/>
      <c r="H491" s="31"/>
    </row>
    <row r="492" spans="7:8" x14ac:dyDescent="0.25">
      <c r="G492" s="31"/>
      <c r="H492" s="31"/>
    </row>
    <row r="493" spans="7:8" x14ac:dyDescent="0.25">
      <c r="G493" s="31"/>
      <c r="H493" s="31"/>
    </row>
    <row r="494" spans="7:8" x14ac:dyDescent="0.25">
      <c r="G494" s="31"/>
      <c r="H494" s="31"/>
    </row>
    <row r="495" spans="7:8" x14ac:dyDescent="0.25">
      <c r="G495" s="31"/>
      <c r="H495" s="31"/>
    </row>
    <row r="496" spans="7:8" x14ac:dyDescent="0.25">
      <c r="G496" s="31"/>
      <c r="H496" s="31"/>
    </row>
    <row r="497" spans="7:8" x14ac:dyDescent="0.25">
      <c r="G497" s="31"/>
      <c r="H497" s="31"/>
    </row>
    <row r="498" spans="7:8" x14ac:dyDescent="0.25">
      <c r="G498" s="31"/>
      <c r="H498" s="31"/>
    </row>
    <row r="499" spans="7:8" x14ac:dyDescent="0.25">
      <c r="G499" s="31"/>
      <c r="H499" s="31"/>
    </row>
    <row r="500" spans="7:8" x14ac:dyDescent="0.25">
      <c r="G500" s="31"/>
      <c r="H500" s="31"/>
    </row>
    <row r="501" spans="7:8" x14ac:dyDescent="0.25">
      <c r="G501" s="31"/>
      <c r="H501" s="31"/>
    </row>
    <row r="502" spans="7:8" x14ac:dyDescent="0.25">
      <c r="G502" s="31"/>
      <c r="H502" s="31"/>
    </row>
    <row r="503" spans="7:8" x14ac:dyDescent="0.25">
      <c r="G503" s="31"/>
      <c r="H503" s="31"/>
    </row>
    <row r="504" spans="7:8" x14ac:dyDescent="0.25">
      <c r="G504" s="31"/>
      <c r="H504" s="31"/>
    </row>
    <row r="505" spans="7:8" x14ac:dyDescent="0.25">
      <c r="G505" s="31"/>
      <c r="H505" s="31"/>
    </row>
    <row r="506" spans="7:8" x14ac:dyDescent="0.25">
      <c r="G506" s="31"/>
      <c r="H506" s="31"/>
    </row>
    <row r="507" spans="7:8" x14ac:dyDescent="0.25">
      <c r="G507" s="31"/>
      <c r="H507" s="31"/>
    </row>
    <row r="508" spans="7:8" x14ac:dyDescent="0.25">
      <c r="G508" s="31"/>
      <c r="H508" s="31"/>
    </row>
    <row r="509" spans="7:8" x14ac:dyDescent="0.25">
      <c r="G509" s="31"/>
      <c r="H509" s="31"/>
    </row>
    <row r="510" spans="7:8" x14ac:dyDescent="0.25">
      <c r="G510" s="31"/>
      <c r="H510" s="31"/>
    </row>
    <row r="511" spans="7:8" x14ac:dyDescent="0.25">
      <c r="G511" s="31"/>
      <c r="H511" s="31"/>
    </row>
    <row r="512" spans="7:8" x14ac:dyDescent="0.25">
      <c r="G512" s="31"/>
      <c r="H512" s="31"/>
    </row>
    <row r="513" spans="7:8" x14ac:dyDescent="0.25">
      <c r="G513" s="31"/>
      <c r="H513" s="31"/>
    </row>
    <row r="514" spans="7:8" x14ac:dyDescent="0.25">
      <c r="G514" s="31"/>
      <c r="H514" s="31"/>
    </row>
    <row r="515" spans="7:8" x14ac:dyDescent="0.25">
      <c r="G515" s="31"/>
      <c r="H515" s="31"/>
    </row>
    <row r="516" spans="7:8" x14ac:dyDescent="0.25">
      <c r="G516" s="31"/>
      <c r="H516" s="31"/>
    </row>
    <row r="517" spans="7:8" x14ac:dyDescent="0.25">
      <c r="G517" s="31"/>
      <c r="H517" s="31"/>
    </row>
    <row r="518" spans="7:8" x14ac:dyDescent="0.25">
      <c r="G518" s="31"/>
      <c r="H518" s="31"/>
    </row>
    <row r="519" spans="7:8" x14ac:dyDescent="0.25">
      <c r="G519" s="31"/>
      <c r="H519" s="31"/>
    </row>
    <row r="520" spans="7:8" x14ac:dyDescent="0.25">
      <c r="G520" s="31"/>
      <c r="H520" s="31"/>
    </row>
    <row r="521" spans="7:8" x14ac:dyDescent="0.25">
      <c r="G521" s="31"/>
      <c r="H521" s="31"/>
    </row>
    <row r="522" spans="7:8" x14ac:dyDescent="0.25">
      <c r="G522" s="31"/>
      <c r="H522" s="31"/>
    </row>
    <row r="523" spans="7:8" x14ac:dyDescent="0.25">
      <c r="G523" s="31"/>
      <c r="H523" s="31"/>
    </row>
    <row r="524" spans="7:8" x14ac:dyDescent="0.25">
      <c r="G524" s="31"/>
      <c r="H524" s="31"/>
    </row>
    <row r="525" spans="7:8" x14ac:dyDescent="0.25">
      <c r="G525" s="31"/>
      <c r="H525" s="31"/>
    </row>
    <row r="526" spans="7:8" x14ac:dyDescent="0.25">
      <c r="G526" s="31"/>
      <c r="H526" s="31"/>
    </row>
    <row r="527" spans="7:8" x14ac:dyDescent="0.25">
      <c r="G527" s="31"/>
      <c r="H527" s="31"/>
    </row>
    <row r="528" spans="7:8" x14ac:dyDescent="0.25">
      <c r="G528" s="31"/>
      <c r="H528" s="31"/>
    </row>
    <row r="529" spans="7:8" x14ac:dyDescent="0.25">
      <c r="G529" s="31"/>
      <c r="H529" s="31"/>
    </row>
    <row r="530" spans="7:8" x14ac:dyDescent="0.25">
      <c r="G530" s="31"/>
      <c r="H530" s="31"/>
    </row>
    <row r="531" spans="7:8" x14ac:dyDescent="0.25">
      <c r="G531" s="31"/>
      <c r="H531" s="31"/>
    </row>
    <row r="532" spans="7:8" x14ac:dyDescent="0.25">
      <c r="G532" s="31"/>
      <c r="H532" s="31"/>
    </row>
    <row r="533" spans="7:8" x14ac:dyDescent="0.25">
      <c r="G533" s="31"/>
      <c r="H533" s="31"/>
    </row>
    <row r="534" spans="7:8" x14ac:dyDescent="0.25">
      <c r="G534" s="31"/>
      <c r="H534" s="31"/>
    </row>
    <row r="535" spans="7:8" x14ac:dyDescent="0.25">
      <c r="G535" s="31"/>
      <c r="H535" s="31"/>
    </row>
    <row r="536" spans="7:8" x14ac:dyDescent="0.25">
      <c r="G536" s="31"/>
      <c r="H536" s="31"/>
    </row>
    <row r="537" spans="7:8" x14ac:dyDescent="0.25">
      <c r="G537" s="31"/>
      <c r="H537" s="31"/>
    </row>
    <row r="538" spans="7:8" x14ac:dyDescent="0.25">
      <c r="G538" s="31"/>
      <c r="H538" s="31"/>
    </row>
    <row r="539" spans="7:8" x14ac:dyDescent="0.25">
      <c r="G539" s="31"/>
      <c r="H539" s="31"/>
    </row>
    <row r="540" spans="7:8" x14ac:dyDescent="0.25">
      <c r="G540" s="31"/>
      <c r="H540" s="31"/>
    </row>
    <row r="541" spans="7:8" x14ac:dyDescent="0.25">
      <c r="G541" s="31"/>
      <c r="H541" s="31"/>
    </row>
    <row r="542" spans="7:8" x14ac:dyDescent="0.25">
      <c r="G542" s="31"/>
      <c r="H542" s="31"/>
    </row>
    <row r="543" spans="7:8" x14ac:dyDescent="0.25">
      <c r="G543" s="31"/>
      <c r="H543" s="31"/>
    </row>
    <row r="544" spans="7:8" x14ac:dyDescent="0.25">
      <c r="G544" s="31"/>
      <c r="H544" s="31"/>
    </row>
    <row r="545" spans="7:8" x14ac:dyDescent="0.25">
      <c r="G545" s="31"/>
      <c r="H545" s="31"/>
    </row>
    <row r="546" spans="7:8" x14ac:dyDescent="0.25">
      <c r="G546" s="31"/>
      <c r="H546" s="31"/>
    </row>
    <row r="547" spans="7:8" x14ac:dyDescent="0.25">
      <c r="G547" s="31"/>
      <c r="H547" s="31"/>
    </row>
    <row r="548" spans="7:8" x14ac:dyDescent="0.25">
      <c r="G548" s="31"/>
      <c r="H548" s="31"/>
    </row>
    <row r="549" spans="7:8" x14ac:dyDescent="0.25">
      <c r="G549" s="31"/>
      <c r="H549" s="31"/>
    </row>
    <row r="550" spans="7:8" x14ac:dyDescent="0.25">
      <c r="G550" s="31"/>
      <c r="H550" s="31"/>
    </row>
    <row r="551" spans="7:8" x14ac:dyDescent="0.25">
      <c r="G551" s="31"/>
      <c r="H551" s="31"/>
    </row>
    <row r="552" spans="7:8" x14ac:dyDescent="0.25">
      <c r="G552" s="31"/>
      <c r="H552" s="31"/>
    </row>
    <row r="553" spans="7:8" x14ac:dyDescent="0.25">
      <c r="G553" s="31"/>
      <c r="H553" s="31"/>
    </row>
    <row r="554" spans="7:8" x14ac:dyDescent="0.25">
      <c r="G554" s="31"/>
      <c r="H554" s="31"/>
    </row>
    <row r="555" spans="7:8" x14ac:dyDescent="0.25">
      <c r="G555" s="31"/>
      <c r="H555" s="31"/>
    </row>
    <row r="556" spans="7:8" x14ac:dyDescent="0.25">
      <c r="G556" s="31"/>
      <c r="H556" s="31"/>
    </row>
    <row r="557" spans="7:8" x14ac:dyDescent="0.25">
      <c r="G557" s="31"/>
      <c r="H557" s="31"/>
    </row>
    <row r="558" spans="7:8" x14ac:dyDescent="0.25">
      <c r="G558" s="31"/>
      <c r="H558" s="31"/>
    </row>
    <row r="559" spans="7:8" x14ac:dyDescent="0.25">
      <c r="G559" s="31"/>
      <c r="H559" s="31"/>
    </row>
    <row r="560" spans="7:8" x14ac:dyDescent="0.25">
      <c r="G560" s="31"/>
      <c r="H560" s="31"/>
    </row>
    <row r="561" spans="7:8" x14ac:dyDescent="0.25">
      <c r="G561" s="31"/>
      <c r="H561" s="31"/>
    </row>
    <row r="562" spans="7:8" x14ac:dyDescent="0.25">
      <c r="G562" s="31"/>
      <c r="H562" s="31"/>
    </row>
    <row r="563" spans="7:8" x14ac:dyDescent="0.25">
      <c r="G563" s="31"/>
      <c r="H563" s="31"/>
    </row>
    <row r="564" spans="7:8" x14ac:dyDescent="0.25">
      <c r="G564" s="31"/>
      <c r="H564" s="31"/>
    </row>
    <row r="565" spans="7:8" x14ac:dyDescent="0.25">
      <c r="G565" s="31"/>
      <c r="H565" s="31"/>
    </row>
    <row r="566" spans="7:8" x14ac:dyDescent="0.25">
      <c r="G566" s="31"/>
      <c r="H566" s="31"/>
    </row>
    <row r="567" spans="7:8" x14ac:dyDescent="0.25">
      <c r="G567" s="31"/>
      <c r="H567" s="31"/>
    </row>
    <row r="568" spans="7:8" x14ac:dyDescent="0.25">
      <c r="G568" s="31"/>
      <c r="H568" s="31"/>
    </row>
    <row r="569" spans="7:8" x14ac:dyDescent="0.25">
      <c r="G569" s="31"/>
      <c r="H569" s="31"/>
    </row>
    <row r="570" spans="7:8" x14ac:dyDescent="0.25">
      <c r="G570" s="31"/>
      <c r="H570" s="31"/>
    </row>
    <row r="571" spans="7:8" x14ac:dyDescent="0.25">
      <c r="G571" s="31"/>
      <c r="H571" s="31"/>
    </row>
    <row r="572" spans="7:8" x14ac:dyDescent="0.25">
      <c r="G572" s="31"/>
      <c r="H572" s="31"/>
    </row>
    <row r="573" spans="7:8" x14ac:dyDescent="0.25">
      <c r="G573" s="31"/>
      <c r="H573" s="31"/>
    </row>
    <row r="574" spans="7:8" x14ac:dyDescent="0.25">
      <c r="G574" s="31"/>
      <c r="H574" s="31"/>
    </row>
    <row r="575" spans="7:8" x14ac:dyDescent="0.25">
      <c r="G575" s="31"/>
      <c r="H575" s="31"/>
    </row>
    <row r="576" spans="7:8" x14ac:dyDescent="0.25">
      <c r="G576" s="31"/>
      <c r="H576" s="31"/>
    </row>
    <row r="577" spans="7:8" x14ac:dyDescent="0.25">
      <c r="G577" s="31"/>
      <c r="H577" s="31"/>
    </row>
    <row r="578" spans="7:8" x14ac:dyDescent="0.25">
      <c r="G578" s="31"/>
      <c r="H578" s="31"/>
    </row>
    <row r="579" spans="7:8" x14ac:dyDescent="0.25">
      <c r="G579" s="31"/>
      <c r="H579" s="31"/>
    </row>
    <row r="580" spans="7:8" x14ac:dyDescent="0.25">
      <c r="G580" s="31"/>
      <c r="H580" s="31"/>
    </row>
    <row r="581" spans="7:8" x14ac:dyDescent="0.25">
      <c r="G581" s="31"/>
      <c r="H581" s="31"/>
    </row>
    <row r="582" spans="7:8" x14ac:dyDescent="0.25">
      <c r="G582" s="31"/>
      <c r="H582" s="31"/>
    </row>
    <row r="583" spans="7:8" x14ac:dyDescent="0.25">
      <c r="G583" s="31"/>
      <c r="H583" s="31"/>
    </row>
    <row r="584" spans="7:8" x14ac:dyDescent="0.25">
      <c r="G584" s="31"/>
      <c r="H584" s="31"/>
    </row>
    <row r="585" spans="7:8" x14ac:dyDescent="0.25">
      <c r="G585" s="31"/>
      <c r="H585" s="31"/>
    </row>
    <row r="586" spans="7:8" x14ac:dyDescent="0.25">
      <c r="G586" s="31"/>
      <c r="H586" s="31"/>
    </row>
    <row r="587" spans="7:8" x14ac:dyDescent="0.25">
      <c r="G587" s="31"/>
      <c r="H587" s="31"/>
    </row>
    <row r="588" spans="7:8" x14ac:dyDescent="0.25">
      <c r="G588" s="31"/>
      <c r="H588" s="31"/>
    </row>
    <row r="589" spans="7:8" x14ac:dyDescent="0.25">
      <c r="G589" s="31"/>
      <c r="H589" s="31"/>
    </row>
    <row r="590" spans="7:8" x14ac:dyDescent="0.25">
      <c r="G590" s="31"/>
      <c r="H590" s="31"/>
    </row>
    <row r="591" spans="7:8" x14ac:dyDescent="0.25">
      <c r="G591" s="31"/>
      <c r="H591" s="31"/>
    </row>
    <row r="592" spans="7:8" x14ac:dyDescent="0.25">
      <c r="G592" s="31"/>
      <c r="H592" s="31"/>
    </row>
    <row r="593" spans="7:8" x14ac:dyDescent="0.25">
      <c r="G593" s="31"/>
      <c r="H593" s="31"/>
    </row>
    <row r="594" spans="7:8" x14ac:dyDescent="0.25">
      <c r="G594" s="31"/>
      <c r="H594" s="31"/>
    </row>
    <row r="595" spans="7:8" x14ac:dyDescent="0.25">
      <c r="G595" s="31"/>
      <c r="H595" s="31"/>
    </row>
    <row r="596" spans="7:8" x14ac:dyDescent="0.25">
      <c r="G596" s="31"/>
      <c r="H596" s="31"/>
    </row>
    <row r="597" spans="7:8" x14ac:dyDescent="0.25">
      <c r="G597" s="31"/>
      <c r="H597" s="31"/>
    </row>
    <row r="598" spans="7:8" x14ac:dyDescent="0.25">
      <c r="G598" s="31"/>
      <c r="H598" s="31"/>
    </row>
    <row r="599" spans="7:8" x14ac:dyDescent="0.25">
      <c r="G599" s="31"/>
      <c r="H599" s="31"/>
    </row>
    <row r="600" spans="7:8" x14ac:dyDescent="0.25">
      <c r="G600" s="31"/>
      <c r="H600" s="31"/>
    </row>
    <row r="601" spans="7:8" x14ac:dyDescent="0.25">
      <c r="G601" s="31"/>
      <c r="H601" s="31"/>
    </row>
    <row r="602" spans="7:8" x14ac:dyDescent="0.25">
      <c r="G602" s="31"/>
      <c r="H602" s="31"/>
    </row>
    <row r="603" spans="7:8" x14ac:dyDescent="0.25">
      <c r="G603" s="31"/>
      <c r="H603" s="31"/>
    </row>
    <row r="604" spans="7:8" x14ac:dyDescent="0.25">
      <c r="G604" s="31"/>
      <c r="H604" s="31"/>
    </row>
    <row r="605" spans="7:8" x14ac:dyDescent="0.25">
      <c r="G605" s="31"/>
      <c r="H605" s="31"/>
    </row>
    <row r="606" spans="7:8" x14ac:dyDescent="0.25">
      <c r="G606" s="31"/>
      <c r="H606" s="31"/>
    </row>
    <row r="607" spans="7:8" x14ac:dyDescent="0.25">
      <c r="G607" s="31"/>
      <c r="H607" s="31"/>
    </row>
    <row r="608" spans="7:8" x14ac:dyDescent="0.25">
      <c r="G608" s="31"/>
      <c r="H608" s="31"/>
    </row>
    <row r="609" spans="7:8" x14ac:dyDescent="0.25">
      <c r="G609" s="31"/>
      <c r="H609" s="31"/>
    </row>
    <row r="610" spans="7:8" x14ac:dyDescent="0.25">
      <c r="G610" s="31"/>
      <c r="H610" s="31"/>
    </row>
    <row r="611" spans="7:8" x14ac:dyDescent="0.25">
      <c r="G611" s="31"/>
      <c r="H611" s="31"/>
    </row>
    <row r="612" spans="7:8" x14ac:dyDescent="0.25">
      <c r="G612" s="31"/>
      <c r="H612" s="31"/>
    </row>
    <row r="613" spans="7:8" x14ac:dyDescent="0.25">
      <c r="G613" s="31"/>
      <c r="H613" s="31"/>
    </row>
    <row r="614" spans="7:8" x14ac:dyDescent="0.25">
      <c r="G614" s="31"/>
      <c r="H614" s="31"/>
    </row>
    <row r="615" spans="7:8" x14ac:dyDescent="0.25">
      <c r="G615" s="31"/>
      <c r="H615" s="31"/>
    </row>
    <row r="616" spans="7:8" x14ac:dyDescent="0.25">
      <c r="G616" s="31"/>
      <c r="H616" s="31"/>
    </row>
    <row r="617" spans="7:8" x14ac:dyDescent="0.25">
      <c r="G617" s="31"/>
      <c r="H617" s="31"/>
    </row>
    <row r="618" spans="7:8" x14ac:dyDescent="0.25">
      <c r="G618" s="31"/>
      <c r="H618" s="31"/>
    </row>
    <row r="619" spans="7:8" x14ac:dyDescent="0.25">
      <c r="G619" s="31"/>
      <c r="H619" s="31"/>
    </row>
    <row r="620" spans="7:8" x14ac:dyDescent="0.25">
      <c r="G620" s="31"/>
      <c r="H620" s="31"/>
    </row>
    <row r="621" spans="7:8" x14ac:dyDescent="0.25">
      <c r="G621" s="31"/>
      <c r="H621" s="31"/>
    </row>
    <row r="622" spans="7:8" x14ac:dyDescent="0.25">
      <c r="G622" s="31"/>
      <c r="H622" s="31"/>
    </row>
    <row r="623" spans="7:8" x14ac:dyDescent="0.25">
      <c r="G623" s="31"/>
      <c r="H623" s="31"/>
    </row>
    <row r="624" spans="7:8" x14ac:dyDescent="0.25">
      <c r="G624" s="31"/>
      <c r="H624" s="31"/>
    </row>
    <row r="625" spans="7:8" x14ac:dyDescent="0.25">
      <c r="G625" s="31"/>
      <c r="H625" s="31"/>
    </row>
    <row r="626" spans="7:8" x14ac:dyDescent="0.25">
      <c r="G626" s="31"/>
      <c r="H626" s="31"/>
    </row>
    <row r="627" spans="7:8" x14ac:dyDescent="0.25">
      <c r="G627" s="31"/>
      <c r="H627" s="31"/>
    </row>
    <row r="628" spans="7:8" x14ac:dyDescent="0.25">
      <c r="G628" s="31"/>
      <c r="H628" s="31"/>
    </row>
    <row r="629" spans="7:8" x14ac:dyDescent="0.25">
      <c r="G629" s="31"/>
      <c r="H629" s="31"/>
    </row>
    <row r="630" spans="7:8" x14ac:dyDescent="0.25">
      <c r="G630" s="31"/>
      <c r="H630" s="31"/>
    </row>
    <row r="631" spans="7:8" x14ac:dyDescent="0.25">
      <c r="G631" s="31"/>
      <c r="H631" s="31"/>
    </row>
    <row r="632" spans="7:8" x14ac:dyDescent="0.25">
      <c r="G632" s="31"/>
      <c r="H632" s="31"/>
    </row>
    <row r="633" spans="7:8" x14ac:dyDescent="0.25">
      <c r="G633" s="31"/>
      <c r="H633" s="31"/>
    </row>
    <row r="634" spans="7:8" x14ac:dyDescent="0.25">
      <c r="G634" s="31"/>
      <c r="H634" s="31"/>
    </row>
    <row r="635" spans="7:8" x14ac:dyDescent="0.25">
      <c r="G635" s="31"/>
      <c r="H635" s="31"/>
    </row>
    <row r="636" spans="7:8" x14ac:dyDescent="0.25">
      <c r="G636" s="31"/>
      <c r="H636" s="31"/>
    </row>
    <row r="637" spans="7:8" x14ac:dyDescent="0.25">
      <c r="G637" s="31"/>
      <c r="H637" s="31"/>
    </row>
    <row r="638" spans="7:8" x14ac:dyDescent="0.25">
      <c r="G638" s="31"/>
      <c r="H638" s="31"/>
    </row>
    <row r="639" spans="7:8" x14ac:dyDescent="0.25">
      <c r="G639" s="31"/>
      <c r="H639" s="31"/>
    </row>
    <row r="640" spans="7:8" x14ac:dyDescent="0.25">
      <c r="G640" s="31"/>
      <c r="H640" s="31"/>
    </row>
    <row r="641" spans="7:8" x14ac:dyDescent="0.25">
      <c r="G641" s="31"/>
      <c r="H641" s="31"/>
    </row>
    <row r="642" spans="7:8" x14ac:dyDescent="0.25">
      <c r="G642" s="31"/>
      <c r="H642" s="31"/>
    </row>
    <row r="643" spans="7:8" x14ac:dyDescent="0.25">
      <c r="G643" s="31"/>
      <c r="H643" s="31"/>
    </row>
    <row r="644" spans="7:8" x14ac:dyDescent="0.25">
      <c r="G644" s="31"/>
      <c r="H644" s="31"/>
    </row>
    <row r="645" spans="7:8" x14ac:dyDescent="0.25">
      <c r="G645" s="31"/>
      <c r="H645" s="31"/>
    </row>
    <row r="646" spans="7:8" x14ac:dyDescent="0.25">
      <c r="G646" s="31"/>
      <c r="H646" s="31"/>
    </row>
    <row r="647" spans="7:8" x14ac:dyDescent="0.25">
      <c r="G647" s="31"/>
      <c r="H647" s="31"/>
    </row>
    <row r="648" spans="7:8" x14ac:dyDescent="0.25">
      <c r="G648" s="31"/>
      <c r="H648" s="31"/>
    </row>
    <row r="649" spans="7:8" x14ac:dyDescent="0.25">
      <c r="G649" s="31"/>
      <c r="H649" s="31"/>
    </row>
    <row r="650" spans="7:8" x14ac:dyDescent="0.25">
      <c r="G650" s="31"/>
      <c r="H650" s="31"/>
    </row>
    <row r="651" spans="7:8" x14ac:dyDescent="0.25">
      <c r="G651" s="31"/>
      <c r="H651" s="31"/>
    </row>
    <row r="652" spans="7:8" x14ac:dyDescent="0.25">
      <c r="G652" s="31"/>
      <c r="H652" s="31"/>
    </row>
    <row r="653" spans="7:8" x14ac:dyDescent="0.25">
      <c r="G653" s="31"/>
      <c r="H653" s="31"/>
    </row>
    <row r="654" spans="7:8" x14ac:dyDescent="0.25">
      <c r="G654" s="31"/>
      <c r="H654" s="31"/>
    </row>
    <row r="655" spans="7:8" x14ac:dyDescent="0.25">
      <c r="G655" s="31"/>
      <c r="H655" s="31"/>
    </row>
    <row r="656" spans="7:8" x14ac:dyDescent="0.25">
      <c r="G656" s="31"/>
      <c r="H656" s="31"/>
    </row>
    <row r="657" spans="7:8" x14ac:dyDescent="0.25">
      <c r="G657" s="31"/>
      <c r="H657" s="31"/>
    </row>
    <row r="658" spans="7:8" x14ac:dyDescent="0.25">
      <c r="G658" s="31"/>
      <c r="H658" s="31"/>
    </row>
    <row r="659" spans="7:8" x14ac:dyDescent="0.25">
      <c r="G659" s="31"/>
      <c r="H659" s="31"/>
    </row>
    <row r="660" spans="7:8" x14ac:dyDescent="0.25">
      <c r="G660" s="31"/>
      <c r="H660" s="31"/>
    </row>
    <row r="661" spans="7:8" x14ac:dyDescent="0.25">
      <c r="G661" s="31"/>
      <c r="H661" s="31"/>
    </row>
    <row r="662" spans="7:8" x14ac:dyDescent="0.25">
      <c r="G662" s="31"/>
      <c r="H662" s="31"/>
    </row>
    <row r="663" spans="7:8" x14ac:dyDescent="0.25">
      <c r="G663" s="31"/>
      <c r="H663" s="31"/>
    </row>
    <row r="664" spans="7:8" x14ac:dyDescent="0.25">
      <c r="G664" s="31"/>
      <c r="H664" s="31"/>
    </row>
    <row r="665" spans="7:8" x14ac:dyDescent="0.25">
      <c r="G665" s="31"/>
      <c r="H665" s="31"/>
    </row>
    <row r="666" spans="7:8" x14ac:dyDescent="0.25">
      <c r="G666" s="31"/>
      <c r="H666" s="31"/>
    </row>
    <row r="667" spans="7:8" x14ac:dyDescent="0.25">
      <c r="G667" s="31"/>
      <c r="H667" s="31"/>
    </row>
    <row r="668" spans="7:8" x14ac:dyDescent="0.25">
      <c r="G668" s="31"/>
      <c r="H668" s="31"/>
    </row>
    <row r="669" spans="7:8" x14ac:dyDescent="0.25">
      <c r="G669" s="31"/>
      <c r="H669" s="31"/>
    </row>
    <row r="670" spans="7:8" x14ac:dyDescent="0.25">
      <c r="G670" s="31"/>
      <c r="H670" s="31"/>
    </row>
    <row r="671" spans="7:8" x14ac:dyDescent="0.25">
      <c r="G671" s="31"/>
      <c r="H671" s="31"/>
    </row>
    <row r="672" spans="7:8" x14ac:dyDescent="0.25">
      <c r="G672" s="31"/>
      <c r="H672" s="31"/>
    </row>
    <row r="673" spans="7:8" x14ac:dyDescent="0.25">
      <c r="G673" s="31"/>
      <c r="H673" s="31"/>
    </row>
    <row r="674" spans="7:8" x14ac:dyDescent="0.25">
      <c r="G674" s="31"/>
      <c r="H674" s="31"/>
    </row>
    <row r="675" spans="7:8" x14ac:dyDescent="0.25">
      <c r="G675" s="31"/>
      <c r="H675" s="31"/>
    </row>
    <row r="676" spans="7:8" x14ac:dyDescent="0.25">
      <c r="G676" s="31"/>
      <c r="H676" s="31"/>
    </row>
    <row r="677" spans="7:8" x14ac:dyDescent="0.25">
      <c r="G677" s="31"/>
      <c r="H677" s="31"/>
    </row>
    <row r="678" spans="7:8" x14ac:dyDescent="0.25">
      <c r="G678" s="31"/>
      <c r="H678" s="31"/>
    </row>
    <row r="679" spans="7:8" x14ac:dyDescent="0.25">
      <c r="G679" s="31"/>
      <c r="H679" s="31"/>
    </row>
    <row r="680" spans="7:8" x14ac:dyDescent="0.25">
      <c r="G680" s="31"/>
      <c r="H680" s="31"/>
    </row>
    <row r="681" spans="7:8" x14ac:dyDescent="0.25">
      <c r="G681" s="31"/>
      <c r="H681" s="31"/>
    </row>
    <row r="682" spans="7:8" x14ac:dyDescent="0.25">
      <c r="G682" s="31"/>
      <c r="H682" s="31"/>
    </row>
    <row r="683" spans="7:8" x14ac:dyDescent="0.25">
      <c r="G683" s="31"/>
      <c r="H683" s="31"/>
    </row>
    <row r="684" spans="7:8" x14ac:dyDescent="0.25">
      <c r="G684" s="31"/>
      <c r="H684" s="31"/>
    </row>
    <row r="685" spans="7:8" x14ac:dyDescent="0.25">
      <c r="G685" s="31"/>
      <c r="H685" s="31"/>
    </row>
    <row r="686" spans="7:8" x14ac:dyDescent="0.25">
      <c r="G686" s="31"/>
      <c r="H686" s="31"/>
    </row>
    <row r="687" spans="7:8" x14ac:dyDescent="0.25">
      <c r="G687" s="31"/>
      <c r="H687" s="31"/>
    </row>
    <row r="688" spans="7:8" x14ac:dyDescent="0.25">
      <c r="G688" s="31"/>
      <c r="H688" s="31"/>
    </row>
    <row r="689" spans="7:8" x14ac:dyDescent="0.25">
      <c r="G689" s="31"/>
      <c r="H689" s="31"/>
    </row>
    <row r="690" spans="7:8" x14ac:dyDescent="0.25">
      <c r="G690" s="31"/>
      <c r="H690" s="31"/>
    </row>
    <row r="691" spans="7:8" x14ac:dyDescent="0.25">
      <c r="G691" s="31"/>
      <c r="H691" s="31"/>
    </row>
    <row r="692" spans="7:8" x14ac:dyDescent="0.25">
      <c r="G692" s="31"/>
      <c r="H692" s="31"/>
    </row>
    <row r="693" spans="7:8" x14ac:dyDescent="0.25">
      <c r="G693" s="31"/>
      <c r="H693" s="31"/>
    </row>
    <row r="694" spans="7:8" x14ac:dyDescent="0.25">
      <c r="G694" s="31"/>
      <c r="H694" s="31"/>
    </row>
    <row r="695" spans="7:8" x14ac:dyDescent="0.25">
      <c r="G695" s="31"/>
      <c r="H695" s="31"/>
    </row>
    <row r="696" spans="7:8" x14ac:dyDescent="0.25">
      <c r="G696" s="31"/>
      <c r="H696" s="31"/>
    </row>
    <row r="697" spans="7:8" x14ac:dyDescent="0.25">
      <c r="G697" s="31"/>
      <c r="H697" s="31"/>
    </row>
    <row r="698" spans="7:8" x14ac:dyDescent="0.25">
      <c r="G698" s="31"/>
      <c r="H698" s="31"/>
    </row>
    <row r="699" spans="7:8" x14ac:dyDescent="0.25">
      <c r="G699" s="31"/>
      <c r="H699" s="31"/>
    </row>
    <row r="700" spans="7:8" x14ac:dyDescent="0.25">
      <c r="G700" s="31"/>
      <c r="H700" s="31"/>
    </row>
    <row r="701" spans="7:8" x14ac:dyDescent="0.25">
      <c r="G701" s="31"/>
      <c r="H701" s="31"/>
    </row>
    <row r="702" spans="7:8" x14ac:dyDescent="0.25">
      <c r="G702" s="31"/>
      <c r="H702" s="31"/>
    </row>
    <row r="703" spans="7:8" x14ac:dyDescent="0.25">
      <c r="G703" s="31"/>
      <c r="H703" s="31"/>
    </row>
    <row r="704" spans="7:8" x14ac:dyDescent="0.25">
      <c r="G704" s="31"/>
      <c r="H704" s="31"/>
    </row>
    <row r="705" spans="7:8" x14ac:dyDescent="0.25">
      <c r="G705" s="31"/>
      <c r="H705" s="31"/>
    </row>
    <row r="706" spans="7:8" x14ac:dyDescent="0.25">
      <c r="G706" s="31"/>
      <c r="H706" s="31"/>
    </row>
    <row r="707" spans="7:8" x14ac:dyDescent="0.25">
      <c r="G707" s="31"/>
      <c r="H707" s="31"/>
    </row>
    <row r="708" spans="7:8" x14ac:dyDescent="0.25">
      <c r="G708" s="31"/>
      <c r="H708" s="31"/>
    </row>
    <row r="709" spans="7:8" x14ac:dyDescent="0.25">
      <c r="G709" s="31"/>
      <c r="H709" s="31"/>
    </row>
    <row r="710" spans="7:8" x14ac:dyDescent="0.25">
      <c r="G710" s="31"/>
      <c r="H710" s="31"/>
    </row>
    <row r="711" spans="7:8" x14ac:dyDescent="0.25">
      <c r="G711" s="31"/>
      <c r="H711" s="31"/>
    </row>
    <row r="712" spans="7:8" x14ac:dyDescent="0.25">
      <c r="G712" s="31"/>
      <c r="H712" s="31"/>
    </row>
    <row r="713" spans="7:8" x14ac:dyDescent="0.25">
      <c r="G713" s="31"/>
      <c r="H713" s="31"/>
    </row>
    <row r="714" spans="7:8" x14ac:dyDescent="0.25">
      <c r="G714" s="31"/>
      <c r="H714" s="31"/>
    </row>
    <row r="715" spans="7:8" x14ac:dyDescent="0.25">
      <c r="G715" s="31"/>
      <c r="H715" s="31"/>
    </row>
    <row r="716" spans="7:8" x14ac:dyDescent="0.25">
      <c r="G716" s="31"/>
      <c r="H716" s="31"/>
    </row>
    <row r="717" spans="7:8" x14ac:dyDescent="0.25">
      <c r="G717" s="31"/>
      <c r="H717" s="31"/>
    </row>
    <row r="718" spans="7:8" x14ac:dyDescent="0.25">
      <c r="G718" s="31"/>
      <c r="H718" s="31"/>
    </row>
    <row r="719" spans="7:8" x14ac:dyDescent="0.25">
      <c r="G719" s="31"/>
      <c r="H719" s="31"/>
    </row>
    <row r="720" spans="7:8" x14ac:dyDescent="0.25">
      <c r="G720" s="31"/>
      <c r="H720" s="31"/>
    </row>
    <row r="721" spans="7:8" x14ac:dyDescent="0.25">
      <c r="G721" s="31"/>
      <c r="H721" s="31"/>
    </row>
    <row r="722" spans="7:8" x14ac:dyDescent="0.25">
      <c r="G722" s="31"/>
      <c r="H722" s="31"/>
    </row>
    <row r="723" spans="7:8" x14ac:dyDescent="0.25">
      <c r="G723" s="31"/>
      <c r="H723" s="31"/>
    </row>
  </sheetData>
  <sheetProtection algorithmName="SHA-512" hashValue="00KdmbTgJoLbiF5b/lDETHKk58cwS+JWFqIoF0U1OqDb4nSDz4EWr9fzfAoOB0pgTgKQGutdNsTO6IaweibQGQ==" saltValue="spOuDHChxcQaHmRFHGy3Sg==" spinCount="100000" sheet="1" objects="1" scenarios="1"/>
  <dataConsolidate/>
  <mergeCells count="2">
    <mergeCell ref="A114:D114"/>
    <mergeCell ref="A115:C115"/>
  </mergeCells>
  <dataValidations count="12">
    <dataValidation type="whole" allowBlank="1" showInputMessage="1" showErrorMessage="1" sqref="D3 D36 D95" xr:uid="{00000000-0002-0000-0100-000000000000}">
      <formula1>8</formula1>
      <formula2>12</formula2>
    </dataValidation>
    <dataValidation type="whole" allowBlank="1" showInputMessage="1" showErrorMessage="1" sqref="D29" xr:uid="{00000000-0002-0000-0100-000001000000}">
      <formula1>50</formula1>
      <formula2>100</formula2>
    </dataValidation>
    <dataValidation type="whole" operator="equal" allowBlank="1" showInputMessage="1" showErrorMessage="1" sqref="D50 D88 D48" xr:uid="{00000000-0002-0000-0100-000002000000}">
      <formula1>2</formula1>
    </dataValidation>
    <dataValidation type="whole" operator="equal" allowBlank="1" showInputMessage="1" showErrorMessage="1" sqref="D51" xr:uid="{00000000-0002-0000-0100-000003000000}">
      <formula1>3</formula1>
    </dataValidation>
    <dataValidation type="whole" operator="equal" allowBlank="1" showInputMessage="1" showErrorMessage="1" sqref="D53:D54" xr:uid="{00000000-0002-0000-0100-000004000000}">
      <formula1>100</formula1>
    </dataValidation>
    <dataValidation type="whole" allowBlank="1" showInputMessage="1" showErrorMessage="1" sqref="D108" xr:uid="{00000000-0002-0000-0100-000006000000}">
      <formula1>800</formula1>
      <formula2>1200</formula2>
    </dataValidation>
    <dataValidation type="whole" operator="equal" allowBlank="1" showInputMessage="1" showErrorMessage="1" sqref="D112" xr:uid="{00000000-0002-0000-0100-000007000000}">
      <formula1>75</formula1>
    </dataValidation>
    <dataValidation type="whole" operator="equal" allowBlank="1" showInputMessage="1" showErrorMessage="1" sqref="D113" xr:uid="{00000000-0002-0000-0100-000008000000}">
      <formula1>16</formula1>
    </dataValidation>
    <dataValidation type="whole" operator="equal" allowBlank="1" showInputMessage="1" showErrorMessage="1" sqref="D4:D28 D30:D35 D37:D45 D52 D55:D87 D96:D107 D109:D111 D89:D94" xr:uid="{DCA95FC9-6342-405A-89DA-DA3C2016D925}">
      <formula1>1</formula1>
    </dataValidation>
    <dataValidation type="whole" allowBlank="1" showInputMessage="1" showErrorMessage="1" sqref="D46" xr:uid="{77C3A53F-AB96-435A-AE74-BFF51F1AFB24}">
      <formula1>3</formula1>
      <formula2>12</formula2>
    </dataValidation>
    <dataValidation type="whole" allowBlank="1" showInputMessage="1" showErrorMessage="1" sqref="D47" xr:uid="{F969A986-4200-45AC-ACDE-53333A996C6C}">
      <formula1>4</formula1>
      <formula2>8</formula2>
    </dataValidation>
    <dataValidation type="whole" operator="equal" allowBlank="1" showInputMessage="1" showErrorMessage="1" sqref="D49" xr:uid="{31A68DCB-C70D-4635-B3DF-609877D010CE}">
      <formula1>4</formula1>
    </dataValidation>
  </dataValidation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17E742DEE2936428FAEBD1BBDF93F5D" ma:contentTypeVersion="2" ma:contentTypeDescription="Een nieuw document maken." ma:contentTypeScope="" ma:versionID="e829c3a0b9ff94c0ffc7c007ea1dabf8">
  <xsd:schema xmlns:xsd="http://www.w3.org/2001/XMLSchema" xmlns:xs="http://www.w3.org/2001/XMLSchema" xmlns:p="http://schemas.microsoft.com/office/2006/metadata/properties" xmlns:ns2="491f329a-0e6f-4dfd-92ec-749e8184c8ed" targetNamespace="http://schemas.microsoft.com/office/2006/metadata/properties" ma:root="true" ma:fieldsID="3e333ae6273e33862f702d54acc38382" ns2:_="">
    <xsd:import namespace="491f329a-0e6f-4dfd-92ec-749e8184c8ed"/>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91f329a-0e6f-4dfd-92ec-749e8184c8ed" elementFormDefault="qualified">
    <xsd:import namespace="http://schemas.microsoft.com/office/2006/documentManagement/types"/>
    <xsd:import namespace="http://schemas.microsoft.com/office/infopath/2007/PartnerControls"/>
    <xsd:element name="SharedWithUsers" ma:index="8"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7036D11-04E9-4431-B095-FE347F1537C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91f329a-0e6f-4dfd-92ec-749e8184c8e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EC50612-8C6E-43FB-BDE5-59466F0265FD}">
  <ds:schemaRefs>
    <ds:schemaRef ds:uri="http://purl.org/dc/elements/1.1/"/>
    <ds:schemaRef ds:uri="491f329a-0e6f-4dfd-92ec-749e8184c8ed"/>
    <ds:schemaRef ds:uri="http://schemas.microsoft.com/office/2006/documentManagement/types"/>
    <ds:schemaRef ds:uri="http://purl.org/dc/dcmitype/"/>
    <ds:schemaRef ds:uri="http://purl.org/dc/terms/"/>
    <ds:schemaRef ds:uri="http://schemas.openxmlformats.org/package/2006/metadata/core-properties"/>
    <ds:schemaRef ds:uri="http://schemas.microsoft.com/office/infopath/2007/PartnerControls"/>
    <ds:schemaRef ds:uri="http://www.w3.org/XML/1998/namespace"/>
    <ds:schemaRef ds:uri="http://schemas.microsoft.com/office/2006/metadata/properties"/>
  </ds:schemaRefs>
</ds:datastoreItem>
</file>

<file path=customXml/itemProps3.xml><?xml version="1.0" encoding="utf-8"?>
<ds:datastoreItem xmlns:ds="http://schemas.openxmlformats.org/officeDocument/2006/customXml" ds:itemID="{590DF1C9-43EE-4418-8147-2097C2507AD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2</vt:i4>
      </vt:variant>
    </vt:vector>
  </HeadingPairs>
  <TitlesOfParts>
    <vt:vector size="2" baseType="lpstr">
      <vt:lpstr>Invulinstructie</vt:lpstr>
      <vt:lpstr>Prijzenblad Kernassortiment </vt:lpstr>
    </vt:vector>
  </TitlesOfParts>
  <Manager/>
  <Company>Ministerie van Justitie en Veiligheid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Holsteyn, Jos van</dc:creator>
  <cp:keywords/>
  <dc:description/>
  <cp:lastModifiedBy>Zeldenthuis, Michiel</cp:lastModifiedBy>
  <cp:revision/>
  <dcterms:created xsi:type="dcterms:W3CDTF">2022-06-27T07:17:50Z</dcterms:created>
  <dcterms:modified xsi:type="dcterms:W3CDTF">2026-03-11T15:06:00Z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0x010100317E742DEE2936428FAEBD1BBDF93F5D</vt:lpwstr>
  </property>
</Properties>
</file>