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https://ifvportal.sharepoint.com/sites/ti/Gedeelde documenten/07. Lopende aanbestedingen/2025 NIPV2025-EA-03857 Brandweeronderscheidingen - Nanet/02 Beschrijvend document/Publicatie/"/>
    </mc:Choice>
  </mc:AlternateContent>
  <xr:revisionPtr revIDLastSave="431" documentId="8_{4AB361C3-A356-4AE5-BBD9-21801E8B64B9}" xr6:coauthVersionLast="47" xr6:coauthVersionMax="47" xr10:uidLastSave="{8E7B1D68-7175-4D84-B301-10EAC5E08381}"/>
  <bookViews>
    <workbookView xWindow="-120" yWindow="-120" windowWidth="29040" windowHeight="15720" xr2:uid="{C31952CC-3A4F-435D-85E2-59364D3F8011}"/>
  </bookViews>
  <sheets>
    <sheet name="Voorblad" sheetId="3" r:id="rId1"/>
    <sheet name="Prijzenblad" sheetId="2" r:id="rId2"/>
  </sheets>
  <definedNames>
    <definedName name="_xlnm.Print_Area" localSheetId="1">Prijzenblad!$A$1:$G$78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2" i="2" l="1"/>
  <c r="F61" i="2"/>
  <c r="F57" i="2" l="1"/>
  <c r="F55" i="2"/>
  <c r="F58" i="2"/>
  <c r="F60" i="2"/>
  <c r="F63" i="2" s="1"/>
  <c r="F65" i="2" s="1"/>
  <c r="F8" i="2"/>
  <c r="F10" i="2" l="1"/>
  <c r="F9" i="2"/>
  <c r="F11" i="2"/>
  <c r="F12" i="2"/>
  <c r="F13" i="2"/>
  <c r="F53" i="2" l="1"/>
  <c r="F52" i="2"/>
  <c r="F42" i="2"/>
  <c r="F43" i="2"/>
  <c r="F44" i="2"/>
  <c r="F45" i="2"/>
  <c r="F46" i="2"/>
  <c r="F47" i="2"/>
  <c r="F48" i="2"/>
  <c r="F49" i="2"/>
  <c r="F41" i="2"/>
  <c r="F38" i="2"/>
  <c r="F30" i="2"/>
  <c r="F31" i="2"/>
  <c r="F32" i="2"/>
  <c r="F33" i="2"/>
  <c r="F34" i="2"/>
  <c r="F35" i="2"/>
  <c r="F36" i="2"/>
  <c r="F29" i="2"/>
  <c r="F27" i="2"/>
  <c r="F26" i="2"/>
  <c r="F19" i="2"/>
  <c r="F20" i="2"/>
  <c r="F21" i="2"/>
  <c r="F22" i="2"/>
  <c r="F23" i="2"/>
  <c r="F18" i="2"/>
  <c r="F14" i="2"/>
  <c r="F15" i="2"/>
</calcChain>
</file>

<file path=xl/sharedStrings.xml><?xml version="1.0" encoding="utf-8"?>
<sst xmlns="http://schemas.openxmlformats.org/spreadsheetml/2006/main" count="127" uniqueCount="117">
  <si>
    <t>Instructie</t>
  </si>
  <si>
    <t>Aanbieder dient alleen de blauwe cellen in te vullen.</t>
  </si>
  <si>
    <t>Prijs per stuk
excl. btw</t>
  </si>
  <si>
    <t>Trouwe en langdurige dienst</t>
  </si>
  <si>
    <t>Prognose*</t>
  </si>
  <si>
    <t>Totaal prijs</t>
  </si>
  <si>
    <t>Minimale bestelhoeveelheid</t>
  </si>
  <si>
    <t>Kruis met baton in cassette 12,5 jaar</t>
  </si>
  <si>
    <t>Kruis met baton in cassette 20 jaar</t>
  </si>
  <si>
    <t>Kruis met baton in cassette 25 jaar</t>
  </si>
  <si>
    <t>Kruis met baton in cassette 30 jaar</t>
  </si>
  <si>
    <t>Kruis met baton in cassette 35 jaar</t>
  </si>
  <si>
    <t>Kruis met baton in cassette 40 jaar</t>
  </si>
  <si>
    <t>Kruis met baton in cassette 45 jaar</t>
  </si>
  <si>
    <t>Kruis met baton in cassette 50 jaar</t>
  </si>
  <si>
    <t>Mini Onderscheidingen</t>
  </si>
  <si>
    <t>Miniatuur in cassette12,5 jaar</t>
  </si>
  <si>
    <t>Miniatuur in cassette 20 jaar</t>
  </si>
  <si>
    <t>Miniatuur in cassette 25 jaar</t>
  </si>
  <si>
    <t>Miniatuur in cassette 30 jaar</t>
  </si>
  <si>
    <t>Miniatuur in cassette 35 jaar</t>
  </si>
  <si>
    <t>Miniatuur in cassette 40 jaar</t>
  </si>
  <si>
    <t>Jeugdbrandweer</t>
  </si>
  <si>
    <t>Medaille Jeugdbrandweer met baton</t>
  </si>
  <si>
    <t xml:space="preserve">Medaille Jeugdbrandweer met baton en versierselen </t>
  </si>
  <si>
    <t>Baton met stip 12,5 jaar</t>
  </si>
  <si>
    <t>Baton met bronzen ster 20 jaar</t>
  </si>
  <si>
    <t>Baton met verzilverde ster 25 jaar</t>
  </si>
  <si>
    <t>Baton met vergulde ster 30 jaar</t>
  </si>
  <si>
    <t>Baton met 2 vergulde sterren 35 jaar</t>
  </si>
  <si>
    <t>Baton met vergulde kroon 40 jaar</t>
  </si>
  <si>
    <t xml:space="preserve">Baton met vergulde kroon en blauwe steentjes 45 jaar </t>
  </si>
  <si>
    <t xml:space="preserve">Baton met vergulde kroon en rode steentjes 50 jaar </t>
  </si>
  <si>
    <t xml:space="preserve">Versierselen de losse pin van jaartal </t>
  </si>
  <si>
    <t>Bijzondere verdienste</t>
  </si>
  <si>
    <t>Diversen</t>
  </si>
  <si>
    <t>Overige kosten</t>
  </si>
  <si>
    <t>Naam Inschrijver</t>
  </si>
  <si>
    <t>Datum:</t>
  </si>
  <si>
    <t>Naam ondergetekende:</t>
  </si>
  <si>
    <t>Handtekening ondergetekende:</t>
  </si>
  <si>
    <t>De grijze velden worden automatisch ingevuld.</t>
  </si>
  <si>
    <t>Fictieve inschrijfprijs excl. btw:</t>
  </si>
  <si>
    <t>6500-12,5</t>
  </si>
  <si>
    <t>6500-20</t>
  </si>
  <si>
    <t>6500-25</t>
  </si>
  <si>
    <t>6500-30</t>
  </si>
  <si>
    <t>6500-35</t>
  </si>
  <si>
    <t>6500-40</t>
  </si>
  <si>
    <t>6500-45</t>
  </si>
  <si>
    <t>6500-50</t>
  </si>
  <si>
    <t>6540-12,5</t>
  </si>
  <si>
    <t>6540-20</t>
  </si>
  <si>
    <t>6540-25</t>
  </si>
  <si>
    <t>6540-30</t>
  </si>
  <si>
    <t>6540-35</t>
  </si>
  <si>
    <t>6540-40</t>
  </si>
  <si>
    <t>6549</t>
  </si>
  <si>
    <t>6550-12,5</t>
  </si>
  <si>
    <t>6550-20</t>
  </si>
  <si>
    <t>6550-25</t>
  </si>
  <si>
    <t>6550-30</t>
  </si>
  <si>
    <t>6550-35</t>
  </si>
  <si>
    <t>6550-40</t>
  </si>
  <si>
    <t>6550-45</t>
  </si>
  <si>
    <t>6550-50</t>
  </si>
  <si>
    <t>6598-BRONS</t>
  </si>
  <si>
    <t>Brandweeronderscheiding Brons Brandweer Nederland</t>
  </si>
  <si>
    <t>6598-GOUD</t>
  </si>
  <si>
    <t>Brandweeronderscheiding Goud Brandweer Nederland</t>
  </si>
  <si>
    <t>6598-ZILVER</t>
  </si>
  <si>
    <t>Brandweeronderscheiding Zilver  Brandweer Nederland</t>
  </si>
  <si>
    <t>6600-BRONS</t>
  </si>
  <si>
    <t>Baton Brons Brandweer Nederland</t>
  </si>
  <si>
    <t>6600-GOUD</t>
  </si>
  <si>
    <t>Baton Goud Brandweer Nederland</t>
  </si>
  <si>
    <t>6600-ZILVER</t>
  </si>
  <si>
    <t>Baton Zilver Brandweer Nederland</t>
  </si>
  <si>
    <t>6604-BRONS</t>
  </si>
  <si>
    <t>Miniatuur Brons Brandweer Nederland</t>
  </si>
  <si>
    <t>6604-GOUD</t>
  </si>
  <si>
    <t>Miniatuur Goud Brandweer Nederland</t>
  </si>
  <si>
    <t>6604-ZILVER</t>
  </si>
  <si>
    <t>Miniatuur Zilver Brandweer Nederland</t>
  </si>
  <si>
    <t>6510-ONE SIZE</t>
  </si>
  <si>
    <t>6509-ONE SIZE</t>
  </si>
  <si>
    <t>6513-ONE SIZE</t>
  </si>
  <si>
    <t>6502-ONE SIZE</t>
  </si>
  <si>
    <t>Duikersembleem</t>
  </si>
  <si>
    <t>Coin Brandweer Nederland</t>
  </si>
  <si>
    <t>6511-ONE SIZE</t>
  </si>
  <si>
    <t>Graveerkosten per penning/onderscheiding (inclusief alle bijkomende kosten)</t>
  </si>
  <si>
    <t>Intelkosten voor graveerwerk per order</t>
  </si>
  <si>
    <t>Intelkosten voor productie kruizen</t>
  </si>
  <si>
    <t>6599-GRAVEREN</t>
  </si>
  <si>
    <t>6599-KRUIS</t>
  </si>
  <si>
    <t>Matrijskosten ten behoeve van mini onderscheidingen, bijzondere verdienste, baton jeugdbrandweer, coin en duikerinsigne</t>
  </si>
  <si>
    <t>Percentage</t>
  </si>
  <si>
    <t>nvt</t>
  </si>
  <si>
    <r>
      <t xml:space="preserve">Penning 50 mm, </t>
    </r>
    <r>
      <rPr>
        <b/>
        <sz val="10"/>
        <color theme="1"/>
        <rFont val="Arial"/>
        <family val="2"/>
      </rPr>
      <t>met</t>
    </r>
    <r>
      <rPr>
        <sz val="10"/>
        <color theme="1"/>
        <rFont val="Arial"/>
        <family val="2"/>
      </rPr>
      <t xml:space="preserve"> graveerwerk</t>
    </r>
  </si>
  <si>
    <r>
      <t xml:space="preserve">Penning 50 mm, </t>
    </r>
    <r>
      <rPr>
        <b/>
        <sz val="10"/>
        <color theme="1"/>
        <rFont val="Arial"/>
        <family val="2"/>
      </rPr>
      <t>zonder</t>
    </r>
    <r>
      <rPr>
        <sz val="10"/>
        <color theme="1"/>
        <rFont val="Arial"/>
        <family val="2"/>
      </rPr>
      <t xml:space="preserve"> graveerwerk</t>
    </r>
  </si>
  <si>
    <r>
      <t xml:space="preserve">Medaille 35 mm, </t>
    </r>
    <r>
      <rPr>
        <b/>
        <sz val="10"/>
        <color theme="1"/>
        <rFont val="Arial"/>
        <family val="2"/>
      </rPr>
      <t>zonder</t>
    </r>
    <r>
      <rPr>
        <sz val="10"/>
        <color theme="1"/>
        <rFont val="Arial"/>
        <family val="2"/>
      </rPr>
      <t xml:space="preserve"> graveerwerk</t>
    </r>
  </si>
  <si>
    <r>
      <t xml:space="preserve">Medaille 35 mm, </t>
    </r>
    <r>
      <rPr>
        <b/>
        <sz val="10"/>
        <color theme="1"/>
        <rFont val="Arial"/>
        <family val="2"/>
      </rPr>
      <t>met</t>
    </r>
    <r>
      <rPr>
        <sz val="10"/>
        <color theme="1"/>
        <rFont val="Arial"/>
        <family val="2"/>
      </rPr>
      <t xml:space="preserve"> graveerwerk</t>
    </r>
  </si>
  <si>
    <r>
      <t xml:space="preserve">* De prognose is gebaseerd op eerdere afnamehoeveelheden per jaar. Deze zijn slecht indicatief en geven geen garantie voor afname tijdens de raamovereenkomst. </t>
    </r>
    <r>
      <rPr>
        <sz val="10"/>
        <color rgb="FFFF0000"/>
        <rFont val="Arial"/>
        <family val="2"/>
      </rPr>
      <t>Rode</t>
    </r>
    <r>
      <rPr>
        <sz val="10"/>
        <color theme="1"/>
        <rFont val="Arial"/>
        <family val="2"/>
      </rPr>
      <t xml:space="preserve"> aantallen: geen afname in de afgelopen 4 jaar.
** Van de penning en medaille houdt de leverancier zelf voorraad voor graveerwerk. De minimale bestelhoeveelheid voor graveerwerk is 1. Deze gegraveerde penningen en medailles worden na afname in rekening gebracht bij de opdrachtgever. De stuksprijs voor een penning of medaille is in beide gevallen hetzelfde. Graveerkosten worden apart berekend.
</t>
    </r>
  </si>
  <si>
    <t>aantal</t>
  </si>
  <si>
    <t>Meerprijs spoedlevering (zie PVE eis 2)</t>
  </si>
  <si>
    <t>Algemene instructies</t>
  </si>
  <si>
    <t>* Aangeboden tarieven en prijzen moeten voldoen aan het gevraagde in de Aanbestedingsstukken, waaronder het Programma van Eisen.</t>
  </si>
  <si>
    <t xml:space="preserve">* Alle grijze cellen en de groene cel worden automatisch met waarden gevuld. </t>
  </si>
  <si>
    <t>* Aanbieder dient de prijzen in de blauwe velden in te vullen exclusief btw, afgerond op 2 decimalen achter de komma.</t>
  </si>
  <si>
    <t xml:space="preserve">* Alle prijzen zijn inclusief alle noodzakelijke kosten, zoals (maar niet uitsluitend) uitvoering, nazorg, overhead, reis- en andere kosten (all-in). In dit Prijzenblad heeft Aanbieder alle kosten verrekend die de beschreven dienstverlening aan Opdrachtgever mogelijk maakt. Dit betekent dat Opdrachtgever, behalve de door de Aanbieder geoffreerde tarieven, niets aan de Aanbieder verschuldigd is. Als Aanbieder in zijn expertise rol opmerkt dat Opdrachtgever onderdelen niet heeft benoemd binnen de aanbesteding die wel noodzakelijk zijn voor een goede uitvoering van de Overeenkomst, dient Aanbieder dit via het stellen van een vraag voor de Nota van Inlichtingen kenbaar te maken. </t>
  </si>
  <si>
    <t>* Het is op straffe van uitsluiting de Aanbieder niet toegestaan enige wijziging aan te brengen in de opmaak en tekstinhoud van het prijzenblad.</t>
  </si>
  <si>
    <t xml:space="preserve">* De genoemde aantallen zijn een indicatie en betreffen slechts fictieve aantallen ten behoeve van de prijsvergelijking. Hieraan kunnen geen rechten worden ontleend. </t>
  </si>
  <si>
    <t>Bijlage 11 Prijsopgave Brandweeronderscheidingen</t>
  </si>
  <si>
    <t>artikel nummer</t>
  </si>
  <si>
    <t>Subtotaal overige</t>
  </si>
  <si>
    <t>Subtotaal leveringen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</si>
</sst>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quot;€&quot;\ #,##0_-"/>
    <numFmt numFmtId="165" formatCode="_ * #,##0_ ;_ * \-#,##0_ ;_ * &quot;-&quot;??_ ;_ @_ "/>
    <numFmt numFmtId="166" formatCode="&quot;€&quot;\ #,##0.00"/>
  </numFmts>
  <fonts count="10" x14ac:knownFonts="1">
    <font>
      <sz val="10"/>
      <color theme="1"/>
      <name val="Arial"/>
      <family val="2"/>
    </font>
    <font>
      <sz val="10"/>
      <color theme="1"/>
      <name val="Arial"/>
      <family val="2"/>
    </font>
    <font>
      <b/>
      <sz val="10"/>
      <color theme="1"/>
      <name val="Arial"/>
      <family val="2"/>
    </font>
    <font>
      <b/>
      <u/>
      <sz val="10"/>
      <color theme="1" tint="0.249977111117893"/>
      <name val="Arial"/>
      <family val="2"/>
    </font>
    <font>
      <sz val="10"/>
      <color theme="1" tint="0.249977111117893"/>
      <name val="Arial"/>
      <family val="2"/>
    </font>
    <font>
      <b/>
      <sz val="10"/>
      <color theme="1" tint="0.249977111117893"/>
      <name val="Arial"/>
      <family val="2"/>
    </font>
    <font>
      <b/>
      <sz val="12"/>
      <color theme="1" tint="0.249977111117893"/>
      <name val="Arial"/>
      <family val="2"/>
    </font>
    <font>
      <sz val="10"/>
      <color rgb="FFFF0000"/>
      <name val="Arial"/>
      <family val="2"/>
    </font>
    <font>
      <sz val="10"/>
      <name val="Arial"/>
      <family val="2"/>
    </font>
    <font>
      <b/>
      <sz val="10"/>
      <name val="Arial"/>
      <family val="2"/>
    </font>
  </fonts>
  <fills count="8">
    <fill>
      <patternFill patternType="none"/>
    </fill>
    <fill>
      <patternFill patternType="gray125"/>
    </fill>
    <fill>
      <patternFill patternType="solid">
        <fgColor rgb="FF00B0F0"/>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92D050"/>
        <bgColor indexed="64"/>
      </patternFill>
    </fill>
    <fill>
      <patternFill patternType="solid">
        <fgColor theme="7" tint="0.79998168889431442"/>
        <bgColor indexed="64"/>
      </patternFill>
    </fill>
  </fills>
  <borders count="28">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right/>
      <top style="medium">
        <color indexed="64"/>
      </top>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top/>
      <bottom style="medium">
        <color indexed="64"/>
      </bottom>
      <diagonal/>
    </border>
    <border>
      <left style="thick">
        <color auto="1"/>
      </left>
      <right style="thick">
        <color auto="1"/>
      </right>
      <top style="thick">
        <color auto="1"/>
      </top>
      <bottom style="thick">
        <color auto="1"/>
      </bottom>
      <diagonal/>
    </border>
    <border>
      <left style="medium">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auto="1"/>
      </right>
      <top/>
      <bottom style="thin">
        <color auto="1"/>
      </bottom>
      <diagonal/>
    </border>
    <border>
      <left style="thin">
        <color auto="1"/>
      </left>
      <right style="thin">
        <color auto="1"/>
      </right>
      <top style="thin">
        <color auto="1"/>
      </top>
      <bottom/>
      <diagonal/>
    </border>
    <border>
      <left/>
      <right style="thick">
        <color indexed="64"/>
      </right>
      <top style="medium">
        <color indexed="64"/>
      </top>
      <bottom/>
      <diagonal/>
    </border>
    <border>
      <left/>
      <right style="thick">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auto="1"/>
      </left>
      <right style="thin">
        <color auto="1"/>
      </right>
      <top/>
      <bottom style="thin">
        <color auto="1"/>
      </bottom>
      <diagonal/>
    </border>
    <border>
      <left style="thin">
        <color auto="1"/>
      </left>
      <right style="medium">
        <color auto="1"/>
      </right>
      <top/>
      <bottom style="medium">
        <color auto="1"/>
      </bottom>
      <diagonal/>
    </border>
  </borders>
  <cellStyleXfs count="3">
    <xf numFmtId="0" fontId="0" fillId="0" borderId="0"/>
    <xf numFmtId="44" fontId="1" fillId="0" borderId="0" applyFont="0" applyFill="0" applyBorder="0" applyAlignment="0" applyProtection="0"/>
    <xf numFmtId="43" fontId="1" fillId="0" borderId="0" applyFont="0" applyFill="0" applyBorder="0" applyAlignment="0" applyProtection="0"/>
  </cellStyleXfs>
  <cellXfs count="82">
    <xf numFmtId="0" fontId="0" fillId="0" borderId="0" xfId="0"/>
    <xf numFmtId="0" fontId="2" fillId="0" borderId="0" xfId="0" applyFont="1"/>
    <xf numFmtId="0" fontId="0" fillId="0" borderId="0" xfId="0" applyAlignment="1">
      <alignment horizontal="center"/>
    </xf>
    <xf numFmtId="0" fontId="2" fillId="0" borderId="0" xfId="0" applyFont="1" applyAlignment="1">
      <alignment horizontal="center"/>
    </xf>
    <xf numFmtId="0" fontId="0" fillId="0" borderId="0" xfId="0" applyAlignment="1">
      <alignment vertical="top"/>
    </xf>
    <xf numFmtId="44" fontId="2" fillId="0" borderId="0" xfId="1" applyFont="1"/>
    <xf numFmtId="0" fontId="0" fillId="0" borderId="1" xfId="0" applyBorder="1"/>
    <xf numFmtId="0" fontId="0" fillId="0" borderId="3" xfId="0" applyBorder="1"/>
    <xf numFmtId="0" fontId="0" fillId="0" borderId="5" xfId="0" applyBorder="1"/>
    <xf numFmtId="0" fontId="0" fillId="0" borderId="7" xfId="0" applyBorder="1"/>
    <xf numFmtId="0" fontId="0" fillId="0" borderId="7" xfId="0" applyBorder="1" applyAlignment="1">
      <alignment vertical="top"/>
    </xf>
    <xf numFmtId="0" fontId="2" fillId="0" borderId="8" xfId="0" applyFont="1" applyBorder="1" applyAlignment="1">
      <alignment horizontal="center" vertical="top"/>
    </xf>
    <xf numFmtId="0" fontId="2" fillId="0" borderId="8" xfId="0" applyFont="1" applyBorder="1" applyAlignment="1">
      <alignment horizontal="center" vertical="top" wrapText="1"/>
    </xf>
    <xf numFmtId="0" fontId="3" fillId="0" borderId="0" xfId="0" applyFont="1"/>
    <xf numFmtId="0" fontId="4" fillId="0" borderId="0" xfId="0" applyFont="1"/>
    <xf numFmtId="0" fontId="1" fillId="0" borderId="0" xfId="0" applyFont="1"/>
    <xf numFmtId="0" fontId="6" fillId="0" borderId="0" xfId="0" applyFont="1"/>
    <xf numFmtId="3" fontId="1" fillId="0" borderId="0" xfId="0" applyNumberFormat="1" applyFont="1"/>
    <xf numFmtId="3" fontId="0" fillId="0" borderId="0" xfId="0" applyNumberFormat="1" applyAlignment="1">
      <alignment horizontal="center"/>
    </xf>
    <xf numFmtId="3" fontId="0" fillId="0" borderId="0" xfId="0" applyNumberFormat="1" applyAlignment="1">
      <alignment horizontal="center" vertical="top"/>
    </xf>
    <xf numFmtId="3" fontId="2" fillId="0" borderId="0" xfId="0" applyNumberFormat="1" applyFont="1" applyAlignment="1">
      <alignment horizontal="center"/>
    </xf>
    <xf numFmtId="44" fontId="2" fillId="0" borderId="0" xfId="0" applyNumberFormat="1" applyFont="1"/>
    <xf numFmtId="44" fontId="2" fillId="0" borderId="0" xfId="1" applyFont="1" applyAlignment="1">
      <alignment horizontal="right"/>
    </xf>
    <xf numFmtId="44" fontId="0" fillId="0" borderId="0" xfId="1" applyFont="1" applyAlignment="1">
      <alignment horizontal="right"/>
    </xf>
    <xf numFmtId="44" fontId="2" fillId="0" borderId="0" xfId="1" applyFont="1" applyBorder="1" applyAlignment="1">
      <alignment horizontal="right"/>
    </xf>
    <xf numFmtId="0" fontId="0" fillId="0" borderId="17" xfId="0" applyBorder="1"/>
    <xf numFmtId="0" fontId="0" fillId="0" borderId="17" xfId="0" applyBorder="1" applyAlignment="1">
      <alignment vertical="top"/>
    </xf>
    <xf numFmtId="44" fontId="2" fillId="6" borderId="15" xfId="0" applyNumberFormat="1" applyFont="1" applyFill="1" applyBorder="1"/>
    <xf numFmtId="0" fontId="0" fillId="0" borderId="1" xfId="0" applyBorder="1" applyAlignment="1">
      <alignment wrapText="1"/>
    </xf>
    <xf numFmtId="0" fontId="0" fillId="0" borderId="20" xfId="0" applyBorder="1" applyAlignment="1">
      <alignment wrapText="1"/>
    </xf>
    <xf numFmtId="0" fontId="0" fillId="0" borderId="16" xfId="0" applyBorder="1"/>
    <xf numFmtId="0" fontId="0" fillId="0" borderId="11" xfId="0" applyBorder="1" applyAlignment="1">
      <alignment vertical="top" wrapText="1"/>
    </xf>
    <xf numFmtId="0" fontId="0" fillId="0" borderId="12" xfId="0" applyBorder="1" applyAlignment="1">
      <alignment horizontal="center" vertical="top"/>
    </xf>
    <xf numFmtId="0" fontId="0" fillId="0" borderId="4" xfId="0" applyBorder="1" applyAlignment="1">
      <alignment horizontal="center" vertical="top"/>
    </xf>
    <xf numFmtId="0" fontId="2" fillId="0" borderId="12" xfId="0" applyFont="1" applyBorder="1" applyAlignment="1">
      <alignment vertical="top"/>
    </xf>
    <xf numFmtId="165" fontId="0" fillId="0" borderId="0" xfId="2" applyNumberFormat="1" applyFont="1" applyFill="1" applyAlignment="1">
      <alignment horizontal="center"/>
    </xf>
    <xf numFmtId="44" fontId="0" fillId="0" borderId="0" xfId="0" applyNumberFormat="1"/>
    <xf numFmtId="0" fontId="0" fillId="0" borderId="0" xfId="0" applyAlignment="1">
      <alignment vertical="center" wrapText="1"/>
    </xf>
    <xf numFmtId="0" fontId="2" fillId="0" borderId="4" xfId="0" applyFont="1" applyBorder="1" applyAlignment="1">
      <alignment vertical="top"/>
    </xf>
    <xf numFmtId="0" fontId="0" fillId="0" borderId="4" xfId="0" applyBorder="1" applyAlignment="1">
      <alignment vertical="top" wrapText="1"/>
    </xf>
    <xf numFmtId="0" fontId="0" fillId="0" borderId="0" xfId="0" applyAlignment="1">
      <alignment wrapText="1"/>
    </xf>
    <xf numFmtId="0" fontId="2" fillId="7" borderId="0" xfId="0" applyFont="1" applyFill="1" applyAlignment="1">
      <alignment wrapText="1"/>
    </xf>
    <xf numFmtId="0" fontId="0" fillId="7" borderId="0" xfId="0" applyFill="1" applyAlignment="1">
      <alignment wrapText="1"/>
    </xf>
    <xf numFmtId="0" fontId="0" fillId="0" borderId="1" xfId="0" applyBorder="1" applyAlignment="1">
      <alignment horizontal="left"/>
    </xf>
    <xf numFmtId="0" fontId="0" fillId="0" borderId="8" xfId="0" applyBorder="1" applyAlignment="1">
      <alignment horizontal="left"/>
    </xf>
    <xf numFmtId="3" fontId="2" fillId="0" borderId="4" xfId="0" applyNumberFormat="1" applyFont="1" applyBorder="1" applyAlignment="1">
      <alignment horizontal="center" vertical="center" wrapText="1"/>
    </xf>
    <xf numFmtId="0" fontId="2" fillId="0" borderId="4" xfId="0" applyFont="1" applyBorder="1" applyAlignment="1">
      <alignment horizontal="center" vertical="center" wrapText="1"/>
    </xf>
    <xf numFmtId="3" fontId="0" fillId="0" borderId="4" xfId="0" applyNumberFormat="1" applyBorder="1" applyAlignment="1">
      <alignment horizontal="center"/>
    </xf>
    <xf numFmtId="44" fontId="0" fillId="5" borderId="4" xfId="0" applyNumberFormat="1" applyFill="1" applyBorder="1"/>
    <xf numFmtId="3" fontId="7" fillId="0" borderId="4" xfId="0" applyNumberFormat="1" applyFont="1" applyBorder="1" applyAlignment="1">
      <alignment horizontal="center"/>
    </xf>
    <xf numFmtId="1" fontId="0" fillId="0" borderId="4" xfId="0" applyNumberFormat="1" applyBorder="1" applyAlignment="1">
      <alignment horizontal="center"/>
    </xf>
    <xf numFmtId="44" fontId="0" fillId="3" borderId="4" xfId="0" applyNumberFormat="1" applyFill="1" applyBorder="1"/>
    <xf numFmtId="3" fontId="2" fillId="0" borderId="26" xfId="0" applyNumberFormat="1" applyFont="1" applyBorder="1" applyAlignment="1">
      <alignment horizontal="center"/>
    </xf>
    <xf numFmtId="44" fontId="2" fillId="0" borderId="27" xfId="0" applyNumberFormat="1" applyFont="1" applyBorder="1"/>
    <xf numFmtId="44" fontId="0" fillId="3" borderId="4" xfId="0" applyNumberFormat="1" applyFill="1" applyBorder="1" applyAlignment="1">
      <alignment horizontal="center"/>
    </xf>
    <xf numFmtId="3" fontId="8" fillId="0" borderId="4" xfId="0" applyNumberFormat="1" applyFont="1" applyBorder="1" applyAlignment="1">
      <alignment horizontal="center"/>
    </xf>
    <xf numFmtId="0" fontId="0" fillId="0" borderId="4" xfId="0" applyBorder="1" applyAlignment="1">
      <alignment horizontal="center"/>
    </xf>
    <xf numFmtId="44" fontId="2" fillId="2" borderId="2" xfId="1" applyFont="1" applyFill="1" applyBorder="1" applyProtection="1">
      <protection locked="0"/>
    </xf>
    <xf numFmtId="44" fontId="2" fillId="2" borderId="4" xfId="1" applyFont="1" applyFill="1" applyBorder="1" applyProtection="1">
      <protection locked="0"/>
    </xf>
    <xf numFmtId="44" fontId="2" fillId="2" borderId="6" xfId="1" applyFont="1" applyFill="1" applyBorder="1" applyProtection="1">
      <protection locked="0"/>
    </xf>
    <xf numFmtId="44" fontId="2" fillId="2" borderId="8" xfId="1" applyFont="1" applyFill="1" applyBorder="1" applyProtection="1">
      <protection locked="0"/>
    </xf>
    <xf numFmtId="44" fontId="2" fillId="2" borderId="21" xfId="1" applyFont="1" applyFill="1" applyBorder="1" applyProtection="1">
      <protection locked="0"/>
    </xf>
    <xf numFmtId="166" fontId="2" fillId="2" borderId="12" xfId="0" applyNumberFormat="1" applyFont="1" applyFill="1" applyBorder="1" applyAlignment="1" applyProtection="1">
      <alignment vertical="top"/>
      <protection locked="0"/>
    </xf>
    <xf numFmtId="10" fontId="2" fillId="2" borderId="4" xfId="0" applyNumberFormat="1" applyFont="1" applyFill="1" applyBorder="1" applyAlignment="1" applyProtection="1">
      <alignment vertical="top"/>
      <protection locked="0"/>
    </xf>
    <xf numFmtId="44" fontId="2" fillId="2" borderId="25" xfId="1" applyFont="1" applyFill="1" applyBorder="1" applyProtection="1">
      <protection locked="0"/>
    </xf>
    <xf numFmtId="0" fontId="5" fillId="4" borderId="11" xfId="0" applyFont="1" applyFill="1" applyBorder="1" applyAlignment="1">
      <alignment horizontal="center" vertical="center"/>
    </xf>
    <xf numFmtId="0" fontId="5" fillId="4" borderId="12" xfId="0" applyFont="1" applyFill="1" applyBorder="1" applyAlignment="1">
      <alignment horizontal="center" vertical="center"/>
    </xf>
    <xf numFmtId="0" fontId="5" fillId="4" borderId="24" xfId="0" applyFont="1" applyFill="1" applyBorder="1" applyAlignment="1">
      <alignment horizontal="center" vertical="center"/>
    </xf>
    <xf numFmtId="0" fontId="5" fillId="4" borderId="25" xfId="0" applyFont="1" applyFill="1" applyBorder="1" applyAlignment="1">
      <alignment horizontal="center" vertical="center"/>
    </xf>
    <xf numFmtId="164" fontId="9" fillId="4" borderId="13" xfId="0" applyNumberFormat="1" applyFont="1" applyFill="1" applyBorder="1" applyAlignment="1">
      <alignment horizontal="center"/>
    </xf>
    <xf numFmtId="164" fontId="9" fillId="4" borderId="9" xfId="0" applyNumberFormat="1" applyFont="1" applyFill="1" applyBorder="1" applyAlignment="1">
      <alignment horizontal="center"/>
    </xf>
    <xf numFmtId="164" fontId="9" fillId="4" borderId="22" xfId="0" applyNumberFormat="1" applyFont="1" applyFill="1" applyBorder="1" applyAlignment="1">
      <alignment horizontal="center"/>
    </xf>
    <xf numFmtId="164" fontId="9" fillId="4" borderId="14" xfId="0" applyNumberFormat="1" applyFont="1" applyFill="1" applyBorder="1" applyAlignment="1">
      <alignment horizontal="center"/>
    </xf>
    <xf numFmtId="164" fontId="9" fillId="4" borderId="10" xfId="0" applyNumberFormat="1" applyFont="1" applyFill="1" applyBorder="1" applyAlignment="1">
      <alignment horizontal="center"/>
    </xf>
    <xf numFmtId="164" fontId="9" fillId="4" borderId="23" xfId="0" applyNumberFormat="1" applyFont="1" applyFill="1" applyBorder="1" applyAlignment="1">
      <alignment horizontal="center"/>
    </xf>
    <xf numFmtId="0" fontId="0" fillId="2" borderId="17" xfId="0" applyFill="1" applyBorder="1" applyAlignment="1" applyProtection="1">
      <alignment horizontal="center"/>
      <protection locked="0"/>
    </xf>
    <xf numFmtId="0" fontId="0" fillId="2" borderId="18" xfId="0" applyFill="1" applyBorder="1" applyAlignment="1" applyProtection="1">
      <alignment horizontal="center"/>
      <protection locked="0"/>
    </xf>
    <xf numFmtId="0" fontId="0" fillId="2" borderId="19" xfId="0" applyFill="1" applyBorder="1" applyAlignment="1" applyProtection="1">
      <alignment horizontal="center"/>
      <protection locked="0"/>
    </xf>
    <xf numFmtId="44" fontId="0" fillId="2" borderId="17" xfId="1" applyFont="1" applyFill="1" applyBorder="1" applyAlignment="1" applyProtection="1">
      <alignment horizontal="center" vertical="top"/>
      <protection locked="0"/>
    </xf>
    <xf numFmtId="44" fontId="0" fillId="2" borderId="18" xfId="1" applyFont="1" applyFill="1" applyBorder="1" applyAlignment="1" applyProtection="1">
      <alignment horizontal="center" vertical="top"/>
      <protection locked="0"/>
    </xf>
    <xf numFmtId="44" fontId="0" fillId="2" borderId="19" xfId="1" applyFont="1" applyFill="1" applyBorder="1" applyAlignment="1" applyProtection="1">
      <alignment horizontal="center" vertical="top"/>
      <protection locked="0"/>
    </xf>
    <xf numFmtId="0" fontId="0" fillId="0" borderId="0" xfId="0" applyAlignment="1">
      <alignment horizontal="left" vertical="center" wrapText="1"/>
    </xf>
  </cellXfs>
  <cellStyles count="3">
    <cellStyle name="Komma" xfId="2" builtinId="3"/>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3EBB0-0503-4B4F-BBDB-D49C96BAEFA8}">
  <dimension ref="A1:A7"/>
  <sheetViews>
    <sheetView showGridLines="0" tabSelected="1" zoomScaleNormal="100" workbookViewId="0">
      <selection activeCell="A20" sqref="A20"/>
    </sheetView>
  </sheetViews>
  <sheetFormatPr defaultRowHeight="12.75" x14ac:dyDescent="0.2"/>
  <cols>
    <col min="1" max="1" width="89.28515625" customWidth="1"/>
  </cols>
  <sheetData>
    <row r="1" spans="1:1" s="40" customFormat="1" ht="23.25" customHeight="1" x14ac:dyDescent="0.2">
      <c r="A1" s="41" t="s">
        <v>106</v>
      </c>
    </row>
    <row r="2" spans="1:1" s="40" customFormat="1" ht="30" customHeight="1" x14ac:dyDescent="0.2">
      <c r="A2" s="42" t="s">
        <v>107</v>
      </c>
    </row>
    <row r="3" spans="1:1" s="40" customFormat="1" ht="30" customHeight="1" x14ac:dyDescent="0.2">
      <c r="A3" s="42" t="s">
        <v>108</v>
      </c>
    </row>
    <row r="4" spans="1:1" s="40" customFormat="1" ht="30" customHeight="1" x14ac:dyDescent="0.2">
      <c r="A4" s="42" t="s">
        <v>109</v>
      </c>
    </row>
    <row r="5" spans="1:1" s="40" customFormat="1" ht="89.25" x14ac:dyDescent="0.2">
      <c r="A5" s="42" t="s">
        <v>110</v>
      </c>
    </row>
    <row r="6" spans="1:1" s="40" customFormat="1" ht="39.950000000000003" customHeight="1" x14ac:dyDescent="0.2">
      <c r="A6" s="42" t="s">
        <v>111</v>
      </c>
    </row>
    <row r="7" spans="1:1" s="40" customFormat="1" ht="39.950000000000003" customHeight="1" x14ac:dyDescent="0.2">
      <c r="A7" s="42" t="s">
        <v>112</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59CB09-99C7-4CC1-A6A8-2E9E2E8A7FD3}">
  <dimension ref="A1:H79"/>
  <sheetViews>
    <sheetView showGridLines="0" topLeftCell="A39" zoomScaleNormal="100" workbookViewId="0">
      <selection activeCell="B74" sqref="B74:E74"/>
    </sheetView>
  </sheetViews>
  <sheetFormatPr defaultRowHeight="12.75" x14ac:dyDescent="0.2"/>
  <cols>
    <col min="1" max="1" width="44" customWidth="1"/>
    <col min="2" max="2" width="16" style="2" customWidth="1"/>
    <col min="3" max="3" width="13.42578125" style="1" customWidth="1"/>
    <col min="4" max="4" width="11.5703125" style="3" customWidth="1"/>
    <col min="5" max="5" width="20.140625" style="3" customWidth="1"/>
    <col min="6" max="6" width="13.42578125" customWidth="1"/>
    <col min="7" max="7" width="21.140625" style="18" bestFit="1" customWidth="1"/>
    <col min="8" max="8" width="19.28515625" customWidth="1"/>
  </cols>
  <sheetData>
    <row r="1" spans="1:7" s="15" customFormat="1" ht="15.75" x14ac:dyDescent="0.25">
      <c r="A1" s="16" t="s">
        <v>113</v>
      </c>
      <c r="B1" s="14"/>
      <c r="C1" s="14"/>
      <c r="D1" s="14"/>
      <c r="E1" s="14"/>
      <c r="F1" s="14"/>
      <c r="G1" s="17"/>
    </row>
    <row r="2" spans="1:7" s="15" customFormat="1" ht="13.5" thickBot="1" x14ac:dyDescent="0.25">
      <c r="A2" s="13"/>
      <c r="B2" s="14"/>
      <c r="C2" s="14"/>
      <c r="D2" s="14"/>
      <c r="E2" s="14"/>
      <c r="F2" s="14"/>
      <c r="G2" s="17"/>
    </row>
    <row r="3" spans="1:7" s="15" customFormat="1" x14ac:dyDescent="0.2">
      <c r="A3" s="65" t="s">
        <v>0</v>
      </c>
      <c r="B3" s="66"/>
      <c r="C3" s="69" t="s">
        <v>1</v>
      </c>
      <c r="D3" s="70"/>
      <c r="E3" s="70"/>
      <c r="F3" s="70"/>
      <c r="G3" s="71"/>
    </row>
    <row r="4" spans="1:7" s="15" customFormat="1" ht="13.5" thickBot="1" x14ac:dyDescent="0.25">
      <c r="A4" s="67"/>
      <c r="B4" s="68"/>
      <c r="C4" s="72" t="s">
        <v>41</v>
      </c>
      <c r="D4" s="73"/>
      <c r="E4" s="73"/>
      <c r="F4" s="73"/>
      <c r="G4" s="74"/>
    </row>
    <row r="5" spans="1:7" ht="13.5" thickBot="1" x14ac:dyDescent="0.25"/>
    <row r="6" spans="1:7" s="4" customFormat="1" ht="26.25" thickBot="1" x14ac:dyDescent="0.25">
      <c r="A6" s="10"/>
      <c r="B6" s="11" t="s">
        <v>114</v>
      </c>
      <c r="C6" s="12" t="s">
        <v>2</v>
      </c>
      <c r="E6" s="19"/>
    </row>
    <row r="7" spans="1:7" ht="26.25" thickBot="1" x14ac:dyDescent="0.25">
      <c r="A7" s="1" t="s">
        <v>3</v>
      </c>
      <c r="D7"/>
      <c r="E7" s="45" t="s">
        <v>4</v>
      </c>
      <c r="F7" s="46" t="s">
        <v>5</v>
      </c>
      <c r="G7" s="46" t="s">
        <v>6</v>
      </c>
    </row>
    <row r="8" spans="1:7" x14ac:dyDescent="0.2">
      <c r="A8" s="6" t="s">
        <v>7</v>
      </c>
      <c r="B8" s="6" t="s">
        <v>43</v>
      </c>
      <c r="C8" s="57"/>
      <c r="D8"/>
      <c r="E8" s="47">
        <v>222</v>
      </c>
      <c r="F8" s="48">
        <f>E8*C8</f>
        <v>0</v>
      </c>
      <c r="G8" s="47">
        <v>50</v>
      </c>
    </row>
    <row r="9" spans="1:7" x14ac:dyDescent="0.2">
      <c r="A9" s="7" t="s">
        <v>8</v>
      </c>
      <c r="B9" s="7" t="s">
        <v>44</v>
      </c>
      <c r="C9" s="58"/>
      <c r="D9"/>
      <c r="E9" s="47">
        <v>226.66666666666666</v>
      </c>
      <c r="F9" s="48">
        <f t="shared" ref="F9:F15" si="0">C9*E9</f>
        <v>0</v>
      </c>
      <c r="G9" s="47">
        <v>50</v>
      </c>
    </row>
    <row r="10" spans="1:7" x14ac:dyDescent="0.2">
      <c r="A10" s="7" t="s">
        <v>9</v>
      </c>
      <c r="B10" s="7" t="s">
        <v>45</v>
      </c>
      <c r="C10" s="58"/>
      <c r="D10"/>
      <c r="E10" s="47">
        <v>219.66666666666666</v>
      </c>
      <c r="F10" s="48">
        <f t="shared" si="0"/>
        <v>0</v>
      </c>
      <c r="G10" s="47">
        <v>50</v>
      </c>
    </row>
    <row r="11" spans="1:7" x14ac:dyDescent="0.2">
      <c r="A11" s="7" t="s">
        <v>10</v>
      </c>
      <c r="B11" s="7" t="s">
        <v>46</v>
      </c>
      <c r="C11" s="58"/>
      <c r="D11"/>
      <c r="E11" s="47">
        <v>172</v>
      </c>
      <c r="F11" s="48">
        <f t="shared" si="0"/>
        <v>0</v>
      </c>
      <c r="G11" s="47">
        <v>50</v>
      </c>
    </row>
    <row r="12" spans="1:7" x14ac:dyDescent="0.2">
      <c r="A12" s="7" t="s">
        <v>11</v>
      </c>
      <c r="B12" s="7" t="s">
        <v>47</v>
      </c>
      <c r="C12" s="58"/>
      <c r="D12"/>
      <c r="E12" s="47">
        <v>151.33333333333334</v>
      </c>
      <c r="F12" s="48">
        <f t="shared" si="0"/>
        <v>0</v>
      </c>
      <c r="G12" s="47">
        <v>25</v>
      </c>
    </row>
    <row r="13" spans="1:7" x14ac:dyDescent="0.2">
      <c r="A13" s="7" t="s">
        <v>12</v>
      </c>
      <c r="B13" s="7" t="s">
        <v>48</v>
      </c>
      <c r="C13" s="58"/>
      <c r="D13"/>
      <c r="E13" s="47">
        <v>79.666666666666671</v>
      </c>
      <c r="F13" s="48">
        <f t="shared" si="0"/>
        <v>0</v>
      </c>
      <c r="G13" s="47">
        <v>25</v>
      </c>
    </row>
    <row r="14" spans="1:7" x14ac:dyDescent="0.2">
      <c r="A14" s="7" t="s">
        <v>13</v>
      </c>
      <c r="B14" s="7" t="s">
        <v>49</v>
      </c>
      <c r="C14" s="58"/>
      <c r="D14"/>
      <c r="E14" s="47">
        <v>33.666666666666664</v>
      </c>
      <c r="F14" s="48">
        <f t="shared" si="0"/>
        <v>0</v>
      </c>
      <c r="G14" s="47">
        <v>5</v>
      </c>
    </row>
    <row r="15" spans="1:7" ht="13.5" thickBot="1" x14ac:dyDescent="0.25">
      <c r="A15" s="8" t="s">
        <v>14</v>
      </c>
      <c r="B15" s="8" t="s">
        <v>50</v>
      </c>
      <c r="C15" s="59"/>
      <c r="D15"/>
      <c r="E15" s="47">
        <v>5.666666666666667</v>
      </c>
      <c r="F15" s="48">
        <f t="shared" si="0"/>
        <v>0</v>
      </c>
      <c r="G15" s="47">
        <v>1</v>
      </c>
    </row>
    <row r="16" spans="1:7" x14ac:dyDescent="0.2">
      <c r="C16" s="5"/>
      <c r="D16"/>
      <c r="E16" s="18"/>
      <c r="G16"/>
    </row>
    <row r="17" spans="1:7" ht="13.5" thickBot="1" x14ac:dyDescent="0.25">
      <c r="A17" s="1" t="s">
        <v>15</v>
      </c>
      <c r="C17" s="5"/>
      <c r="D17"/>
      <c r="E17" s="18"/>
      <c r="G17" s="35"/>
    </row>
    <row r="18" spans="1:7" x14ac:dyDescent="0.2">
      <c r="A18" s="6" t="s">
        <v>16</v>
      </c>
      <c r="B18" s="6" t="s">
        <v>51</v>
      </c>
      <c r="C18" s="57"/>
      <c r="D18"/>
      <c r="E18" s="49">
        <v>2</v>
      </c>
      <c r="F18" s="48">
        <f t="shared" ref="F18:F23" si="1">C18*E18</f>
        <v>0</v>
      </c>
      <c r="G18" s="47">
        <v>1</v>
      </c>
    </row>
    <row r="19" spans="1:7" x14ac:dyDescent="0.2">
      <c r="A19" s="7" t="s">
        <v>17</v>
      </c>
      <c r="B19" s="7" t="s">
        <v>52</v>
      </c>
      <c r="C19" s="58"/>
      <c r="D19"/>
      <c r="E19" s="49">
        <v>0.66666666666666663</v>
      </c>
      <c r="F19" s="48">
        <f t="shared" si="1"/>
        <v>0</v>
      </c>
      <c r="G19" s="47">
        <v>1</v>
      </c>
    </row>
    <row r="20" spans="1:7" x14ac:dyDescent="0.2">
      <c r="A20" s="7" t="s">
        <v>18</v>
      </c>
      <c r="B20" s="7" t="s">
        <v>53</v>
      </c>
      <c r="C20" s="58"/>
      <c r="D20"/>
      <c r="E20" s="49">
        <v>1.6666666666666667</v>
      </c>
      <c r="F20" s="48">
        <f t="shared" si="1"/>
        <v>0</v>
      </c>
      <c r="G20" s="47">
        <v>1</v>
      </c>
    </row>
    <row r="21" spans="1:7" x14ac:dyDescent="0.2">
      <c r="A21" s="7" t="s">
        <v>19</v>
      </c>
      <c r="B21" s="7" t="s">
        <v>54</v>
      </c>
      <c r="C21" s="58"/>
      <c r="D21"/>
      <c r="E21" s="49">
        <v>1.3333333333333333</v>
      </c>
      <c r="F21" s="48">
        <f t="shared" si="1"/>
        <v>0</v>
      </c>
      <c r="G21" s="47">
        <v>1</v>
      </c>
    </row>
    <row r="22" spans="1:7" x14ac:dyDescent="0.2">
      <c r="A22" s="7" t="s">
        <v>20</v>
      </c>
      <c r="B22" s="7" t="s">
        <v>55</v>
      </c>
      <c r="C22" s="58"/>
      <c r="D22"/>
      <c r="E22" s="49">
        <v>1</v>
      </c>
      <c r="F22" s="48">
        <f t="shared" si="1"/>
        <v>0</v>
      </c>
      <c r="G22" s="47">
        <v>1</v>
      </c>
    </row>
    <row r="23" spans="1:7" ht="13.5" thickBot="1" x14ac:dyDescent="0.25">
      <c r="A23" s="8" t="s">
        <v>21</v>
      </c>
      <c r="B23" s="8" t="s">
        <v>56</v>
      </c>
      <c r="C23" s="59"/>
      <c r="D23"/>
      <c r="E23" s="47">
        <v>0.66666666666666663</v>
      </c>
      <c r="F23" s="48">
        <f t="shared" si="1"/>
        <v>0</v>
      </c>
      <c r="G23" s="47">
        <v>1</v>
      </c>
    </row>
    <row r="24" spans="1:7" x14ac:dyDescent="0.2">
      <c r="C24" s="5"/>
      <c r="D24"/>
      <c r="E24" s="18"/>
      <c r="G24"/>
    </row>
    <row r="25" spans="1:7" ht="13.5" thickBot="1" x14ac:dyDescent="0.25">
      <c r="A25" s="1" t="s">
        <v>22</v>
      </c>
      <c r="C25" s="5"/>
      <c r="D25"/>
      <c r="E25" s="18"/>
      <c r="G25"/>
    </row>
    <row r="26" spans="1:7" x14ac:dyDescent="0.2">
      <c r="A26" s="6" t="s">
        <v>23</v>
      </c>
      <c r="B26" s="43">
        <v>6548</v>
      </c>
      <c r="C26" s="57"/>
      <c r="D26"/>
      <c r="E26" s="50">
        <v>23.666666666666668</v>
      </c>
      <c r="F26" s="48">
        <f>C26*E26</f>
        <v>0</v>
      </c>
      <c r="G26" s="47">
        <v>20</v>
      </c>
    </row>
    <row r="27" spans="1:7" ht="13.5" thickBot="1" x14ac:dyDescent="0.25">
      <c r="A27" s="8" t="s">
        <v>24</v>
      </c>
      <c r="B27" s="8" t="s">
        <v>57</v>
      </c>
      <c r="C27" s="59"/>
      <c r="D27"/>
      <c r="E27" s="50">
        <v>14</v>
      </c>
      <c r="F27" s="48">
        <f>C27*E27</f>
        <v>0</v>
      </c>
      <c r="G27" s="47">
        <v>10</v>
      </c>
    </row>
    <row r="28" spans="1:7" ht="13.5" thickBot="1" x14ac:dyDescent="0.25">
      <c r="C28" s="5"/>
      <c r="D28"/>
      <c r="E28" s="18"/>
      <c r="G28"/>
    </row>
    <row r="29" spans="1:7" x14ac:dyDescent="0.2">
      <c r="A29" s="6" t="s">
        <v>25</v>
      </c>
      <c r="B29" s="6" t="s">
        <v>58</v>
      </c>
      <c r="C29" s="57"/>
      <c r="D29"/>
      <c r="E29" s="47">
        <v>9.6666666666666661</v>
      </c>
      <c r="F29" s="48">
        <f t="shared" ref="F29:F36" si="2">C29*E29</f>
        <v>0</v>
      </c>
      <c r="G29" s="47">
        <v>5</v>
      </c>
    </row>
    <row r="30" spans="1:7" x14ac:dyDescent="0.2">
      <c r="A30" s="7" t="s">
        <v>26</v>
      </c>
      <c r="B30" s="7" t="s">
        <v>59</v>
      </c>
      <c r="C30" s="58"/>
      <c r="D30"/>
      <c r="E30" s="47">
        <v>6.333333333333333</v>
      </c>
      <c r="F30" s="48">
        <f t="shared" si="2"/>
        <v>0</v>
      </c>
      <c r="G30" s="47">
        <v>2</v>
      </c>
    </row>
    <row r="31" spans="1:7" x14ac:dyDescent="0.2">
      <c r="A31" s="7" t="s">
        <v>27</v>
      </c>
      <c r="B31" s="7" t="s">
        <v>60</v>
      </c>
      <c r="C31" s="58"/>
      <c r="D31"/>
      <c r="E31" s="47">
        <v>2.3333333333333335</v>
      </c>
      <c r="F31" s="48">
        <f t="shared" si="2"/>
        <v>0</v>
      </c>
      <c r="G31" s="47">
        <v>1</v>
      </c>
    </row>
    <row r="32" spans="1:7" x14ac:dyDescent="0.2">
      <c r="A32" s="7" t="s">
        <v>28</v>
      </c>
      <c r="B32" s="7" t="s">
        <v>61</v>
      </c>
      <c r="C32" s="58"/>
      <c r="D32"/>
      <c r="E32" s="47">
        <v>2</v>
      </c>
      <c r="F32" s="48">
        <f t="shared" si="2"/>
        <v>0</v>
      </c>
      <c r="G32" s="47">
        <v>1</v>
      </c>
    </row>
    <row r="33" spans="1:7" x14ac:dyDescent="0.2">
      <c r="A33" s="7" t="s">
        <v>29</v>
      </c>
      <c r="B33" s="7" t="s">
        <v>62</v>
      </c>
      <c r="C33" s="58"/>
      <c r="D33"/>
      <c r="E33" s="47">
        <v>0.66666666666666663</v>
      </c>
      <c r="F33" s="48">
        <f t="shared" si="2"/>
        <v>0</v>
      </c>
      <c r="G33" s="47">
        <v>1</v>
      </c>
    </row>
    <row r="34" spans="1:7" x14ac:dyDescent="0.2">
      <c r="A34" s="7" t="s">
        <v>30</v>
      </c>
      <c r="B34" s="7" t="s">
        <v>63</v>
      </c>
      <c r="C34" s="58"/>
      <c r="D34"/>
      <c r="E34" s="47">
        <v>0.33333333333333331</v>
      </c>
      <c r="F34" s="48">
        <f t="shared" si="2"/>
        <v>0</v>
      </c>
      <c r="G34" s="47">
        <v>1</v>
      </c>
    </row>
    <row r="35" spans="1:7" x14ac:dyDescent="0.2">
      <c r="A35" s="7" t="s">
        <v>31</v>
      </c>
      <c r="B35" s="7" t="s">
        <v>64</v>
      </c>
      <c r="C35" s="58"/>
      <c r="D35"/>
      <c r="E35" s="49">
        <v>0.33333333333333331</v>
      </c>
      <c r="F35" s="48">
        <f t="shared" si="2"/>
        <v>0</v>
      </c>
      <c r="G35" s="47">
        <v>1</v>
      </c>
    </row>
    <row r="36" spans="1:7" ht="13.5" thickBot="1" x14ac:dyDescent="0.25">
      <c r="A36" s="8" t="s">
        <v>32</v>
      </c>
      <c r="B36" s="8" t="s">
        <v>65</v>
      </c>
      <c r="C36" s="59"/>
      <c r="D36"/>
      <c r="E36" s="49">
        <v>0.33333333333333331</v>
      </c>
      <c r="F36" s="48">
        <f t="shared" si="2"/>
        <v>0</v>
      </c>
      <c r="G36" s="47">
        <v>1</v>
      </c>
    </row>
    <row r="37" spans="1:7" ht="13.5" thickBot="1" x14ac:dyDescent="0.25">
      <c r="C37" s="5"/>
      <c r="D37"/>
      <c r="E37" s="18"/>
    </row>
    <row r="38" spans="1:7" ht="13.5" thickBot="1" x14ac:dyDescent="0.25">
      <c r="A38" s="9" t="s">
        <v>33</v>
      </c>
      <c r="B38" s="44">
        <v>6512</v>
      </c>
      <c r="C38" s="60"/>
      <c r="D38"/>
      <c r="E38" s="49">
        <v>1</v>
      </c>
      <c r="F38" s="48">
        <f>C38*E38</f>
        <v>0</v>
      </c>
      <c r="G38" s="47">
        <v>1</v>
      </c>
    </row>
    <row r="39" spans="1:7" x14ac:dyDescent="0.2">
      <c r="C39" s="5"/>
      <c r="D39"/>
      <c r="E39" s="18"/>
    </row>
    <row r="40" spans="1:7" ht="13.5" thickBot="1" x14ac:dyDescent="0.25">
      <c r="A40" s="1" t="s">
        <v>34</v>
      </c>
      <c r="C40" s="5"/>
      <c r="D40"/>
      <c r="E40" s="18"/>
    </row>
    <row r="41" spans="1:7" x14ac:dyDescent="0.2">
      <c r="A41" s="6" t="s">
        <v>67</v>
      </c>
      <c r="B41" s="6" t="s">
        <v>66</v>
      </c>
      <c r="C41" s="57"/>
      <c r="D41"/>
      <c r="E41" s="49">
        <v>1</v>
      </c>
      <c r="F41" s="51">
        <f t="shared" ref="F41:F49" si="3">C41*E41</f>
        <v>0</v>
      </c>
      <c r="G41" s="47">
        <v>1</v>
      </c>
    </row>
    <row r="42" spans="1:7" x14ac:dyDescent="0.2">
      <c r="A42" s="7" t="s">
        <v>69</v>
      </c>
      <c r="B42" s="7" t="s">
        <v>68</v>
      </c>
      <c r="C42" s="58"/>
      <c r="D42"/>
      <c r="E42" s="49">
        <v>1.3333333333333333</v>
      </c>
      <c r="F42" s="51">
        <f t="shared" si="3"/>
        <v>0</v>
      </c>
      <c r="G42" s="47">
        <v>1</v>
      </c>
    </row>
    <row r="43" spans="1:7" x14ac:dyDescent="0.2">
      <c r="A43" s="7" t="s">
        <v>71</v>
      </c>
      <c r="B43" s="7" t="s">
        <v>70</v>
      </c>
      <c r="C43" s="58"/>
      <c r="D43"/>
      <c r="E43" s="49">
        <v>3.3333333333333335</v>
      </c>
      <c r="F43" s="51">
        <f t="shared" si="3"/>
        <v>0</v>
      </c>
      <c r="G43" s="47">
        <v>1</v>
      </c>
    </row>
    <row r="44" spans="1:7" x14ac:dyDescent="0.2">
      <c r="A44" s="7" t="s">
        <v>73</v>
      </c>
      <c r="B44" s="7" t="s">
        <v>72</v>
      </c>
      <c r="C44" s="58"/>
      <c r="D44"/>
      <c r="E44" s="49">
        <v>1</v>
      </c>
      <c r="F44" s="51">
        <f t="shared" si="3"/>
        <v>0</v>
      </c>
      <c r="G44" s="47">
        <v>1</v>
      </c>
    </row>
    <row r="45" spans="1:7" x14ac:dyDescent="0.2">
      <c r="A45" s="7" t="s">
        <v>75</v>
      </c>
      <c r="B45" s="7" t="s">
        <v>74</v>
      </c>
      <c r="C45" s="58"/>
      <c r="D45"/>
      <c r="E45" s="49">
        <v>1.3333333333333333</v>
      </c>
      <c r="F45" s="51">
        <f t="shared" si="3"/>
        <v>0</v>
      </c>
      <c r="G45" s="47">
        <v>1</v>
      </c>
    </row>
    <row r="46" spans="1:7" x14ac:dyDescent="0.2">
      <c r="A46" s="7" t="s">
        <v>77</v>
      </c>
      <c r="B46" s="7" t="s">
        <v>76</v>
      </c>
      <c r="C46" s="58"/>
      <c r="D46"/>
      <c r="E46" s="49">
        <v>3.3333333333333335</v>
      </c>
      <c r="F46" s="51">
        <f t="shared" si="3"/>
        <v>0</v>
      </c>
      <c r="G46" s="47">
        <v>1</v>
      </c>
    </row>
    <row r="47" spans="1:7" x14ac:dyDescent="0.2">
      <c r="A47" s="7" t="s">
        <v>79</v>
      </c>
      <c r="B47" s="7" t="s">
        <v>78</v>
      </c>
      <c r="C47" s="58"/>
      <c r="D47"/>
      <c r="E47" s="49">
        <v>1</v>
      </c>
      <c r="F47" s="51">
        <f t="shared" si="3"/>
        <v>0</v>
      </c>
      <c r="G47" s="47">
        <v>1</v>
      </c>
    </row>
    <row r="48" spans="1:7" x14ac:dyDescent="0.2">
      <c r="A48" s="7" t="s">
        <v>81</v>
      </c>
      <c r="B48" s="7" t="s">
        <v>80</v>
      </c>
      <c r="C48" s="58"/>
      <c r="D48"/>
      <c r="E48" s="49">
        <v>1.3333333333333333</v>
      </c>
      <c r="F48" s="51">
        <f t="shared" si="3"/>
        <v>0</v>
      </c>
      <c r="G48" s="47">
        <v>1</v>
      </c>
    </row>
    <row r="49" spans="1:7" ht="13.5" thickBot="1" x14ac:dyDescent="0.25">
      <c r="A49" s="8" t="s">
        <v>83</v>
      </c>
      <c r="B49" s="8" t="s">
        <v>82</v>
      </c>
      <c r="C49" s="59"/>
      <c r="D49"/>
      <c r="E49" s="49">
        <v>3.3333333333333335</v>
      </c>
      <c r="F49" s="51">
        <f t="shared" si="3"/>
        <v>0</v>
      </c>
      <c r="G49" s="47">
        <v>1</v>
      </c>
    </row>
    <row r="50" spans="1:7" x14ac:dyDescent="0.2">
      <c r="C50" s="5"/>
      <c r="D50"/>
      <c r="E50" s="18"/>
      <c r="G50"/>
    </row>
    <row r="51" spans="1:7" ht="13.5" thickBot="1" x14ac:dyDescent="0.25">
      <c r="A51" s="1" t="s">
        <v>35</v>
      </c>
      <c r="C51" s="5"/>
      <c r="D51"/>
      <c r="E51" s="18"/>
      <c r="G51"/>
    </row>
    <row r="52" spans="1:7" x14ac:dyDescent="0.2">
      <c r="A52" s="6" t="s">
        <v>88</v>
      </c>
      <c r="B52" s="6" t="s">
        <v>87</v>
      </c>
      <c r="C52" s="57"/>
      <c r="D52"/>
      <c r="E52" s="47">
        <v>1</v>
      </c>
      <c r="F52" s="51">
        <f>C52*E52</f>
        <v>0</v>
      </c>
      <c r="G52" s="47">
        <v>5</v>
      </c>
    </row>
    <row r="53" spans="1:7" x14ac:dyDescent="0.2">
      <c r="A53" s="7" t="s">
        <v>100</v>
      </c>
      <c r="B53" s="7" t="s">
        <v>85</v>
      </c>
      <c r="C53" s="58"/>
      <c r="D53"/>
      <c r="E53" s="47">
        <v>136</v>
      </c>
      <c r="F53" s="51">
        <f>C53*E53</f>
        <v>0</v>
      </c>
      <c r="G53" s="47">
        <v>50</v>
      </c>
    </row>
    <row r="54" spans="1:7" x14ac:dyDescent="0.2">
      <c r="A54" s="7" t="s">
        <v>99</v>
      </c>
      <c r="B54" s="7" t="s">
        <v>85</v>
      </c>
      <c r="C54" s="58"/>
      <c r="D54"/>
      <c r="E54" s="47">
        <v>283</v>
      </c>
      <c r="F54" s="54" t="s">
        <v>98</v>
      </c>
      <c r="G54" s="47">
        <v>1</v>
      </c>
    </row>
    <row r="55" spans="1:7" x14ac:dyDescent="0.2">
      <c r="A55" s="7" t="s">
        <v>101</v>
      </c>
      <c r="B55" s="7" t="s">
        <v>84</v>
      </c>
      <c r="C55" s="58"/>
      <c r="D55"/>
      <c r="E55" s="55">
        <v>35</v>
      </c>
      <c r="F55" s="51">
        <f>C55*E55</f>
        <v>0</v>
      </c>
      <c r="G55" s="47">
        <v>25</v>
      </c>
    </row>
    <row r="56" spans="1:7" x14ac:dyDescent="0.2">
      <c r="A56" s="7" t="s">
        <v>102</v>
      </c>
      <c r="B56" s="7" t="s">
        <v>84</v>
      </c>
      <c r="C56" s="61"/>
      <c r="D56"/>
      <c r="E56" s="55">
        <v>35</v>
      </c>
      <c r="F56" s="54" t="s">
        <v>98</v>
      </c>
      <c r="G56" s="47">
        <v>1</v>
      </c>
    </row>
    <row r="57" spans="1:7" ht="13.5" thickBot="1" x14ac:dyDescent="0.25">
      <c r="A57" s="8" t="s">
        <v>89</v>
      </c>
      <c r="B57" s="8" t="s">
        <v>86</v>
      </c>
      <c r="C57" s="59"/>
      <c r="D57"/>
      <c r="E57" s="49">
        <v>1</v>
      </c>
      <c r="F57" s="51">
        <f>C57*E57</f>
        <v>0</v>
      </c>
      <c r="G57" s="47">
        <v>1</v>
      </c>
    </row>
    <row r="58" spans="1:7" ht="13.5" thickBot="1" x14ac:dyDescent="0.25">
      <c r="D58"/>
      <c r="E58" s="52" t="s">
        <v>116</v>
      </c>
      <c r="F58" s="53">
        <f>SUM(F8:F57)</f>
        <v>0</v>
      </c>
      <c r="G58" s="36"/>
    </row>
    <row r="59" spans="1:7" ht="13.5" thickBot="1" x14ac:dyDescent="0.25">
      <c r="A59" s="1" t="s">
        <v>36</v>
      </c>
      <c r="D59"/>
      <c r="E59" s="18"/>
      <c r="G59"/>
    </row>
    <row r="60" spans="1:7" ht="26.25" customHeight="1" x14ac:dyDescent="0.2">
      <c r="A60" s="28" t="s">
        <v>91</v>
      </c>
      <c r="B60" s="6" t="s">
        <v>90</v>
      </c>
      <c r="C60" s="57"/>
      <c r="E60" s="47">
        <v>176.66666666666666</v>
      </c>
      <c r="F60" s="51">
        <f>C60*E60</f>
        <v>0</v>
      </c>
      <c r="G60" s="56" t="s">
        <v>98</v>
      </c>
    </row>
    <row r="61" spans="1:7" x14ac:dyDescent="0.2">
      <c r="A61" s="29" t="s">
        <v>92</v>
      </c>
      <c r="B61" s="30" t="s">
        <v>94</v>
      </c>
      <c r="C61" s="58"/>
      <c r="E61" s="47">
        <v>25</v>
      </c>
      <c r="F61" s="51">
        <f>C61*E61</f>
        <v>0</v>
      </c>
      <c r="G61" s="56" t="s">
        <v>98</v>
      </c>
    </row>
    <row r="62" spans="1:7" ht="13.5" thickBot="1" x14ac:dyDescent="0.25">
      <c r="A62" s="8" t="s">
        <v>93</v>
      </c>
      <c r="B62" s="8" t="s">
        <v>95</v>
      </c>
      <c r="C62" s="64"/>
      <c r="E62" s="47">
        <v>25</v>
      </c>
      <c r="F62" s="51">
        <f>C62*E62</f>
        <v>0</v>
      </c>
      <c r="G62" s="56" t="s">
        <v>98</v>
      </c>
    </row>
    <row r="63" spans="1:7" ht="13.5" thickBot="1" x14ac:dyDescent="0.25">
      <c r="E63" s="52" t="s">
        <v>115</v>
      </c>
      <c r="F63" s="53">
        <f>SUM(F60:F62)</f>
        <v>0</v>
      </c>
    </row>
    <row r="64" spans="1:7" ht="13.5" thickBot="1" x14ac:dyDescent="0.25">
      <c r="E64" s="20"/>
      <c r="F64" s="21"/>
    </row>
    <row r="65" spans="1:8" ht="14.25" thickTop="1" thickBot="1" x14ac:dyDescent="0.25">
      <c r="E65" s="24" t="s">
        <v>42</v>
      </c>
      <c r="F65" s="27">
        <f>F58+F63</f>
        <v>0</v>
      </c>
    </row>
    <row r="66" spans="1:8" ht="14.25" thickTop="1" thickBot="1" x14ac:dyDescent="0.25">
      <c r="E66" s="24"/>
      <c r="F66" s="21"/>
    </row>
    <row r="67" spans="1:8" ht="26.25" thickBot="1" x14ac:dyDescent="0.25">
      <c r="A67" s="10"/>
      <c r="B67" s="11" t="s">
        <v>104</v>
      </c>
      <c r="C67" s="12" t="s">
        <v>2</v>
      </c>
      <c r="D67" s="12" t="s">
        <v>97</v>
      </c>
      <c r="E67" s="24"/>
      <c r="F67" s="21"/>
      <c r="G67"/>
    </row>
    <row r="68" spans="1:8" ht="38.25" x14ac:dyDescent="0.2">
      <c r="A68" s="31" t="s">
        <v>96</v>
      </c>
      <c r="B68" s="32">
        <v>1</v>
      </c>
      <c r="C68" s="62"/>
      <c r="D68" s="34" t="s">
        <v>98</v>
      </c>
      <c r="E68" s="24"/>
      <c r="F68" s="21"/>
      <c r="G68"/>
    </row>
    <row r="69" spans="1:8" x14ac:dyDescent="0.2">
      <c r="A69" s="39" t="s">
        <v>105</v>
      </c>
      <c r="B69" s="33" t="s">
        <v>98</v>
      </c>
      <c r="C69" s="38" t="s">
        <v>98</v>
      </c>
      <c r="D69" s="63"/>
      <c r="E69" s="24"/>
      <c r="F69" s="21"/>
      <c r="G69"/>
    </row>
    <row r="70" spans="1:8" ht="13.5" thickBot="1" x14ac:dyDescent="0.25">
      <c r="E70" s="22"/>
      <c r="F70" s="23"/>
      <c r="G70" s="24"/>
    </row>
    <row r="71" spans="1:8" ht="13.5" thickBot="1" x14ac:dyDescent="0.25">
      <c r="A71" s="25" t="s">
        <v>37</v>
      </c>
      <c r="B71" s="75"/>
      <c r="C71" s="76"/>
      <c r="D71" s="76"/>
      <c r="E71" s="77"/>
    </row>
    <row r="72" spans="1:8" ht="13.5" thickBot="1" x14ac:dyDescent="0.25">
      <c r="A72" s="25" t="s">
        <v>38</v>
      </c>
      <c r="B72" s="75"/>
      <c r="C72" s="76"/>
      <c r="D72" s="76"/>
      <c r="E72" s="77"/>
    </row>
    <row r="73" spans="1:8" ht="13.5" thickBot="1" x14ac:dyDescent="0.25">
      <c r="A73" s="25" t="s">
        <v>39</v>
      </c>
      <c r="B73" s="75"/>
      <c r="C73" s="76"/>
      <c r="D73" s="76"/>
      <c r="E73" s="77"/>
    </row>
    <row r="74" spans="1:8" s="4" customFormat="1" ht="48" customHeight="1" thickBot="1" x14ac:dyDescent="0.25">
      <c r="A74" s="26" t="s">
        <v>40</v>
      </c>
      <c r="B74" s="78"/>
      <c r="C74" s="79"/>
      <c r="D74" s="79"/>
      <c r="E74" s="80"/>
      <c r="G74" s="19"/>
    </row>
    <row r="75" spans="1:8" ht="12.75" customHeight="1" x14ac:dyDescent="0.2">
      <c r="A75" s="81" t="s">
        <v>103</v>
      </c>
      <c r="B75" s="81"/>
      <c r="C75" s="81"/>
      <c r="D75" s="81"/>
      <c r="E75" s="81"/>
      <c r="F75" s="81"/>
      <c r="G75" s="81"/>
      <c r="H75" s="37"/>
    </row>
    <row r="76" spans="1:8" x14ac:dyDescent="0.2">
      <c r="A76" s="81"/>
      <c r="B76" s="81"/>
      <c r="C76" s="81"/>
      <c r="D76" s="81"/>
      <c r="E76" s="81"/>
      <c r="F76" s="81"/>
      <c r="G76" s="81"/>
      <c r="H76" s="37"/>
    </row>
    <row r="77" spans="1:8" x14ac:dyDescent="0.2">
      <c r="A77" s="81"/>
      <c r="B77" s="81"/>
      <c r="C77" s="81"/>
      <c r="D77" s="81"/>
      <c r="E77" s="81"/>
      <c r="F77" s="81"/>
      <c r="G77" s="81"/>
      <c r="H77" s="37"/>
    </row>
    <row r="78" spans="1:8" ht="36" customHeight="1" x14ac:dyDescent="0.2">
      <c r="A78" s="81"/>
      <c r="B78" s="81"/>
      <c r="C78" s="81"/>
      <c r="D78" s="81"/>
      <c r="E78" s="81"/>
      <c r="F78" s="81"/>
      <c r="G78" s="81"/>
      <c r="H78" s="37"/>
    </row>
    <row r="79" spans="1:8" x14ac:dyDescent="0.2">
      <c r="A79" s="37"/>
      <c r="B79" s="37"/>
      <c r="C79" s="37"/>
      <c r="D79" s="37"/>
      <c r="E79" s="37"/>
      <c r="F79" s="37"/>
      <c r="G79" s="37"/>
      <c r="H79" s="37"/>
    </row>
  </sheetData>
  <sheetProtection algorithmName="SHA-512" hashValue="FvJHuC7ii+C7Omn9NtjCB4hXeisk79mVnNIxpnYUCHfD89Kqgc/ubdECw5M2iHg4XGlHy44h9LUSkw7WbtyhBA==" saltValue="4oPjFKTcWLA6hmnPsaftxQ==" spinCount="100000" sheet="1" objects="1" scenarios="1"/>
  <mergeCells count="8">
    <mergeCell ref="B73:E73"/>
    <mergeCell ref="B74:E74"/>
    <mergeCell ref="A75:G78"/>
    <mergeCell ref="A3:B4"/>
    <mergeCell ref="C3:G3"/>
    <mergeCell ref="C4:G4"/>
    <mergeCell ref="B71:E71"/>
    <mergeCell ref="B72:E72"/>
  </mergeCells>
  <pageMargins left="0.7" right="0.7" top="0.75" bottom="0.75" header="0.3" footer="0.3"/>
  <pageSetup paperSize="9" scale="5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5BB30641379804C87F1C8627FA73E63" ma:contentTypeVersion="20" ma:contentTypeDescription="Een nieuw document maken." ma:contentTypeScope="" ma:versionID="d54626773fd1cf9bd9132e4d5e2af5be">
  <xsd:schema xmlns:xsd="http://www.w3.org/2001/XMLSchema" xmlns:xs="http://www.w3.org/2001/XMLSchema" xmlns:p="http://schemas.microsoft.com/office/2006/metadata/properties" xmlns:ns2="9de11591-56c2-4440-9348-a521a63a3945" xmlns:ns3="98491d9f-23c4-41d1-a5d0-fef24160bcfd" targetNamespace="http://schemas.microsoft.com/office/2006/metadata/properties" ma:root="true" ma:fieldsID="7af2a54d2724aea47b170a3fb7429a07" ns2:_="" ns3:_="">
    <xsd:import namespace="9de11591-56c2-4440-9348-a521a63a3945"/>
    <xsd:import namespace="98491d9f-23c4-41d1-a5d0-fef24160bcf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Location" minOccurs="0"/>
                <xsd:element ref="ns3:TaxCatchAll"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e11591-56c2-4440-9348-a521a63a39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57884ad5-bed1-433d-9856-bca1f78b634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8491d9f-23c4-41d1-a5d0-fef24160bcfd"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TaxCatchAll" ma:index="21" nillable="true" ma:displayName="Taxonomy Catch All Column" ma:hidden="true" ma:list="{ed201ed1-c992-43a3-9e0f-73664e90a54d}" ma:internalName="TaxCatchAll" ma:showField="CatchAllData" ma:web="98491d9f-23c4-41d1-a5d0-fef24160bcf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8491d9f-23c4-41d1-a5d0-fef24160bcfd" xsi:nil="true"/>
    <lcf76f155ced4ddcb4097134ff3c332f xmlns="9de11591-56c2-4440-9348-a521a63a394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E22BCAB-EB2B-467F-8A1B-C3334E046E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e11591-56c2-4440-9348-a521a63a3945"/>
    <ds:schemaRef ds:uri="98491d9f-23c4-41d1-a5d0-fef24160bc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3212F1-6E31-45E1-8FD0-D7A8A9F57CB2}">
  <ds:schemaRefs>
    <ds:schemaRef ds:uri="http://schemas.microsoft.com/sharepoint/v3/contenttype/forms"/>
  </ds:schemaRefs>
</ds:datastoreItem>
</file>

<file path=customXml/itemProps3.xml><?xml version="1.0" encoding="utf-8"?>
<ds:datastoreItem xmlns:ds="http://schemas.openxmlformats.org/officeDocument/2006/customXml" ds:itemID="{723753EA-2848-4F4F-AD55-1EAD631A85B3}">
  <ds:schemaRefs>
    <ds:schemaRef ds:uri="b7d7ce6b-2fc7-466a-badc-8c346778c7ec"/>
    <ds:schemaRef ds:uri="http://schemas.openxmlformats.org/package/2006/metadata/core-properties"/>
    <ds:schemaRef ds:uri="http://purl.org/dc/elements/1.1/"/>
    <ds:schemaRef ds:uri="http://schemas.microsoft.com/office/infopath/2007/PartnerControls"/>
    <ds:schemaRef ds:uri="http://purl.org/dc/terms/"/>
    <ds:schemaRef ds:uri="82bad0cc-73bb-41a0-bfab-0cade278ce32"/>
    <ds:schemaRef ds:uri="http://schemas.microsoft.com/office/2006/documentManagement/types"/>
    <ds:schemaRef ds:uri="http://schemas.microsoft.com/office/2006/metadata/properties"/>
    <ds:schemaRef ds:uri="http://www.w3.org/XML/1998/namespace"/>
    <ds:schemaRef ds:uri="http://purl.org/dc/dcmitype/"/>
    <ds:schemaRef ds:uri="98491d9f-23c4-41d1-a5d0-fef24160bcfd"/>
    <ds:schemaRef ds:uri="9de11591-56c2-4440-9348-a521a63a394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Voorblad</vt:lpstr>
      <vt:lpstr>Prijzenblad</vt:lpstr>
      <vt:lpstr>Prijzenblad!Afdrukbereik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Miranda Buijs [IFV]</dc:creator>
  <cp:keywords/>
  <dc:description/>
  <cp:lastModifiedBy>Nanet Kunst [NIPV]</cp:lastModifiedBy>
  <cp:revision/>
  <dcterms:created xsi:type="dcterms:W3CDTF">2022-03-15T14:55:28Z</dcterms:created>
  <dcterms:modified xsi:type="dcterms:W3CDTF">2025-10-09T08:38:28Z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0x010100A5BB30641379804C87F1C8627FA73E63</vt:lpwstr>
  </property>
  <property fmtid="{D5CDD505-2E9C-101B-9397-08002B2CF9AE}" pid="3" name="MediaServiceImageTags">
    <vt:lpwstr/>
  </property>
  <property fmtid="{D5CDD505-2E9C-101B-9397-08002B2CF9AE}" pid="4" name="Order">
    <vt:r8>4200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