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328"/>
  <workbookPr codeName="ThisWorkbook"/>
  <mc:AlternateContent xmlns:mc="http://schemas.openxmlformats.org/markup-compatibility/2006">
    <mc:Choice Requires="x15">
      <x15ac:absPath xmlns:x15ac="http://schemas.microsoft.com/office/spreadsheetml/2010/11/ac" url="https://gmdb.sharepoint.com/sites/p-1153/Gedeelde documenten/"/>
    </mc:Choice>
  </mc:AlternateContent>
  <xr:revisionPtr revIDLastSave="48" documentId="13_ncr:1_{612F4A82-18F7-4C52-B37D-5B23408AB261}" xr6:coauthVersionLast="47" xr6:coauthVersionMax="47" xr10:uidLastSave="{D0089AEB-FE22-4967-8362-3CB685E40338}"/>
  <bookViews>
    <workbookView xWindow="28680" yWindow="-6525" windowWidth="29040" windowHeight="15720" tabRatio="775" activeTab="1" xr2:uid="{00000000-000D-0000-FFFF-FFFF00000000}"/>
  </bookViews>
  <sheets>
    <sheet name="invulformulier voorbeeld " sheetId="35" r:id="rId1"/>
    <sheet name="invulformulier" sheetId="21" r:id="rId2"/>
    <sheet name="bewijslast" sheetId="24" r:id="rId3"/>
    <sheet name="Instructie logboek" sheetId="34" r:id="rId4"/>
    <sheet name="logboek overzicht" sheetId="27" r:id="rId5"/>
    <sheet name="Begin" sheetId="29" r:id="rId6"/>
    <sheet name="logboek" sheetId="31" r:id="rId7"/>
    <sheet name="Einde" sheetId="26" r:id="rId8"/>
  </sheets>
  <definedNames>
    <definedName name="_xlnm.Print_Area" localSheetId="2">bewijslast!$A$1:$G$56</definedName>
    <definedName name="_xlnm.Print_Area" localSheetId="1">invulformulier!$B$1:$G$62</definedName>
    <definedName name="_xlnm.Print_Area" localSheetId="0">'invulformulier voorbeeld '!$B$1:$G$59</definedName>
    <definedName name="_xlnm.Print_Area" localSheetId="6">logboek!$A$1:$K$56</definedName>
    <definedName name="_xlnm.Print_Area" localSheetId="4">'logboek overzicht'!$A$1:$J$56</definedName>
    <definedName name="asfaltMAXkorting" localSheetId="3">#REF!</definedName>
    <definedName name="asfaltMAXkorting" localSheetId="0">#REF!</definedName>
    <definedName name="asfaltMAXkorting">#REF!</definedName>
    <definedName name="bandenCIRCdrempel" localSheetId="3">#REF!</definedName>
    <definedName name="bandenCIRCdrempel" localSheetId="0">#REF!</definedName>
    <definedName name="bandenCIRCdrempel">#REF!</definedName>
    <definedName name="bandenCIRCfactor" localSheetId="3">#REF!</definedName>
    <definedName name="bandenCIRCfactor" localSheetId="0">#REF!</definedName>
    <definedName name="bandenCIRCfactor">#REF!</definedName>
    <definedName name="bandenCIRCkorting" localSheetId="3">#REF!</definedName>
    <definedName name="bandenCIRCkorting" localSheetId="0">#REF!</definedName>
    <definedName name="bandenCIRCkorting">#REF!</definedName>
    <definedName name="bandenCIRCplafond" localSheetId="3">#REF!</definedName>
    <definedName name="bandenCIRCplafond" localSheetId="0">#REF!</definedName>
    <definedName name="bandenCIRCplafond">#REF!</definedName>
    <definedName name="bandenMAXkorting" localSheetId="3">#REF!</definedName>
    <definedName name="bandenMAXkorting" localSheetId="0">#REF!</definedName>
    <definedName name="bandenMAXkorting">#REF!</definedName>
    <definedName name="bandenMKIdrempel" localSheetId="3">#REF!</definedName>
    <definedName name="bandenMKIdrempel" localSheetId="0">#REF!</definedName>
    <definedName name="bandenMKIdrempel">#REF!</definedName>
    <definedName name="bandenMKIfactor" localSheetId="3">#REF!</definedName>
    <definedName name="bandenMKIfactor" localSheetId="0">#REF!</definedName>
    <definedName name="bandenMKIfactor">#REF!</definedName>
    <definedName name="bandenMKIkorting" localSheetId="3">#REF!</definedName>
    <definedName name="bandenMKIkorting" localSheetId="0">#REF!</definedName>
    <definedName name="bandenMKIkorting">#REF!</definedName>
    <definedName name="bandenMKIplafond" localSheetId="3">#REF!</definedName>
    <definedName name="bandenMKIplafond" localSheetId="0">#REF!</definedName>
    <definedName name="bandenMKIplafond">#REF!</definedName>
    <definedName name="bandMKIdrempel" localSheetId="3">#REF!</definedName>
    <definedName name="bandMKIdrempel" localSheetId="0">#REF!</definedName>
    <definedName name="bandMKIdrempel">#REF!</definedName>
    <definedName name="bandMKIplafond" localSheetId="3">#REF!</definedName>
    <definedName name="bandMKIplafond" localSheetId="0">#REF!</definedName>
    <definedName name="bandMKIplafond">#REF!</definedName>
    <definedName name="betonMAXkorting" localSheetId="3">#REF!</definedName>
    <definedName name="betonMAXkorting" localSheetId="0">#REF!</definedName>
    <definedName name="betonMAXkorting">#REF!</definedName>
    <definedName name="buizenCIRCdrempel" localSheetId="3">#REF!</definedName>
    <definedName name="buizenCIRCdrempel" localSheetId="0">#REF!</definedName>
    <definedName name="buizenCIRCdrempel">#REF!</definedName>
    <definedName name="buizenCIRCfactor" localSheetId="3">#REF!</definedName>
    <definedName name="buizenCIRCfactor" localSheetId="0">#REF!</definedName>
    <definedName name="buizenCIRCfactor">#REF!</definedName>
    <definedName name="buizenCIRCkorting" localSheetId="3">#REF!</definedName>
    <definedName name="buizenCIRCkorting" localSheetId="0">#REF!</definedName>
    <definedName name="buizenCIRCkorting">#REF!</definedName>
    <definedName name="buizenCIRCplafond" localSheetId="3">#REF!</definedName>
    <definedName name="buizenCIRCplafond" localSheetId="0">#REF!</definedName>
    <definedName name="buizenCIRCplafond">#REF!</definedName>
    <definedName name="buizenMAXkorting" localSheetId="3">#REF!</definedName>
    <definedName name="buizenMAXkorting" localSheetId="0">#REF!</definedName>
    <definedName name="buizenMAXkorting">#REF!</definedName>
    <definedName name="buizenMKIdrempel" localSheetId="3">#REF!</definedName>
    <definedName name="buizenMKIdrempel" localSheetId="0">#REF!</definedName>
    <definedName name="buizenMKIdrempel">#REF!</definedName>
    <definedName name="buizenMKIfactor" localSheetId="3">#REF!</definedName>
    <definedName name="buizenMKIfactor" localSheetId="0">#REF!</definedName>
    <definedName name="buizenMKIfactor">#REF!</definedName>
    <definedName name="buizenMKIkorting" localSheetId="3">#REF!</definedName>
    <definedName name="buizenMKIkorting" localSheetId="0">#REF!</definedName>
    <definedName name="buizenMKIkorting">#REF!</definedName>
    <definedName name="buizenMKIplafond" localSheetId="3">#REF!</definedName>
    <definedName name="buizenMKIplafond" localSheetId="0">#REF!</definedName>
    <definedName name="buizenMKIplafond">#REF!</definedName>
    <definedName name="deklaagCIRCdrempel" localSheetId="3">#REF!</definedName>
    <definedName name="deklaagCIRCdrempel" localSheetId="0">#REF!</definedName>
    <definedName name="deklaagCIRCdrempel">#REF!</definedName>
    <definedName name="deklaagCIRCfactor" localSheetId="3">#REF!</definedName>
    <definedName name="deklaagCIRCfactor" localSheetId="0">#REF!</definedName>
    <definedName name="deklaagCIRCfactor">#REF!</definedName>
    <definedName name="deklaagCIRCkorting" localSheetId="3">#REF!</definedName>
    <definedName name="deklaagCIRCkorting" localSheetId="0">#REF!</definedName>
    <definedName name="deklaagCIRCkorting">#REF!</definedName>
    <definedName name="deklaagCIRCplafond" localSheetId="3">#REF!</definedName>
    <definedName name="deklaagCIRCplafond" localSheetId="0">#REF!</definedName>
    <definedName name="deklaagCIRCplafond">#REF!</definedName>
    <definedName name="deklaagGARdrempel" localSheetId="3">#REF!</definedName>
    <definedName name="deklaagGARdrempel" localSheetId="0">#REF!</definedName>
    <definedName name="deklaagGARdrempel">#REF!</definedName>
    <definedName name="deklaagGARkorting" localSheetId="3">#REF!</definedName>
    <definedName name="deklaagGARkorting" localSheetId="0">#REF!</definedName>
    <definedName name="deklaagGARkorting">#REF!</definedName>
    <definedName name="deklaagGARplafond" localSheetId="3">#REF!</definedName>
    <definedName name="deklaagGARplafond" localSheetId="0">#REF!</definedName>
    <definedName name="deklaagGARplafond">#REF!</definedName>
    <definedName name="deklaagMAXkorting" localSheetId="3">#REF!</definedName>
    <definedName name="deklaagMAXkorting" localSheetId="0">#REF!</definedName>
    <definedName name="deklaagMAXkorting">#REF!</definedName>
    <definedName name="deklaagMKIdrempel" localSheetId="3">#REF!</definedName>
    <definedName name="deklaagMKIdrempel" localSheetId="0">#REF!</definedName>
    <definedName name="deklaagMKIdrempel">#REF!</definedName>
    <definedName name="deklaagMKIfactor" localSheetId="3">#REF!</definedName>
    <definedName name="deklaagMKIfactor" localSheetId="0">#REF!</definedName>
    <definedName name="deklaagMKIfactor">#REF!</definedName>
    <definedName name="deklaagMKIkorting" localSheetId="3">#REF!</definedName>
    <definedName name="deklaagMKIkorting" localSheetId="0">#REF!</definedName>
    <definedName name="deklaagMKIkorting">#REF!</definedName>
    <definedName name="deklaagMKIplafond" localSheetId="3">#REF!</definedName>
    <definedName name="deklaagMKIplafond" localSheetId="0">#REF!</definedName>
    <definedName name="deklaagMKIplafond">#REF!</definedName>
    <definedName name="kortingGS" localSheetId="3">#REF!</definedName>
    <definedName name="kortingGS" localSheetId="0">#REF!</definedName>
    <definedName name="kortingGS">#REF!</definedName>
    <definedName name="kortingTOTAAL" localSheetId="3">#REF!</definedName>
    <definedName name="kortingTOTAAL" localSheetId="0">#REF!</definedName>
    <definedName name="kortingTOTAAL">#REF!</definedName>
    <definedName name="kortingVT" localSheetId="3">#REF!</definedName>
    <definedName name="kortingVT" localSheetId="0">#REF!</definedName>
    <definedName name="kortingVT">#REF!</definedName>
    <definedName name="kortingWT" localSheetId="3">#REF!</definedName>
    <definedName name="kortingWT" localSheetId="0">#REF!</definedName>
    <definedName name="kortingWT">#REF!</definedName>
    <definedName name="onderCIRCdrempel" localSheetId="3">#REF!</definedName>
    <definedName name="onderCIRCdrempel" localSheetId="0">#REF!</definedName>
    <definedName name="onderCIRCdrempel">#REF!</definedName>
    <definedName name="onderCIRCfactor" localSheetId="3">#REF!</definedName>
    <definedName name="onderCIRCfactor" localSheetId="0">#REF!</definedName>
    <definedName name="onderCIRCfactor">#REF!</definedName>
    <definedName name="onderCIRCkorting" localSheetId="3">#REF!</definedName>
    <definedName name="onderCIRCkorting" localSheetId="0">#REF!</definedName>
    <definedName name="onderCIRCkorting">#REF!</definedName>
    <definedName name="onderCIRCplafond" localSheetId="3">#REF!</definedName>
    <definedName name="onderCIRCplafond" localSheetId="0">#REF!</definedName>
    <definedName name="onderCIRCplafond">#REF!</definedName>
    <definedName name="onderGARdrempel" localSheetId="3">#REF!</definedName>
    <definedName name="onderGARdrempel" localSheetId="0">#REF!</definedName>
    <definedName name="onderGARdrempel">#REF!</definedName>
    <definedName name="onderGARkorting" localSheetId="3">#REF!</definedName>
    <definedName name="onderGARkorting" localSheetId="0">#REF!</definedName>
    <definedName name="onderGARkorting">#REF!</definedName>
    <definedName name="onderGARplafond" localSheetId="3">#REF!</definedName>
    <definedName name="onderGARplafond" localSheetId="0">#REF!</definedName>
    <definedName name="onderGARplafond">#REF!</definedName>
    <definedName name="onderMAXkorting" localSheetId="3">#REF!</definedName>
    <definedName name="onderMAXkorting" localSheetId="0">#REF!</definedName>
    <definedName name="onderMAXkorting">#REF!</definedName>
    <definedName name="onderMKIdrempel" localSheetId="3">#REF!</definedName>
    <definedName name="onderMKIdrempel" localSheetId="0">#REF!</definedName>
    <definedName name="onderMKIdrempel">#REF!</definedName>
    <definedName name="onderMKIfactor" localSheetId="3">#REF!</definedName>
    <definedName name="onderMKIfactor" localSheetId="0">#REF!</definedName>
    <definedName name="onderMKIfactor">#REF!</definedName>
    <definedName name="onderMKIkorting" localSheetId="3">#REF!</definedName>
    <definedName name="onderMKIkorting" localSheetId="0">#REF!</definedName>
    <definedName name="onderMKIkorting">#REF!</definedName>
    <definedName name="onderMKIplafond" localSheetId="3">#REF!</definedName>
    <definedName name="onderMKIplafond" localSheetId="0">#REF!</definedName>
    <definedName name="onderMKIplafond">#REF!</definedName>
    <definedName name="roodCIRCdrempel" localSheetId="3">#REF!</definedName>
    <definedName name="roodCIRCdrempel" localSheetId="0">#REF!</definedName>
    <definedName name="roodCIRCdrempel">#REF!</definedName>
    <definedName name="roodCIRCkorting" localSheetId="3">#REF!</definedName>
    <definedName name="roodCIRCkorting" localSheetId="0">#REF!</definedName>
    <definedName name="roodCIRCkorting">#REF!</definedName>
    <definedName name="roodCIRCplafond" localSheetId="3">#REF!</definedName>
    <definedName name="roodCIRCplafond" localSheetId="0">#REF!</definedName>
    <definedName name="roodCIRCplafond">#REF!</definedName>
    <definedName name="roodGARdrempel" localSheetId="3">#REF!</definedName>
    <definedName name="roodGARdrempel" localSheetId="0">#REF!</definedName>
    <definedName name="roodGARdrempel">#REF!</definedName>
    <definedName name="roodGARkorting" localSheetId="3">#REF!</definedName>
    <definedName name="roodGARkorting" localSheetId="0">#REF!</definedName>
    <definedName name="roodGARkorting">#REF!</definedName>
    <definedName name="roodGARplafond" localSheetId="3">#REF!</definedName>
    <definedName name="roodGARplafond" localSheetId="0">#REF!</definedName>
    <definedName name="roodGARplafond">#REF!</definedName>
    <definedName name="roodMKIdrempel" localSheetId="3">#REF!</definedName>
    <definedName name="roodMKIdrempel" localSheetId="0">#REF!</definedName>
    <definedName name="roodMKIdrempel">#REF!</definedName>
    <definedName name="roodMKIkorting" localSheetId="3">#REF!</definedName>
    <definedName name="roodMKIkorting" localSheetId="0">#REF!</definedName>
    <definedName name="roodMKIkorting">#REF!</definedName>
    <definedName name="roodMKIplafond" localSheetId="3">#REF!</definedName>
    <definedName name="roodMKIplafond" localSheetId="0">#REF!</definedName>
    <definedName name="roodMKIplafond">#REF!</definedName>
    <definedName name="stenenCIRdrempel" localSheetId="3">#REF!</definedName>
    <definedName name="stenenCIRdrempel" localSheetId="0">#REF!</definedName>
    <definedName name="stenenCIRdrempel">#REF!</definedName>
    <definedName name="stenenCIRkorting" localSheetId="3">#REF!</definedName>
    <definedName name="stenenCIRkorting" localSheetId="0">#REF!</definedName>
    <definedName name="stenenCIRkorting">#REF!</definedName>
    <definedName name="stenenCIRplafond" localSheetId="3">#REF!</definedName>
    <definedName name="stenenCIRplafond" localSheetId="0">#REF!</definedName>
    <definedName name="stenenCIRplafond">#REF!</definedName>
    <definedName name="stenenMAXkorting" localSheetId="3">#REF!</definedName>
    <definedName name="stenenMAXkorting" localSheetId="0">#REF!</definedName>
    <definedName name="stenenMAXkorting">#REF!</definedName>
    <definedName name="stenenMKIdrempel" localSheetId="3">#REF!</definedName>
    <definedName name="stenenMKIdrempel" localSheetId="0">#REF!</definedName>
    <definedName name="stenenMKIdrempel">#REF!</definedName>
    <definedName name="stenenMKIkorting" localSheetId="3">#REF!</definedName>
    <definedName name="stenenMKIkorting" localSheetId="0">#REF!</definedName>
    <definedName name="stenenMKIkorting">#REF!</definedName>
    <definedName name="stenenMKIplafond" localSheetId="3">#REF!</definedName>
    <definedName name="stenenMKIplafond" localSheetId="0">#REF!</definedName>
    <definedName name="stenenMKIplafond">#REF!</definedName>
    <definedName name="tegelsCIRdrempel" localSheetId="3">#REF!</definedName>
    <definedName name="tegelsCIRdrempel" localSheetId="0">#REF!</definedName>
    <definedName name="tegelsCIRdrempel">#REF!</definedName>
    <definedName name="tegelsCIRkorting" localSheetId="3">#REF!</definedName>
    <definedName name="tegelsCIRkorting" localSheetId="0">#REF!</definedName>
    <definedName name="tegelsCIRkorting">#REF!</definedName>
    <definedName name="tegelsCIRplafond" localSheetId="3">#REF!</definedName>
    <definedName name="tegelsCIRplafond" localSheetId="0">#REF!</definedName>
    <definedName name="tegelsCIRplafond">#REF!</definedName>
    <definedName name="tegelsMAXkorting" localSheetId="3">#REF!</definedName>
    <definedName name="tegelsMAXkorting" localSheetId="0">#REF!</definedName>
    <definedName name="tegelsMAXkorting">#REF!</definedName>
    <definedName name="tegelsMKIdrempel" localSheetId="3">#REF!</definedName>
    <definedName name="tegelsMKIdrempel" localSheetId="0">#REF!</definedName>
    <definedName name="tegelsMKIdrempel">#REF!</definedName>
    <definedName name="tegelsMKIkoritng" localSheetId="3">#REF!</definedName>
    <definedName name="tegelsMKIkoritng" localSheetId="0">#REF!</definedName>
    <definedName name="tegelsMKIkoritng">#REF!</definedName>
    <definedName name="tegelsMKIkorting" localSheetId="3">#REF!</definedName>
    <definedName name="tegelsMKIkorting" localSheetId="0">#REF!</definedName>
    <definedName name="tegelsMKIkorting">#REF!</definedName>
    <definedName name="tegelsMKIplafond" localSheetId="3">#REF!</definedName>
    <definedName name="tegelsMKIplafond" localSheetId="0">#REF!</definedName>
    <definedName name="tegelsMKIplafond">#REF!</definedName>
    <definedName name="tussenCIRCdrempel" localSheetId="3">#REF!</definedName>
    <definedName name="tussenCIRCdrempel" localSheetId="0">#REF!</definedName>
    <definedName name="tussenCIRCdrempel">#REF!</definedName>
    <definedName name="tussenCIRCfactor" localSheetId="3">#REF!</definedName>
    <definedName name="tussenCIRCfactor" localSheetId="0">#REF!</definedName>
    <definedName name="tussenCIRCfactor">#REF!</definedName>
    <definedName name="tussenCIRCkorting" localSheetId="3">#REF!</definedName>
    <definedName name="tussenCIRCkorting" localSheetId="0">#REF!</definedName>
    <definedName name="tussenCIRCkorting">#REF!</definedName>
    <definedName name="tussenCIRCplafond" localSheetId="3">#REF!</definedName>
    <definedName name="tussenCIRCplafond" localSheetId="0">#REF!</definedName>
    <definedName name="tussenCIRCplafond">#REF!</definedName>
    <definedName name="tussenGARdrempel" localSheetId="3">#REF!</definedName>
    <definedName name="tussenGARdrempel" localSheetId="0">#REF!</definedName>
    <definedName name="tussenGARdrempel">#REF!</definedName>
    <definedName name="tussenGARkorting" localSheetId="3">#REF!</definedName>
    <definedName name="tussenGARkorting" localSheetId="0">#REF!</definedName>
    <definedName name="tussenGARkorting">#REF!</definedName>
    <definedName name="tussenGARplafond" localSheetId="3">#REF!</definedName>
    <definedName name="tussenGARplafond" localSheetId="0">#REF!</definedName>
    <definedName name="tussenGARplafond">#REF!</definedName>
    <definedName name="tussenMAXkorting" localSheetId="3">#REF!</definedName>
    <definedName name="tussenMAXkorting" localSheetId="0">#REF!</definedName>
    <definedName name="tussenMAXkorting">#REF!</definedName>
    <definedName name="tussenMKIdrempel" localSheetId="3">#REF!</definedName>
    <definedName name="tussenMKIdrempel" localSheetId="0">#REF!</definedName>
    <definedName name="tussenMKIdrempel">#REF!</definedName>
    <definedName name="tussenMKIkorting" localSheetId="3">#REF!</definedName>
    <definedName name="tussenMKIkorting" localSheetId="0">#REF!</definedName>
    <definedName name="tussenMKIkorting">#REF!</definedName>
    <definedName name="tussenMKIplafond" localSheetId="3">#REF!</definedName>
    <definedName name="tussenMKIplafond" localSheetId="0">#REF!</definedName>
    <definedName name="tussenMKIplafond">#REF!</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E42" i="21" l="1"/>
  <c r="E43" i="21"/>
  <c r="E44" i="21"/>
  <c r="F44" i="21"/>
  <c r="F45" i="21"/>
  <c r="G45" i="21"/>
  <c r="G46" i="21"/>
  <c r="G24" i="21"/>
  <c r="G37" i="21"/>
  <c r="G46" i="35"/>
  <c r="F44" i="35"/>
  <c r="E43" i="35"/>
  <c r="E42" i="35"/>
  <c r="E44" i="35" s="1"/>
  <c r="F45" i="35" s="1"/>
  <c r="G45" i="35" s="1"/>
  <c r="G37" i="35"/>
  <c r="F35" i="35"/>
  <c r="E33" i="35"/>
  <c r="E32" i="35"/>
  <c r="E31" i="35"/>
  <c r="E30" i="35"/>
  <c r="E29" i="35"/>
  <c r="E35" i="35" s="1"/>
  <c r="G24" i="35"/>
  <c r="F22" i="35"/>
  <c r="E21" i="35"/>
  <c r="E20" i="35"/>
  <c r="E19" i="35"/>
  <c r="E18" i="35"/>
  <c r="E17" i="35"/>
  <c r="E16" i="35"/>
  <c r="C11" i="35"/>
  <c r="F22" i="21"/>
  <c r="E21" i="21"/>
  <c r="E20" i="21"/>
  <c r="E19" i="21"/>
  <c r="E18" i="21"/>
  <c r="E17" i="21"/>
  <c r="E16" i="21"/>
  <c r="F35" i="21"/>
  <c r="D37" i="31"/>
  <c r="D38" i="31"/>
  <c r="D39" i="31"/>
  <c r="D40" i="31"/>
  <c r="D41" i="31"/>
  <c r="D42" i="31"/>
  <c r="D43" i="31"/>
  <c r="D44" i="31"/>
  <c r="D45" i="31"/>
  <c r="D46" i="31"/>
  <c r="D47" i="31"/>
  <c r="D48" i="31"/>
  <c r="D49" i="31"/>
  <c r="D50" i="31"/>
  <c r="D51" i="31"/>
  <c r="D52" i="31"/>
  <c r="D53" i="31"/>
  <c r="D54" i="31"/>
  <c r="D55" i="31"/>
  <c r="D36" i="31"/>
  <c r="D12" i="31"/>
  <c r="D13" i="31"/>
  <c r="D14" i="31"/>
  <c r="D15" i="31"/>
  <c r="D16" i="31"/>
  <c r="D17" i="31"/>
  <c r="D18" i="31"/>
  <c r="D19" i="31"/>
  <c r="D20" i="31"/>
  <c r="D21" i="31"/>
  <c r="D22" i="31"/>
  <c r="D23" i="31"/>
  <c r="D24" i="31"/>
  <c r="D25" i="31"/>
  <c r="D26" i="31"/>
  <c r="D27" i="31"/>
  <c r="D28" i="31"/>
  <c r="D29" i="31"/>
  <c r="D30" i="31"/>
  <c r="D31" i="31"/>
  <c r="F16" i="31"/>
  <c r="C13" i="27"/>
  <c r="E12" i="27"/>
  <c r="L13" i="31"/>
  <c r="M26" i="31"/>
  <c r="M36" i="31"/>
  <c r="M12" i="31"/>
  <c r="E22" i="21" l="1"/>
  <c r="F23" i="21" s="1"/>
  <c r="F36" i="35"/>
  <c r="G36" i="35" s="1"/>
  <c r="E22" i="35"/>
  <c r="F23" i="35" s="1"/>
  <c r="G23" i="35" s="1"/>
  <c r="E33" i="21"/>
  <c r="E32" i="21"/>
  <c r="E31" i="21"/>
  <c r="E30" i="21"/>
  <c r="E29" i="21"/>
  <c r="M43" i="31"/>
  <c r="M13" i="31"/>
  <c r="K55" i="31"/>
  <c r="J55" i="31"/>
  <c r="I55" i="31"/>
  <c r="G55" i="31"/>
  <c r="F55" i="31"/>
  <c r="E55" i="31"/>
  <c r="C55" i="31"/>
  <c r="K54" i="31"/>
  <c r="J54" i="31"/>
  <c r="I54" i="31"/>
  <c r="G54" i="31"/>
  <c r="F54" i="31"/>
  <c r="E54" i="31"/>
  <c r="C54" i="31"/>
  <c r="K53" i="31"/>
  <c r="J53" i="31"/>
  <c r="I53" i="31"/>
  <c r="G53" i="31"/>
  <c r="F53" i="31"/>
  <c r="E53" i="31"/>
  <c r="C53" i="31"/>
  <c r="K52" i="31"/>
  <c r="J52" i="31"/>
  <c r="I52" i="31"/>
  <c r="G52" i="31"/>
  <c r="F52" i="31"/>
  <c r="E52" i="31"/>
  <c r="C52" i="31"/>
  <c r="K51" i="31"/>
  <c r="J51" i="31"/>
  <c r="I51" i="31"/>
  <c r="G51" i="31"/>
  <c r="F51" i="31"/>
  <c r="E51" i="31"/>
  <c r="C51" i="31"/>
  <c r="K50" i="31"/>
  <c r="J50" i="31"/>
  <c r="I50" i="31"/>
  <c r="G50" i="31"/>
  <c r="F50" i="31"/>
  <c r="E50" i="31"/>
  <c r="C50" i="31"/>
  <c r="K49" i="31"/>
  <c r="J49" i="31"/>
  <c r="I49" i="31"/>
  <c r="G49" i="31"/>
  <c r="F49" i="31"/>
  <c r="E49" i="31"/>
  <c r="C49" i="31"/>
  <c r="K48" i="31"/>
  <c r="J48" i="31"/>
  <c r="I48" i="31"/>
  <c r="G48" i="31"/>
  <c r="F48" i="31"/>
  <c r="E48" i="31"/>
  <c r="C48" i="31"/>
  <c r="K47" i="31"/>
  <c r="J47" i="31"/>
  <c r="I47" i="31"/>
  <c r="G47" i="31"/>
  <c r="F47" i="31"/>
  <c r="E47" i="31"/>
  <c r="C47" i="31"/>
  <c r="K46" i="31"/>
  <c r="J46" i="31"/>
  <c r="I46" i="31"/>
  <c r="G46" i="31"/>
  <c r="F46" i="31"/>
  <c r="E46" i="31"/>
  <c r="C46" i="31"/>
  <c r="K45" i="31"/>
  <c r="J45" i="31"/>
  <c r="I45" i="31"/>
  <c r="G45" i="31"/>
  <c r="F45" i="31"/>
  <c r="E45" i="31"/>
  <c r="C45" i="31"/>
  <c r="K44" i="31"/>
  <c r="J44" i="31"/>
  <c r="I44" i="31"/>
  <c r="G44" i="31"/>
  <c r="F44" i="31"/>
  <c r="E44" i="31"/>
  <c r="C44" i="31"/>
  <c r="K43" i="31"/>
  <c r="J43" i="31"/>
  <c r="I43" i="31"/>
  <c r="G43" i="31"/>
  <c r="F43" i="31"/>
  <c r="E43" i="31"/>
  <c r="C43" i="31"/>
  <c r="K42" i="31"/>
  <c r="J42" i="31"/>
  <c r="I42" i="31"/>
  <c r="G42" i="31"/>
  <c r="F42" i="31"/>
  <c r="E42" i="31"/>
  <c r="C42" i="31"/>
  <c r="K41" i="31"/>
  <c r="J41" i="31"/>
  <c r="I41" i="31"/>
  <c r="G41" i="31"/>
  <c r="F41" i="31"/>
  <c r="E41" i="31"/>
  <c r="C41" i="31"/>
  <c r="K40" i="31"/>
  <c r="J40" i="31"/>
  <c r="I40" i="31"/>
  <c r="G40" i="31"/>
  <c r="F40" i="31"/>
  <c r="E40" i="31"/>
  <c r="C40" i="31"/>
  <c r="K39" i="31"/>
  <c r="J39" i="31"/>
  <c r="I39" i="31"/>
  <c r="G39" i="31"/>
  <c r="F39" i="31"/>
  <c r="E39" i="31"/>
  <c r="C39" i="31"/>
  <c r="K38" i="31"/>
  <c r="J38" i="31"/>
  <c r="I38" i="31"/>
  <c r="G38" i="31"/>
  <c r="F38" i="31"/>
  <c r="E38" i="31"/>
  <c r="C38" i="31"/>
  <c r="K37" i="31"/>
  <c r="J37" i="31"/>
  <c r="I37" i="31"/>
  <c r="G37" i="31"/>
  <c r="F37" i="31"/>
  <c r="E37" i="31"/>
  <c r="C37" i="31"/>
  <c r="K36" i="31"/>
  <c r="J36" i="31"/>
  <c r="I36" i="31"/>
  <c r="H36" i="31"/>
  <c r="G36" i="31"/>
  <c r="F36" i="31"/>
  <c r="E36" i="31"/>
  <c r="C36" i="31"/>
  <c r="J13" i="31"/>
  <c r="J14" i="31"/>
  <c r="J15" i="31"/>
  <c r="J16" i="31"/>
  <c r="J17" i="31"/>
  <c r="J18" i="31"/>
  <c r="J19" i="31"/>
  <c r="J20" i="31"/>
  <c r="J21" i="31"/>
  <c r="J22" i="31"/>
  <c r="J23" i="31"/>
  <c r="J24" i="31"/>
  <c r="J25" i="31"/>
  <c r="J26" i="31"/>
  <c r="J27" i="31"/>
  <c r="J28" i="31"/>
  <c r="J29" i="31"/>
  <c r="J30" i="31"/>
  <c r="J31" i="31"/>
  <c r="J12" i="31"/>
  <c r="I13" i="31"/>
  <c r="I14" i="31"/>
  <c r="I15" i="31"/>
  <c r="I16" i="31"/>
  <c r="I17" i="31"/>
  <c r="I18" i="31"/>
  <c r="I19" i="31"/>
  <c r="I20" i="31"/>
  <c r="I21" i="31"/>
  <c r="I22" i="31"/>
  <c r="I23" i="31"/>
  <c r="I24" i="31"/>
  <c r="I25" i="31"/>
  <c r="I26" i="31"/>
  <c r="I27" i="31"/>
  <c r="I28" i="31"/>
  <c r="I29" i="31"/>
  <c r="I30" i="31"/>
  <c r="I31" i="31"/>
  <c r="I12" i="31"/>
  <c r="H12" i="31"/>
  <c r="E13" i="31"/>
  <c r="E14" i="31"/>
  <c r="E15" i="31"/>
  <c r="E16" i="31"/>
  <c r="E17" i="31"/>
  <c r="E18" i="31"/>
  <c r="E19" i="31"/>
  <c r="E20" i="31"/>
  <c r="E21" i="31"/>
  <c r="E22" i="31"/>
  <c r="E23" i="31"/>
  <c r="E24" i="31"/>
  <c r="E25" i="31"/>
  <c r="E26" i="31"/>
  <c r="E27" i="31"/>
  <c r="E28" i="31"/>
  <c r="E29" i="31"/>
  <c r="E30" i="31"/>
  <c r="E31" i="31"/>
  <c r="E12" i="31"/>
  <c r="K12" i="27"/>
  <c r="E35" i="21" l="1"/>
  <c r="F36" i="21" s="1"/>
  <c r="G36" i="21" s="1"/>
  <c r="C10" i="35"/>
  <c r="M55" i="31"/>
  <c r="L55" i="31"/>
  <c r="M54" i="31"/>
  <c r="L54" i="31"/>
  <c r="M53" i="31"/>
  <c r="L53" i="31"/>
  <c r="M52" i="31"/>
  <c r="L52" i="31"/>
  <c r="M51" i="31"/>
  <c r="L51" i="31"/>
  <c r="M50" i="31"/>
  <c r="L50" i="31"/>
  <c r="M49" i="31"/>
  <c r="L49" i="31"/>
  <c r="M48" i="31"/>
  <c r="L48" i="31"/>
  <c r="M47" i="31"/>
  <c r="L47" i="31"/>
  <c r="M46" i="31"/>
  <c r="L46" i="31"/>
  <c r="M45" i="31"/>
  <c r="L45" i="31"/>
  <c r="M44" i="31"/>
  <c r="L44" i="31"/>
  <c r="L43" i="31"/>
  <c r="M42" i="31"/>
  <c r="L42" i="31"/>
  <c r="M41" i="31"/>
  <c r="L41" i="31"/>
  <c r="M40" i="31"/>
  <c r="L40" i="31"/>
  <c r="M39" i="31"/>
  <c r="L39" i="31"/>
  <c r="M38" i="31"/>
  <c r="L38" i="31"/>
  <c r="M37" i="31"/>
  <c r="L37" i="31"/>
  <c r="L36" i="31"/>
  <c r="M31" i="31"/>
  <c r="K31" i="31"/>
  <c r="G31" i="31"/>
  <c r="L31" i="31"/>
  <c r="F31" i="31"/>
  <c r="C31" i="31"/>
  <c r="M30" i="31"/>
  <c r="K30" i="31"/>
  <c r="G30" i="31"/>
  <c r="L30" i="31"/>
  <c r="F30" i="31"/>
  <c r="C30" i="31"/>
  <c r="M29" i="31"/>
  <c r="K29" i="31"/>
  <c r="G29" i="31"/>
  <c r="L29" i="31"/>
  <c r="F29" i="31"/>
  <c r="C29" i="31"/>
  <c r="M28" i="31"/>
  <c r="K28" i="31"/>
  <c r="G28" i="31"/>
  <c r="L28" i="31"/>
  <c r="F28" i="31"/>
  <c r="C28" i="31"/>
  <c r="M27" i="31"/>
  <c r="K27" i="31"/>
  <c r="G27" i="31"/>
  <c r="L27" i="31"/>
  <c r="F27" i="31"/>
  <c r="C27" i="31"/>
  <c r="K26" i="31"/>
  <c r="G26" i="31"/>
  <c r="L26" i="31"/>
  <c r="F26" i="31"/>
  <c r="C26" i="31"/>
  <c r="M25" i="31"/>
  <c r="K25" i="31"/>
  <c r="G25" i="31"/>
  <c r="L25" i="31"/>
  <c r="F25" i="31"/>
  <c r="C25" i="31"/>
  <c r="M24" i="31"/>
  <c r="K24" i="31"/>
  <c r="G24" i="31"/>
  <c r="L24" i="31"/>
  <c r="F24" i="31"/>
  <c r="C24" i="31"/>
  <c r="M23" i="31"/>
  <c r="K23" i="31"/>
  <c r="G23" i="31"/>
  <c r="L23" i="31"/>
  <c r="F23" i="31"/>
  <c r="C23" i="31"/>
  <c r="M22" i="31"/>
  <c r="K22" i="31"/>
  <c r="G22" i="31"/>
  <c r="L22" i="31"/>
  <c r="F22" i="31"/>
  <c r="C22" i="31"/>
  <c r="M21" i="31"/>
  <c r="K21" i="31"/>
  <c r="G21" i="31"/>
  <c r="L21" i="31"/>
  <c r="F21" i="31"/>
  <c r="C21" i="31"/>
  <c r="M20" i="31"/>
  <c r="K20" i="31"/>
  <c r="G20" i="31"/>
  <c r="L20" i="31"/>
  <c r="F20" i="31"/>
  <c r="C20" i="31"/>
  <c r="M19" i="31"/>
  <c r="K19" i="31"/>
  <c r="G19" i="31"/>
  <c r="L19" i="31"/>
  <c r="F19" i="31"/>
  <c r="C19" i="31"/>
  <c r="M18" i="31"/>
  <c r="K18" i="31"/>
  <c r="G18" i="31"/>
  <c r="L18" i="31"/>
  <c r="F18" i="31"/>
  <c r="C18" i="31"/>
  <c r="M17" i="31"/>
  <c r="K17" i="31"/>
  <c r="G17" i="31"/>
  <c r="L17" i="31"/>
  <c r="F17" i="31"/>
  <c r="C17" i="31"/>
  <c r="M16" i="31"/>
  <c r="K16" i="31"/>
  <c r="G16" i="31"/>
  <c r="L16" i="31"/>
  <c r="C16" i="31"/>
  <c r="M15" i="31"/>
  <c r="K15" i="31"/>
  <c r="G15" i="31"/>
  <c r="L15" i="31"/>
  <c r="F15" i="31"/>
  <c r="C15" i="31"/>
  <c r="M14" i="31"/>
  <c r="K14" i="31"/>
  <c r="G14" i="31"/>
  <c r="L14" i="31"/>
  <c r="F14" i="31"/>
  <c r="C14" i="31"/>
  <c r="K13" i="31"/>
  <c r="G13" i="31"/>
  <c r="F13" i="31"/>
  <c r="C13" i="31"/>
  <c r="K12" i="31"/>
  <c r="G12" i="31"/>
  <c r="L12" i="31"/>
  <c r="F12" i="31"/>
  <c r="C12" i="31"/>
  <c r="C8" i="31"/>
  <c r="C1" i="31"/>
  <c r="K21" i="27"/>
  <c r="G23" i="21" l="1"/>
  <c r="L55" i="27"/>
  <c r="L54" i="27"/>
  <c r="L52" i="27"/>
  <c r="L51" i="27"/>
  <c r="L48" i="27"/>
  <c r="L47" i="27"/>
  <c r="L46" i="27"/>
  <c r="L45" i="27"/>
  <c r="L44" i="27"/>
  <c r="L43" i="27"/>
  <c r="L40" i="27"/>
  <c r="L39" i="27"/>
  <c r="L38" i="27"/>
  <c r="L37" i="27"/>
  <c r="L36" i="27"/>
  <c r="C8" i="24"/>
  <c r="C8" i="27"/>
  <c r="J55" i="27"/>
  <c r="G55" i="27"/>
  <c r="F55" i="27"/>
  <c r="H55" i="31" s="1"/>
  <c r="K55" i="27"/>
  <c r="E55" i="27"/>
  <c r="C55" i="27"/>
  <c r="J54" i="27"/>
  <c r="G54" i="27"/>
  <c r="F54" i="27"/>
  <c r="H54" i="31" s="1"/>
  <c r="K54" i="27"/>
  <c r="E54" i="27"/>
  <c r="C54" i="27"/>
  <c r="J53" i="27"/>
  <c r="G53" i="27"/>
  <c r="F53" i="27"/>
  <c r="H53" i="31" s="1"/>
  <c r="K53" i="27"/>
  <c r="E53" i="27"/>
  <c r="C53" i="27"/>
  <c r="J52" i="27"/>
  <c r="G52" i="27"/>
  <c r="F52" i="27"/>
  <c r="H52" i="31" s="1"/>
  <c r="K52" i="27"/>
  <c r="E52" i="27"/>
  <c r="C52" i="27"/>
  <c r="J51" i="27"/>
  <c r="G51" i="27"/>
  <c r="F51" i="27"/>
  <c r="H51" i="31" s="1"/>
  <c r="K51" i="27"/>
  <c r="E51" i="27"/>
  <c r="C51" i="27"/>
  <c r="J50" i="27"/>
  <c r="G50" i="27"/>
  <c r="F50" i="27"/>
  <c r="H50" i="31" s="1"/>
  <c r="K50" i="27"/>
  <c r="E50" i="27"/>
  <c r="C50" i="27"/>
  <c r="J49" i="27"/>
  <c r="G49" i="27"/>
  <c r="F49" i="27"/>
  <c r="H49" i="31" s="1"/>
  <c r="K49" i="27"/>
  <c r="E49" i="27"/>
  <c r="C49" i="27"/>
  <c r="J48" i="27"/>
  <c r="G48" i="27"/>
  <c r="F48" i="27"/>
  <c r="H48" i="31" s="1"/>
  <c r="K48" i="27"/>
  <c r="E48" i="27"/>
  <c r="C48" i="27"/>
  <c r="J47" i="27"/>
  <c r="G47" i="27"/>
  <c r="F47" i="27"/>
  <c r="H47" i="31" s="1"/>
  <c r="K47" i="27"/>
  <c r="E47" i="27"/>
  <c r="C47" i="27"/>
  <c r="J46" i="27"/>
  <c r="G46" i="27"/>
  <c r="F46" i="27"/>
  <c r="H46" i="31" s="1"/>
  <c r="K46" i="27"/>
  <c r="E46" i="27"/>
  <c r="C46" i="27"/>
  <c r="J45" i="27"/>
  <c r="G45" i="27"/>
  <c r="F45" i="27"/>
  <c r="H45" i="31" s="1"/>
  <c r="K45" i="27"/>
  <c r="E45" i="27"/>
  <c r="C45" i="27"/>
  <c r="J44" i="27"/>
  <c r="G44" i="27"/>
  <c r="F44" i="27"/>
  <c r="H44" i="31" s="1"/>
  <c r="K44" i="27"/>
  <c r="E44" i="27"/>
  <c r="C44" i="27"/>
  <c r="J43" i="27"/>
  <c r="G43" i="27"/>
  <c r="F43" i="27"/>
  <c r="H43" i="31" s="1"/>
  <c r="K43" i="27"/>
  <c r="E43" i="27"/>
  <c r="C43" i="27"/>
  <c r="J42" i="27"/>
  <c r="G42" i="27"/>
  <c r="F42" i="27"/>
  <c r="H42" i="31" s="1"/>
  <c r="K42" i="27"/>
  <c r="E42" i="27"/>
  <c r="C42" i="27"/>
  <c r="J41" i="27"/>
  <c r="G41" i="27"/>
  <c r="F41" i="27"/>
  <c r="H41" i="31" s="1"/>
  <c r="K41" i="27"/>
  <c r="E41" i="27"/>
  <c r="C41" i="27"/>
  <c r="J40" i="27"/>
  <c r="G40" i="27"/>
  <c r="F40" i="27"/>
  <c r="H40" i="31" s="1"/>
  <c r="K40" i="27"/>
  <c r="E40" i="27"/>
  <c r="C40" i="27"/>
  <c r="J39" i="27"/>
  <c r="G39" i="27"/>
  <c r="F39" i="27"/>
  <c r="H39" i="31" s="1"/>
  <c r="K39" i="27"/>
  <c r="E39" i="27"/>
  <c r="C39" i="27"/>
  <c r="J38" i="27"/>
  <c r="G38" i="27"/>
  <c r="F38" i="27"/>
  <c r="H38" i="31" s="1"/>
  <c r="K38" i="27"/>
  <c r="E38" i="27"/>
  <c r="C38" i="27"/>
  <c r="J37" i="27"/>
  <c r="G37" i="27"/>
  <c r="F37" i="27"/>
  <c r="H37" i="31" s="1"/>
  <c r="K37" i="27"/>
  <c r="E37" i="27"/>
  <c r="C37" i="27"/>
  <c r="J36" i="27"/>
  <c r="K36" i="27"/>
  <c r="C36" i="27"/>
  <c r="J31" i="27"/>
  <c r="G31" i="27"/>
  <c r="F31" i="27"/>
  <c r="H31" i="31" s="1"/>
  <c r="K31" i="27"/>
  <c r="E31" i="27"/>
  <c r="C31" i="27"/>
  <c r="J30" i="27"/>
  <c r="G30" i="27"/>
  <c r="F30" i="27"/>
  <c r="H30" i="31" s="1"/>
  <c r="K30" i="27"/>
  <c r="E30" i="27"/>
  <c r="C30" i="27"/>
  <c r="J29" i="27"/>
  <c r="G29" i="27"/>
  <c r="F29" i="27"/>
  <c r="H29" i="31" s="1"/>
  <c r="K29" i="27"/>
  <c r="E29" i="27"/>
  <c r="C29" i="27"/>
  <c r="J28" i="27"/>
  <c r="G28" i="27"/>
  <c r="F28" i="27"/>
  <c r="H28" i="31" s="1"/>
  <c r="K28" i="27"/>
  <c r="E28" i="27"/>
  <c r="C28" i="27"/>
  <c r="J27" i="27"/>
  <c r="G27" i="27"/>
  <c r="F27" i="27"/>
  <c r="H27" i="31" s="1"/>
  <c r="K27" i="27"/>
  <c r="E27" i="27"/>
  <c r="C27" i="27"/>
  <c r="J26" i="27"/>
  <c r="G26" i="27"/>
  <c r="F26" i="27"/>
  <c r="H26" i="31" s="1"/>
  <c r="K26" i="27"/>
  <c r="E26" i="27"/>
  <c r="C26" i="27"/>
  <c r="J25" i="27"/>
  <c r="G25" i="27"/>
  <c r="F25" i="27"/>
  <c r="H25" i="31" s="1"/>
  <c r="K25" i="27"/>
  <c r="E25" i="27"/>
  <c r="C25" i="27"/>
  <c r="J24" i="27"/>
  <c r="G24" i="27"/>
  <c r="F24" i="27"/>
  <c r="H24" i="31" s="1"/>
  <c r="K24" i="27"/>
  <c r="E24" i="27"/>
  <c r="C24" i="27"/>
  <c r="J23" i="27"/>
  <c r="G23" i="27"/>
  <c r="F23" i="27"/>
  <c r="H23" i="31" s="1"/>
  <c r="K23" i="27"/>
  <c r="E23" i="27"/>
  <c r="C23" i="27"/>
  <c r="J22" i="27"/>
  <c r="G22" i="27"/>
  <c r="F22" i="27"/>
  <c r="H22" i="31" s="1"/>
  <c r="K22" i="27"/>
  <c r="E22" i="27"/>
  <c r="C22" i="27"/>
  <c r="J21" i="27"/>
  <c r="G21" i="27"/>
  <c r="F21" i="27"/>
  <c r="H21" i="31" s="1"/>
  <c r="E21" i="27"/>
  <c r="C21" i="27"/>
  <c r="J20" i="27"/>
  <c r="G20" i="27"/>
  <c r="F20" i="27"/>
  <c r="H20" i="31" s="1"/>
  <c r="K20" i="27"/>
  <c r="E20" i="27"/>
  <c r="C20" i="27"/>
  <c r="J19" i="27"/>
  <c r="G19" i="27"/>
  <c r="F19" i="27"/>
  <c r="H19" i="31" s="1"/>
  <c r="K19" i="27"/>
  <c r="E19" i="27"/>
  <c r="C19" i="27"/>
  <c r="J18" i="27"/>
  <c r="G18" i="27"/>
  <c r="F18" i="27"/>
  <c r="H18" i="31" s="1"/>
  <c r="K18" i="27"/>
  <c r="E18" i="27"/>
  <c r="C18" i="27"/>
  <c r="J17" i="27"/>
  <c r="G17" i="27"/>
  <c r="F17" i="27"/>
  <c r="H17" i="31" s="1"/>
  <c r="K17" i="27"/>
  <c r="E17" i="27"/>
  <c r="C17" i="27"/>
  <c r="J16" i="27"/>
  <c r="G16" i="27"/>
  <c r="F16" i="27"/>
  <c r="H16" i="31" s="1"/>
  <c r="K16" i="27"/>
  <c r="E16" i="27"/>
  <c r="C16" i="27"/>
  <c r="J15" i="27"/>
  <c r="G15" i="27"/>
  <c r="F15" i="27"/>
  <c r="H15" i="31" s="1"/>
  <c r="K15" i="27"/>
  <c r="E15" i="27"/>
  <c r="C15" i="27"/>
  <c r="J14" i="27"/>
  <c r="G14" i="27"/>
  <c r="F14" i="27"/>
  <c r="H14" i="31" s="1"/>
  <c r="K14" i="27"/>
  <c r="E14" i="27"/>
  <c r="C14" i="27"/>
  <c r="J13" i="27"/>
  <c r="G13" i="27"/>
  <c r="F13" i="27"/>
  <c r="H13" i="31" s="1"/>
  <c r="K13" i="27"/>
  <c r="E13" i="27"/>
  <c r="J12" i="27"/>
  <c r="G12" i="27"/>
  <c r="F12" i="27"/>
  <c r="C12" i="27"/>
  <c r="L53" i="27"/>
  <c r="L50" i="27"/>
  <c r="L49" i="27"/>
  <c r="L42" i="27"/>
  <c r="L41" i="27"/>
  <c r="C1" i="27"/>
  <c r="C1" i="24"/>
  <c r="C10" i="21" l="1"/>
  <c r="C11" i="21" l="1"/>
  <c r="L12" i="27" l="1"/>
  <c r="L13" i="27"/>
  <c r="L25" i="27"/>
  <c r="L20" i="27"/>
  <c r="L16" i="27"/>
  <c r="L26" i="27"/>
  <c r="L23" i="27"/>
  <c r="L29" i="27"/>
  <c r="L24" i="27"/>
  <c r="L18" i="27"/>
  <c r="L30" i="27"/>
  <c r="L14" i="27"/>
  <c r="L28" i="27"/>
  <c r="L22" i="27"/>
  <c r="L19" i="27"/>
  <c r="L27" i="27"/>
  <c r="L17" i="27"/>
  <c r="L21" i="27"/>
  <c r="L15" i="27"/>
  <c r="L31" i="27"/>
</calcChain>
</file>

<file path=xl/sharedStrings.xml><?xml version="1.0" encoding="utf-8"?>
<sst xmlns="http://schemas.openxmlformats.org/spreadsheetml/2006/main" count="256" uniqueCount="84">
  <si>
    <t>Invulformulier Zero-Emissie materieel (project)</t>
  </si>
  <si>
    <t>Instructie</t>
  </si>
  <si>
    <t xml:space="preserve">Inschrijver </t>
  </si>
  <si>
    <t>Totale fictieve meerwaarde</t>
  </si>
  <si>
    <t>behaald</t>
  </si>
  <si>
    <t>te behalen</t>
  </si>
  <si>
    <t>WERKTUIGEN</t>
  </si>
  <si>
    <t>projectduur</t>
  </si>
  <si>
    <t>motor</t>
  </si>
  <si>
    <t>brandstof</t>
  </si>
  <si>
    <t>weegfactor</t>
  </si>
  <si>
    <t xml:space="preserve">waardering </t>
  </si>
  <si>
    <t>totaal aantal uren inzet</t>
  </si>
  <si>
    <t>totale fictieve meerwaarde</t>
  </si>
  <si>
    <t xml:space="preserve">elektromotor </t>
  </si>
  <si>
    <t>stroom</t>
  </si>
  <si>
    <t>(zero-emissie)</t>
  </si>
  <si>
    <t>waterstof</t>
  </si>
  <si>
    <t>HVO 100 (biodiesel)</t>
  </si>
  <si>
    <t>VOERTUIGEN</t>
  </si>
  <si>
    <t>aandrijving</t>
  </si>
  <si>
    <t>groen gas (BNG/LBG)</t>
  </si>
  <si>
    <t xml:space="preserve">verbrandingsmotor </t>
  </si>
  <si>
    <t>Alle blauwe velden invullen:</t>
  </si>
  <si>
    <t xml:space="preserve">WERKTUIGEN </t>
  </si>
  <si>
    <t xml:space="preserve">stage V / tier 4 Final, &gt; 56 kW </t>
  </si>
  <si>
    <t xml:space="preserve">stage IV / tier 4, &gt; 56 kW </t>
  </si>
  <si>
    <t>stage V / tier 4 Final, &gt; 19 kW - 56 kW</t>
  </si>
  <si>
    <t>totale inzet</t>
  </si>
  <si>
    <t>totaal behaald</t>
  </si>
  <si>
    <t>verbrandingsmotor &amp; elektromotor (hybride &amp; plug-in hybride)</t>
  </si>
  <si>
    <t xml:space="preserve">BRONNERING </t>
  </si>
  <si>
    <t>stage V met HVO 100 (biodiesel) / ASPEN (biobenzine)</t>
  </si>
  <si>
    <t>Inschrijver</t>
  </si>
  <si>
    <t>gevestigd te</t>
  </si>
  <si>
    <t>KVK-nummer</t>
  </si>
  <si>
    <r>
      <rPr>
        <i/>
        <sz val="11"/>
        <color theme="1"/>
        <rFont val="Calibri"/>
        <family val="2"/>
        <scheme val="minor"/>
      </rPr>
      <t xml:space="preserve">(Bij een natuurlijk persoon naam en voornamen voluit, bij een rechtspersoon de statutaire naam; bij een natuurlijk persoon de woonplaats, bij een rechtspersoon de vestigingsplaats.)
</t>
    </r>
    <r>
      <rPr>
        <sz val="11"/>
        <color theme="1"/>
        <rFont val="Calibri"/>
        <family val="2"/>
        <scheme val="minor"/>
      </rPr>
      <t xml:space="preserve">Inschrijver verklaart zich door ondertekening dezes bereid de verplichtingen uit te zullen voeren welke behoren bij de aangeboden waarden uit bovenstaande tabel.
(De inschrijver(s) (zie inschrijvingsbiljet) wijzen als gemachtigde om hen voor alle zaken van de opdracht betreffende te vertegenwoordigen aan, de hierboven genoemde inschrijver.)
De inschrijver verklaart deze aanbieding te doen met inachtneming van de bepalingen (inclusief de boetebepalingen en garantiebepalingen) en gegevens zoals deze zijn omschreven in de voor de inschrijving relevante stukken. </t>
    </r>
  </si>
  <si>
    <t>gedaan op (datum)</t>
  </si>
  <si>
    <t>te (plaats)</t>
  </si>
  <si>
    <t>handtekening</t>
  </si>
  <si>
    <t xml:space="preserve">naam </t>
  </si>
  <si>
    <t>functie</t>
  </si>
  <si>
    <t>Dit Invulblad geheel invullen, ondertekenen en bij de inschrijving voegen.</t>
  </si>
  <si>
    <t>De inschrijver draagt het risico van aanwezigheid van dit Invulformulier bij de inschrijving.</t>
  </si>
  <si>
    <t>Overzicht materieel</t>
  </si>
  <si>
    <t>omschrijving</t>
  </si>
  <si>
    <t xml:space="preserve">kenteken (vanaf 25 km/u)/registratienr. </t>
  </si>
  <si>
    <t>stageklasse</t>
  </si>
  <si>
    <t>kenteken</t>
  </si>
  <si>
    <t>euronorm</t>
  </si>
  <si>
    <r>
      <rPr>
        <b/>
        <sz val="11"/>
        <color theme="0"/>
        <rFont val="Calibri"/>
        <family val="2"/>
        <scheme val="minor"/>
      </rPr>
      <t xml:space="preserve">Instructie logboek invullen
</t>
    </r>
    <r>
      <rPr>
        <sz val="11"/>
        <color theme="0"/>
        <rFont val="Calibri"/>
        <family val="2"/>
        <scheme val="minor"/>
      </rPr>
      <t xml:space="preserve">Het logboek dient maandelijks te worden ingevuld. 
Het tabblad 'logboek' dient als sjabloon; daarin kan één jaar geheel worden ingevuld.
Kopieer het tabblad voor elk contractjaar.  
Nummer de tabbladen logboek per de contractjaar.
</t>
    </r>
    <r>
      <rPr>
        <b/>
        <sz val="11"/>
        <color theme="0"/>
        <rFont val="Calibri"/>
        <family val="2"/>
        <scheme val="minor"/>
      </rPr>
      <t xml:space="preserve">let op! 
</t>
    </r>
    <r>
      <rPr>
        <sz val="11"/>
        <color theme="0"/>
        <rFont val="Calibri"/>
        <family val="2"/>
        <scheme val="minor"/>
      </rPr>
      <t xml:space="preserve">De locatie van </t>
    </r>
    <r>
      <rPr>
        <u/>
        <sz val="11"/>
        <color theme="0"/>
        <rFont val="Calibri"/>
        <family val="2"/>
        <scheme val="minor"/>
      </rPr>
      <t>alle</t>
    </r>
    <r>
      <rPr>
        <sz val="11"/>
        <color theme="0"/>
        <rFont val="Calibri"/>
        <family val="2"/>
        <scheme val="minor"/>
      </rPr>
      <t xml:space="preserve"> tabbladen van het logboek is belangrijk. 
Deze dienen </t>
    </r>
    <r>
      <rPr>
        <u/>
        <sz val="11"/>
        <color theme="0"/>
        <rFont val="Calibri"/>
        <family val="2"/>
        <scheme val="minor"/>
      </rPr>
      <t>na</t>
    </r>
    <r>
      <rPr>
        <sz val="11"/>
        <color theme="0"/>
        <rFont val="Calibri"/>
        <family val="2"/>
        <scheme val="minor"/>
      </rPr>
      <t xml:space="preserve"> het tabblad 'Begin' en </t>
    </r>
    <r>
      <rPr>
        <u/>
        <sz val="11"/>
        <color theme="0"/>
        <rFont val="Calibri"/>
        <family val="2"/>
        <scheme val="minor"/>
      </rPr>
      <t>voor</t>
    </r>
    <r>
      <rPr>
        <sz val="11"/>
        <color theme="0"/>
        <rFont val="Calibri"/>
        <family val="2"/>
        <scheme val="minor"/>
      </rPr>
      <t xml:space="preserve"> het tabblad 'Einde' te staan.
</t>
    </r>
  </si>
  <si>
    <t>Overzicht materieel - logboek totaal</t>
  </si>
  <si>
    <t>Aannemer</t>
  </si>
  <si>
    <t>merk</t>
  </si>
  <si>
    <t>bouwjaar</t>
  </si>
  <si>
    <t>kWh</t>
  </si>
  <si>
    <t>totaal aantal beloofde uren</t>
  </si>
  <si>
    <t>cumulatieve ingezette uren</t>
  </si>
  <si>
    <t>Euronorm</t>
  </si>
  <si>
    <r>
      <rPr>
        <b/>
        <sz val="11"/>
        <color theme="0"/>
        <rFont val="Calibri"/>
        <family val="2"/>
        <scheme val="minor"/>
      </rPr>
      <t>let op!</t>
    </r>
    <r>
      <rPr>
        <sz val="11"/>
        <color theme="0"/>
        <rFont val="Calibri"/>
        <family val="2"/>
        <scheme val="minor"/>
      </rPr>
      <t xml:space="preserve">
De locatie van </t>
    </r>
    <r>
      <rPr>
        <u/>
        <sz val="11"/>
        <color theme="0"/>
        <rFont val="Calibri"/>
        <family val="2"/>
        <scheme val="minor"/>
      </rPr>
      <t>alle</t>
    </r>
    <r>
      <rPr>
        <sz val="11"/>
        <color theme="0"/>
        <rFont val="Calibri"/>
        <family val="2"/>
        <scheme val="minor"/>
      </rPr>
      <t xml:space="preserve"> tabbladen van het logboek is belangrijk. 
Deze dienen </t>
    </r>
    <r>
      <rPr>
        <u/>
        <sz val="11"/>
        <color theme="0"/>
        <rFont val="Calibri"/>
        <family val="2"/>
        <scheme val="minor"/>
      </rPr>
      <t>na</t>
    </r>
    <r>
      <rPr>
        <sz val="11"/>
        <color theme="0"/>
        <rFont val="Calibri"/>
        <family val="2"/>
        <scheme val="minor"/>
      </rPr>
      <t xml:space="preserve"> dit tabblad 'Begin' en </t>
    </r>
    <r>
      <rPr>
        <u/>
        <sz val="11"/>
        <color theme="0"/>
        <rFont val="Calibri"/>
        <family val="2"/>
        <scheme val="minor"/>
      </rPr>
      <t>voor</t>
    </r>
    <r>
      <rPr>
        <sz val="11"/>
        <color theme="0"/>
        <rFont val="Calibri"/>
        <family val="2"/>
        <scheme val="minor"/>
      </rPr>
      <t xml:space="preserve"> het tabblad 'Einde' te staan.
</t>
    </r>
  </si>
  <si>
    <t>Overzicht materieel - logboek</t>
  </si>
  <si>
    <t xml:space="preserve">Alle blauwe velden </t>
  </si>
  <si>
    <t>invullen:</t>
  </si>
  <si>
    <t>maandinzet</t>
  </si>
  <si>
    <t>Aandrijving</t>
  </si>
  <si>
    <t>jan</t>
  </si>
  <si>
    <t>feb</t>
  </si>
  <si>
    <t>mrt</t>
  </si>
  <si>
    <t>apr</t>
  </si>
  <si>
    <t>mei</t>
  </si>
  <si>
    <t>jun</t>
  </si>
  <si>
    <t>jul</t>
  </si>
  <si>
    <t>aug</t>
  </si>
  <si>
    <t>sept</t>
  </si>
  <si>
    <t>okt</t>
  </si>
  <si>
    <t>nov</t>
  </si>
  <si>
    <t>dec</t>
  </si>
  <si>
    <r>
      <rPr>
        <b/>
        <sz val="11"/>
        <color theme="0"/>
        <rFont val="Calibri"/>
        <family val="2"/>
        <scheme val="minor"/>
      </rPr>
      <t>let op!</t>
    </r>
    <r>
      <rPr>
        <sz val="11"/>
        <color theme="0"/>
        <rFont val="Calibri"/>
        <family val="2"/>
        <scheme val="minor"/>
      </rPr>
      <t xml:space="preserve">
De locatie van </t>
    </r>
    <r>
      <rPr>
        <u/>
        <sz val="11"/>
        <color theme="0"/>
        <rFont val="Calibri"/>
        <family val="2"/>
        <scheme val="minor"/>
      </rPr>
      <t>alle</t>
    </r>
    <r>
      <rPr>
        <sz val="11"/>
        <color theme="0"/>
        <rFont val="Calibri"/>
        <family val="2"/>
        <scheme val="minor"/>
      </rPr>
      <t xml:space="preserve"> tabbladen van het logboek is belangrijk. 
Deze dienen </t>
    </r>
    <r>
      <rPr>
        <u/>
        <sz val="11"/>
        <color theme="0"/>
        <rFont val="Calibri"/>
        <family val="2"/>
        <scheme val="minor"/>
      </rPr>
      <t>na</t>
    </r>
    <r>
      <rPr>
        <sz val="11"/>
        <color theme="0"/>
        <rFont val="Calibri"/>
        <family val="2"/>
        <scheme val="minor"/>
      </rPr>
      <t xml:space="preserve"> het tabblad 'Begin' en </t>
    </r>
    <r>
      <rPr>
        <u/>
        <sz val="11"/>
        <color theme="0"/>
        <rFont val="Calibri"/>
        <family val="2"/>
        <scheme val="minor"/>
      </rPr>
      <t>voor</t>
    </r>
    <r>
      <rPr>
        <sz val="11"/>
        <color theme="0"/>
        <rFont val="Calibri"/>
        <family val="2"/>
        <scheme val="minor"/>
      </rPr>
      <t xml:space="preserve"> dit tabblad 'Einde' te staan.
</t>
    </r>
  </si>
  <si>
    <t>Hybride</t>
  </si>
  <si>
    <t>Aannemer X</t>
  </si>
  <si>
    <t>s-Hertogenbosch</t>
  </si>
  <si>
    <t>Project X 's-Hertogenbosch</t>
  </si>
  <si>
    <t>BRONNERING -&gt; NVT</t>
  </si>
  <si>
    <t>029-2025 Herinrichting Jan Heijmanslaan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</si>
</sst>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44" formatCode="_ &quot;€&quot;\ * #,##0.00_ ;_ &quot;€&quot;\ * \-#,##0.00_ ;_ &quot;€&quot;\ * &quot;-&quot;??_ ;_ @_ "/>
    <numFmt numFmtId="164" formatCode="_ &quot;€&quot;\ * #,##0_ ;_ &quot;€&quot;\ * \-#,##0_ ;_ &quot;€&quot;\ * &quot;-&quot;??_ ;_ @_ "/>
    <numFmt numFmtId="165" formatCode="0.0"/>
    <numFmt numFmtId="166" formatCode="&quot;€&quot;\ #,##0"/>
  </numFmts>
  <fonts count="41">
    <font>
      <sz val="11"/>
      <color theme="1"/>
      <name val="Calibri"/>
      <family val="2"/>
      <scheme val="minor"/>
    </font>
    <font>
      <sz val="11"/>
      <color theme="1"/>
      <name val="Calibri"/>
      <family val="2"/>
      <scheme val="minor"/>
    </font>
    <font>
      <b/>
      <sz val="11"/>
      <color theme="0"/>
      <name val="Calibri"/>
      <family val="2"/>
      <scheme val="minor"/>
    </font>
    <font>
      <b/>
      <sz val="11"/>
      <color theme="1"/>
      <name val="Calibri"/>
      <family val="2"/>
      <scheme val="minor"/>
    </font>
    <font>
      <sz val="11"/>
      <color theme="0" tint="-0.499984740745262"/>
      <name val="Calibri"/>
      <family val="2"/>
      <scheme val="minor"/>
    </font>
    <font>
      <sz val="11"/>
      <name val="Calibri"/>
      <family val="2"/>
      <scheme val="minor"/>
    </font>
    <font>
      <sz val="11"/>
      <color theme="1"/>
      <name val="Calibri "/>
    </font>
    <font>
      <sz val="11"/>
      <color theme="0" tint="-0.249977111117893"/>
      <name val="Calibri"/>
      <family val="2"/>
      <scheme val="minor"/>
    </font>
    <font>
      <b/>
      <sz val="14"/>
      <color theme="0"/>
      <name val="Calibri"/>
      <family val="2"/>
      <scheme val="minor"/>
    </font>
    <font>
      <b/>
      <sz val="14"/>
      <color indexed="8"/>
      <name val="Calibri"/>
      <family val="2"/>
    </font>
    <font>
      <b/>
      <sz val="14"/>
      <name val="Calibri"/>
      <family val="2"/>
      <scheme val="minor"/>
    </font>
    <font>
      <i/>
      <u/>
      <sz val="11"/>
      <name val="Calibri"/>
      <family val="2"/>
      <scheme val="minor"/>
    </font>
    <font>
      <b/>
      <sz val="14"/>
      <color theme="0" tint="-0.499984740745262"/>
      <name val="Calibri"/>
      <family val="2"/>
      <scheme val="minor"/>
    </font>
    <font>
      <b/>
      <sz val="11"/>
      <name val="Calibri"/>
      <family val="2"/>
      <scheme val="minor"/>
    </font>
    <font>
      <sz val="11"/>
      <color theme="0" tint="-0.34998626667073579"/>
      <name val="Calibri"/>
      <family val="2"/>
      <scheme val="minor"/>
    </font>
    <font>
      <i/>
      <sz val="11"/>
      <color theme="1"/>
      <name val="Calibri"/>
      <family val="2"/>
      <scheme val="minor"/>
    </font>
    <font>
      <i/>
      <sz val="8"/>
      <color theme="1"/>
      <name val="Calibri"/>
      <family val="2"/>
      <scheme val="minor"/>
    </font>
    <font>
      <b/>
      <sz val="14"/>
      <color theme="4" tint="-0.249977111117893"/>
      <name val="Calibri"/>
      <family val="2"/>
      <scheme val="minor"/>
    </font>
    <font>
      <b/>
      <sz val="14"/>
      <color theme="0" tint="-0.34998626667073579"/>
      <name val="Calibri"/>
      <family val="2"/>
      <scheme val="minor"/>
    </font>
    <font>
      <b/>
      <sz val="12"/>
      <color theme="1"/>
      <name val="Calibri"/>
      <family val="2"/>
      <scheme val="minor"/>
    </font>
    <font>
      <sz val="12"/>
      <name val="Calibri"/>
      <family val="2"/>
      <scheme val="minor"/>
    </font>
    <font>
      <b/>
      <sz val="12"/>
      <name val="Calibri"/>
      <family val="2"/>
      <scheme val="minor"/>
    </font>
    <font>
      <sz val="12"/>
      <color theme="0" tint="-0.499984740745262"/>
      <name val="Calibri"/>
      <family val="2"/>
      <scheme val="minor"/>
    </font>
    <font>
      <sz val="12"/>
      <color theme="0" tint="-0.34998626667073579"/>
      <name val="Calibri"/>
      <family val="2"/>
      <scheme val="minor"/>
    </font>
    <font>
      <sz val="12"/>
      <color theme="1"/>
      <name val="Calibri"/>
      <family val="2"/>
      <scheme val="minor"/>
    </font>
    <font>
      <sz val="11"/>
      <color theme="0"/>
      <name val="Calibri"/>
      <family val="2"/>
      <scheme val="minor"/>
    </font>
    <font>
      <u/>
      <sz val="11"/>
      <color theme="0"/>
      <name val="Calibri"/>
      <family val="2"/>
      <scheme val="minor"/>
    </font>
    <font>
      <sz val="12"/>
      <name val="Calibri"/>
      <family val="2"/>
    </font>
    <font>
      <strike/>
      <sz val="11"/>
      <name val="Calibri"/>
      <family val="2"/>
      <scheme val="minor"/>
    </font>
    <font>
      <sz val="11"/>
      <color rgb="FF000000"/>
      <name val="Calibri"/>
      <charset val="1"/>
    </font>
    <font>
      <sz val="11"/>
      <color rgb="FFFF0000"/>
      <name val="Calibri"/>
      <family val="2"/>
      <scheme val="minor"/>
    </font>
    <font>
      <sz val="11"/>
      <color rgb="FF000000"/>
      <name val="Calibri"/>
      <family val="2"/>
      <scheme val="minor"/>
    </font>
    <font>
      <b/>
      <sz val="14"/>
      <color rgb="FFFF0000"/>
      <name val="Calibri"/>
      <family val="2"/>
      <scheme val="minor"/>
    </font>
    <font>
      <b/>
      <strike/>
      <sz val="14"/>
      <color theme="0"/>
      <name val="Calibri"/>
      <family val="2"/>
      <scheme val="minor"/>
    </font>
    <font>
      <b/>
      <strike/>
      <sz val="11"/>
      <color theme="0"/>
      <name val="Calibri"/>
      <family val="2"/>
      <scheme val="minor"/>
    </font>
    <font>
      <b/>
      <strike/>
      <sz val="11"/>
      <name val="Calibri"/>
      <family val="2"/>
      <scheme val="minor"/>
    </font>
    <font>
      <b/>
      <strike/>
      <sz val="11"/>
      <color theme="1"/>
      <name val="Calibri"/>
      <family val="2"/>
      <scheme val="minor"/>
    </font>
    <font>
      <b/>
      <strike/>
      <sz val="14"/>
      <name val="Calibri"/>
      <family val="2"/>
      <scheme val="minor"/>
    </font>
    <font>
      <strike/>
      <sz val="11"/>
      <color theme="0" tint="-0.499984740745262"/>
      <name val="Calibri"/>
      <family val="2"/>
      <scheme val="minor"/>
    </font>
    <font>
      <strike/>
      <sz val="11"/>
      <color theme="0" tint="-0.34998626667073579"/>
      <name val="Calibri"/>
      <family val="2"/>
      <scheme val="minor"/>
    </font>
    <font>
      <b/>
      <strike/>
      <sz val="14"/>
      <color theme="0" tint="-0.34998626667073579"/>
      <name val="Calibri"/>
      <family val="2"/>
      <scheme val="minor"/>
    </font>
  </fonts>
  <fills count="7">
    <fill>
      <patternFill patternType="none"/>
    </fill>
    <fill>
      <patternFill patternType="gray125"/>
    </fill>
    <fill>
      <patternFill patternType="solid">
        <fgColor theme="4" tint="0.79998168889431442"/>
        <bgColor indexed="64"/>
      </patternFill>
    </fill>
    <fill>
      <patternFill patternType="solid">
        <fgColor theme="0"/>
        <bgColor indexed="64"/>
      </patternFill>
    </fill>
    <fill>
      <patternFill patternType="solid">
        <fgColor rgb="FFDDEBF7"/>
        <bgColor rgb="FF000000"/>
      </patternFill>
    </fill>
    <fill>
      <patternFill patternType="solid">
        <fgColor rgb="FF003876"/>
        <bgColor indexed="64"/>
      </patternFill>
    </fill>
    <fill>
      <patternFill patternType="solid">
        <fgColor rgb="FFB5985A"/>
        <bgColor indexed="64"/>
      </patternFill>
    </fill>
  </fills>
  <borders count="108">
    <border>
      <left/>
      <right/>
      <top/>
      <bottom/>
      <diagonal/>
    </border>
    <border>
      <left style="medium">
        <color indexed="64"/>
      </left>
      <right/>
      <top style="medium">
        <color indexed="64"/>
      </top>
      <bottom/>
      <diagonal/>
    </border>
    <border>
      <left/>
      <right style="medium">
        <color indexed="64"/>
      </right>
      <top style="medium">
        <color indexed="64"/>
      </top>
      <bottom/>
      <diagonal/>
    </border>
    <border>
      <left style="medium">
        <color indexed="64"/>
      </left>
      <right/>
      <top/>
      <bottom style="medium">
        <color indexed="64"/>
      </bottom>
      <diagonal/>
    </border>
    <border>
      <left/>
      <right style="medium">
        <color indexed="64"/>
      </right>
      <top/>
      <bottom style="medium">
        <color indexed="64"/>
      </bottom>
      <diagonal/>
    </border>
    <border>
      <left style="medium">
        <color indexed="64"/>
      </left>
      <right style="thin">
        <color indexed="64"/>
      </right>
      <top style="hair">
        <color indexed="64"/>
      </top>
      <bottom style="medium">
        <color indexed="64"/>
      </bottom>
      <diagonal/>
    </border>
    <border>
      <left/>
      <right/>
      <top/>
      <bottom style="thin">
        <color auto="1"/>
      </bottom>
      <diagonal/>
    </border>
    <border>
      <left style="thin">
        <color indexed="64"/>
      </left>
      <right style="thin">
        <color indexed="64"/>
      </right>
      <top style="hair">
        <color indexed="64"/>
      </top>
      <bottom/>
      <diagonal/>
    </border>
    <border>
      <left style="thin">
        <color indexed="64"/>
      </left>
      <right style="thin">
        <color indexed="64"/>
      </right>
      <top style="medium">
        <color indexed="64"/>
      </top>
      <bottom style="hair">
        <color indexed="64"/>
      </bottom>
      <diagonal/>
    </border>
    <border>
      <left style="medium">
        <color indexed="64"/>
      </left>
      <right style="thin">
        <color indexed="64"/>
      </right>
      <top style="medium">
        <color indexed="64"/>
      </top>
      <bottom/>
      <diagonal/>
    </border>
    <border>
      <left style="medium">
        <color indexed="64"/>
      </left>
      <right/>
      <top style="medium">
        <color indexed="64"/>
      </top>
      <bottom style="hair">
        <color indexed="64"/>
      </bottom>
      <diagonal/>
    </border>
    <border>
      <left style="medium">
        <color indexed="64"/>
      </left>
      <right/>
      <top style="hair">
        <color indexed="64"/>
      </top>
      <bottom style="hair">
        <color indexed="64"/>
      </bottom>
      <diagonal/>
    </border>
    <border>
      <left style="medium">
        <color indexed="64"/>
      </left>
      <right style="thin">
        <color indexed="64"/>
      </right>
      <top style="hair">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hair">
        <color indexed="64"/>
      </top>
      <bottom/>
      <diagonal/>
    </border>
    <border>
      <left style="medium">
        <color indexed="64"/>
      </left>
      <right/>
      <top/>
      <bottom style="hair">
        <color indexed="64"/>
      </bottom>
      <diagonal/>
    </border>
    <border>
      <left style="medium">
        <color indexed="64"/>
      </left>
      <right style="thin">
        <color indexed="64"/>
      </right>
      <top/>
      <bottom style="hair">
        <color indexed="64"/>
      </bottom>
      <diagonal/>
    </border>
    <border>
      <left style="thin">
        <color indexed="64"/>
      </left>
      <right style="thin">
        <color indexed="64"/>
      </right>
      <top/>
      <bottom style="hair">
        <color indexed="64"/>
      </bottom>
      <diagonal/>
    </border>
    <border>
      <left style="thin">
        <color indexed="64"/>
      </left>
      <right style="thin">
        <color indexed="64"/>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right style="medium">
        <color indexed="64"/>
      </right>
      <top/>
      <bottom/>
      <diagonal/>
    </border>
    <border>
      <left style="medium">
        <color indexed="64"/>
      </left>
      <right/>
      <top/>
      <bottom/>
      <diagonal/>
    </border>
    <border>
      <left style="medium">
        <color indexed="64"/>
      </left>
      <right style="thin">
        <color indexed="64"/>
      </right>
      <top style="thin">
        <color indexed="64"/>
      </top>
      <bottom style="hair">
        <color indexed="64"/>
      </bottom>
      <diagonal/>
    </border>
    <border>
      <left style="medium">
        <color indexed="64"/>
      </left>
      <right/>
      <top style="hair">
        <color indexed="64"/>
      </top>
      <bottom style="medium">
        <color indexed="64"/>
      </bottom>
      <diagonal/>
    </border>
    <border>
      <left/>
      <right/>
      <top style="medium">
        <color indexed="64"/>
      </top>
      <bottom style="hair">
        <color indexed="64"/>
      </bottom>
      <diagonal/>
    </border>
    <border>
      <left/>
      <right/>
      <top style="hair">
        <color indexed="64"/>
      </top>
      <bottom style="hair">
        <color indexed="64"/>
      </bottom>
      <diagonal/>
    </border>
    <border>
      <left/>
      <right/>
      <top style="hair">
        <color indexed="64"/>
      </top>
      <bottom style="medium">
        <color indexed="64"/>
      </bottom>
      <diagonal/>
    </border>
    <border>
      <left style="medium">
        <color indexed="64"/>
      </left>
      <right style="thin">
        <color indexed="64"/>
      </right>
      <top/>
      <bottom style="medium">
        <color indexed="64"/>
      </bottom>
      <diagonal/>
    </border>
    <border>
      <left style="medium">
        <color indexed="64"/>
      </left>
      <right/>
      <top style="thin">
        <color indexed="64"/>
      </top>
      <bottom style="thin">
        <color indexed="64"/>
      </bottom>
      <diagonal/>
    </border>
    <border>
      <left/>
      <right style="thin">
        <color indexed="64"/>
      </right>
      <top style="medium">
        <color indexed="64"/>
      </top>
      <bottom style="medium">
        <color indexed="64"/>
      </bottom>
      <diagonal/>
    </border>
    <border>
      <left/>
      <right style="thin">
        <color indexed="64"/>
      </right>
      <top style="medium">
        <color indexed="64"/>
      </top>
      <bottom style="hair">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right/>
      <top style="thin">
        <color indexed="64"/>
      </top>
      <bottom style="hair">
        <color indexed="64"/>
      </bottom>
      <diagonal/>
    </border>
    <border>
      <left/>
      <right/>
      <top/>
      <bottom style="hair">
        <color indexed="64"/>
      </bottom>
      <diagonal/>
    </border>
    <border>
      <left style="thin">
        <color indexed="64"/>
      </left>
      <right style="medium">
        <color indexed="64"/>
      </right>
      <top style="medium">
        <color indexed="64"/>
      </top>
      <bottom style="medium">
        <color indexed="64"/>
      </bottom>
      <diagonal/>
    </border>
    <border>
      <left style="thin">
        <color indexed="64"/>
      </left>
      <right style="medium">
        <color indexed="64"/>
      </right>
      <top style="medium">
        <color indexed="64"/>
      </top>
      <bottom/>
      <diagonal/>
    </border>
    <border>
      <left style="thin">
        <color indexed="64"/>
      </left>
      <right style="medium">
        <color indexed="64"/>
      </right>
      <top style="hair">
        <color indexed="64"/>
      </top>
      <bottom/>
      <diagonal/>
    </border>
    <border>
      <left style="thin">
        <color indexed="64"/>
      </left>
      <right style="medium">
        <color indexed="64"/>
      </right>
      <top style="thin">
        <color indexed="64"/>
      </top>
      <bottom style="hair">
        <color indexed="64"/>
      </bottom>
      <diagonal/>
    </border>
    <border>
      <left style="thin">
        <color indexed="64"/>
      </left>
      <right style="medium">
        <color indexed="64"/>
      </right>
      <top style="hair">
        <color indexed="64"/>
      </top>
      <bottom style="hair">
        <color indexed="64"/>
      </bottom>
      <diagonal/>
    </border>
    <border>
      <left style="thin">
        <color indexed="64"/>
      </left>
      <right style="medium">
        <color indexed="64"/>
      </right>
      <top/>
      <bottom style="hair">
        <color indexed="64"/>
      </bottom>
      <diagonal/>
    </border>
    <border>
      <left style="thin">
        <color indexed="64"/>
      </left>
      <right style="medium">
        <color indexed="64"/>
      </right>
      <top style="hair">
        <color indexed="64"/>
      </top>
      <bottom style="medium">
        <color indexed="64"/>
      </bottom>
      <diagonal/>
    </border>
    <border>
      <left style="thin">
        <color indexed="64"/>
      </left>
      <right style="medium">
        <color indexed="64"/>
      </right>
      <top style="medium">
        <color indexed="64"/>
      </top>
      <bottom style="hair">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top style="medium">
        <color indexed="64"/>
      </top>
      <bottom style="medium">
        <color indexed="64"/>
      </bottom>
      <diagonal/>
    </border>
    <border>
      <left style="thin">
        <color indexed="64"/>
      </left>
      <right/>
      <top style="medium">
        <color indexed="64"/>
      </top>
      <bottom style="thin">
        <color indexed="64"/>
      </bottom>
      <diagonal/>
    </border>
    <border>
      <left/>
      <right style="thin">
        <color indexed="64"/>
      </right>
      <top style="medium">
        <color indexed="64"/>
      </top>
      <bottom style="thin">
        <color indexed="64"/>
      </bottom>
      <diagonal/>
    </border>
    <border>
      <left style="thin">
        <color indexed="64"/>
      </left>
      <right/>
      <top style="thin">
        <color indexed="64"/>
      </top>
      <bottom style="thin">
        <color indexed="64"/>
      </bottom>
      <diagonal/>
    </border>
    <border>
      <left style="thin">
        <color indexed="64"/>
      </left>
      <right/>
      <top style="thin">
        <color indexed="64"/>
      </top>
      <bottom style="medium">
        <color indexed="64"/>
      </bottom>
      <diagonal/>
    </border>
    <border>
      <left/>
      <right style="thin">
        <color indexed="64"/>
      </right>
      <top style="thin">
        <color indexed="64"/>
      </top>
      <bottom style="medium">
        <color indexed="64"/>
      </bottom>
      <diagonal/>
    </border>
    <border>
      <left style="medium">
        <color indexed="64"/>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style="medium">
        <color indexed="64"/>
      </right>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style="thin">
        <color indexed="64"/>
      </top>
      <bottom/>
      <diagonal/>
    </border>
    <border>
      <left style="thin">
        <color indexed="64"/>
      </left>
      <right style="medium">
        <color indexed="64"/>
      </right>
      <top style="thin">
        <color indexed="64"/>
      </top>
      <bottom style="medium">
        <color indexed="64"/>
      </bottom>
      <diagonal/>
    </border>
    <border>
      <left/>
      <right style="thin">
        <color indexed="64"/>
      </right>
      <top style="thin">
        <color indexed="64"/>
      </top>
      <bottom/>
      <diagonal/>
    </border>
    <border>
      <left style="thin">
        <color indexed="64"/>
      </left>
      <right style="thin">
        <color indexed="64"/>
      </right>
      <top style="medium">
        <color indexed="64"/>
      </top>
      <bottom/>
      <diagonal/>
    </border>
    <border>
      <left style="thin">
        <color indexed="64"/>
      </left>
      <right/>
      <top style="thin">
        <color indexed="64"/>
      </top>
      <bottom/>
      <diagonal/>
    </border>
    <border>
      <left style="medium">
        <color indexed="64"/>
      </left>
      <right style="thin">
        <color indexed="64"/>
      </right>
      <top/>
      <bottom style="thin">
        <color indexed="64"/>
      </bottom>
      <diagonal/>
    </border>
    <border>
      <left/>
      <right style="thin">
        <color indexed="64"/>
      </right>
      <top/>
      <bottom style="thin">
        <color indexed="64"/>
      </bottom>
      <diagonal/>
    </border>
    <border>
      <left style="thin">
        <color rgb="FF000000"/>
      </left>
      <right style="thin">
        <color rgb="FF000000"/>
      </right>
      <top style="thin">
        <color rgb="FF000000"/>
      </top>
      <bottom style="thin">
        <color rgb="FF000000"/>
      </bottom>
      <diagonal/>
    </border>
    <border>
      <left/>
      <right style="medium">
        <color indexed="64"/>
      </right>
      <top style="medium">
        <color indexed="64"/>
      </top>
      <bottom style="thin">
        <color indexed="64"/>
      </bottom>
      <diagonal/>
    </border>
    <border>
      <left/>
      <right style="medium">
        <color indexed="64"/>
      </right>
      <top/>
      <bottom style="thin">
        <color indexed="64"/>
      </bottom>
      <diagonal/>
    </border>
    <border>
      <left style="medium">
        <color indexed="64"/>
      </left>
      <right style="medium">
        <color indexed="64"/>
      </right>
      <top style="medium">
        <color indexed="64"/>
      </top>
      <bottom/>
      <diagonal/>
    </border>
    <border>
      <left style="medium">
        <color indexed="64"/>
      </left>
      <right style="medium">
        <color indexed="64"/>
      </right>
      <top style="medium">
        <color indexed="64"/>
      </top>
      <bottom style="medium">
        <color indexed="64"/>
      </bottom>
      <diagonal/>
    </border>
    <border>
      <left/>
      <right style="thin">
        <color indexed="64"/>
      </right>
      <top/>
      <bottom/>
      <diagonal/>
    </border>
    <border>
      <left style="thin">
        <color indexed="64"/>
      </left>
      <right style="medium">
        <color indexed="64"/>
      </right>
      <top/>
      <bottom/>
      <diagonal/>
    </border>
    <border>
      <left/>
      <right style="thin">
        <color indexed="64"/>
      </right>
      <top style="thin">
        <color indexed="64"/>
      </top>
      <bottom style="hair">
        <color indexed="64"/>
      </bottom>
      <diagonal/>
    </border>
    <border>
      <left style="medium">
        <color rgb="FF000000"/>
      </left>
      <right style="thin">
        <color rgb="FF000000"/>
      </right>
      <top style="thin">
        <color rgb="FF000000"/>
      </top>
      <bottom/>
      <diagonal/>
    </border>
    <border>
      <left style="thin">
        <color indexed="64"/>
      </left>
      <right style="medium">
        <color indexed="64"/>
      </right>
      <top style="hair">
        <color indexed="64"/>
      </top>
      <bottom style="thin">
        <color rgb="FF000000"/>
      </bottom>
      <diagonal/>
    </border>
    <border>
      <left style="medium">
        <color indexed="64"/>
      </left>
      <right style="thin">
        <color rgb="FF000000"/>
      </right>
      <top/>
      <bottom style="hair">
        <color indexed="64"/>
      </bottom>
      <diagonal/>
    </border>
    <border>
      <left style="medium">
        <color indexed="64"/>
      </left>
      <right style="thin">
        <color rgb="FF000000"/>
      </right>
      <top/>
      <bottom/>
      <diagonal/>
    </border>
    <border>
      <left style="medium">
        <color indexed="64"/>
      </left>
      <right style="thin">
        <color rgb="FF000000"/>
      </right>
      <top style="hair">
        <color indexed="64"/>
      </top>
      <bottom style="thin">
        <color rgb="FF000000"/>
      </bottom>
      <diagonal/>
    </border>
    <border>
      <left style="medium">
        <color indexed="64"/>
      </left>
      <right/>
      <top/>
      <bottom style="thin">
        <color rgb="FF000000"/>
      </bottom>
      <diagonal/>
    </border>
    <border>
      <left style="thin">
        <color rgb="FF000000"/>
      </left>
      <right style="medium">
        <color rgb="FF000000"/>
      </right>
      <top/>
      <bottom/>
      <diagonal/>
    </border>
    <border>
      <left style="thin">
        <color rgb="FF000000"/>
      </left>
      <right style="medium">
        <color rgb="FF000000"/>
      </right>
      <top style="hair">
        <color rgb="FF000000"/>
      </top>
      <bottom style="thin">
        <color rgb="FF000000"/>
      </bottom>
      <diagonal/>
    </border>
    <border>
      <left style="medium">
        <color indexed="64"/>
      </left>
      <right style="thin">
        <color indexed="64"/>
      </right>
      <top style="hair">
        <color rgb="FF000000"/>
      </top>
      <bottom/>
      <diagonal/>
    </border>
    <border>
      <left style="thin">
        <color indexed="64"/>
      </left>
      <right style="medium">
        <color indexed="64"/>
      </right>
      <top style="hair">
        <color rgb="FF000000"/>
      </top>
      <bottom/>
      <diagonal/>
    </border>
    <border>
      <left/>
      <right/>
      <top style="hair">
        <color rgb="FF000000"/>
      </top>
      <bottom style="thin">
        <color rgb="FF000000"/>
      </bottom>
      <diagonal/>
    </border>
    <border>
      <left style="medium">
        <color indexed="64"/>
      </left>
      <right style="thin">
        <color indexed="64"/>
      </right>
      <top style="hair">
        <color rgb="FF000000"/>
      </top>
      <bottom style="thin">
        <color rgb="FF000000"/>
      </bottom>
      <diagonal/>
    </border>
    <border>
      <left style="medium">
        <color indexed="64"/>
      </left>
      <right style="thin">
        <color indexed="64"/>
      </right>
      <top style="medium">
        <color indexed="64"/>
      </top>
      <bottom style="hair">
        <color indexed="64"/>
      </bottom>
      <diagonal/>
    </border>
    <border>
      <left style="medium">
        <color indexed="64"/>
      </left>
      <right/>
      <top style="medium">
        <color indexed="64"/>
      </top>
      <bottom style="thin">
        <color indexed="64"/>
      </bottom>
      <diagonal/>
    </border>
    <border>
      <left style="medium">
        <color indexed="64"/>
      </left>
      <right/>
      <top style="thin">
        <color indexed="64"/>
      </top>
      <bottom style="medium">
        <color indexed="64"/>
      </bottom>
      <diagonal/>
    </border>
    <border>
      <left style="thin">
        <color rgb="FF000000"/>
      </left>
      <right style="thin">
        <color rgb="FF000000"/>
      </right>
      <top style="thin">
        <color rgb="FF000000"/>
      </top>
      <bottom style="medium">
        <color rgb="FF000000"/>
      </bottom>
      <diagonal/>
    </border>
    <border>
      <left/>
      <right style="thin">
        <color indexed="64"/>
      </right>
      <top style="medium">
        <color indexed="64"/>
      </top>
      <bottom style="medium">
        <color rgb="FF000000"/>
      </bottom>
      <diagonal/>
    </border>
    <border>
      <left style="thin">
        <color rgb="FF000000"/>
      </left>
      <right style="thin">
        <color rgb="FF000000"/>
      </right>
      <top/>
      <bottom style="thin">
        <color rgb="FF000000"/>
      </bottom>
      <diagonal/>
    </border>
    <border>
      <left style="thin">
        <color rgb="FF000000"/>
      </left>
      <right style="thin">
        <color rgb="FF000000"/>
      </right>
      <top/>
      <bottom style="medium">
        <color rgb="FF000000"/>
      </bottom>
      <diagonal/>
    </border>
    <border>
      <left style="thin">
        <color rgb="FF000000"/>
      </left>
      <right/>
      <top/>
      <bottom/>
      <diagonal/>
    </border>
    <border>
      <left/>
      <right style="thin">
        <color indexed="64"/>
      </right>
      <top/>
      <bottom style="medium">
        <color rgb="FF000000"/>
      </bottom>
      <diagonal/>
    </border>
    <border>
      <left style="medium">
        <color rgb="FF000000"/>
      </left>
      <right style="thin">
        <color rgb="FF000000"/>
      </right>
      <top/>
      <bottom style="thin">
        <color rgb="FF000000"/>
      </bottom>
      <diagonal/>
    </border>
    <border>
      <left/>
      <right style="thin">
        <color indexed="64"/>
      </right>
      <top style="hair">
        <color indexed="64"/>
      </top>
      <bottom style="thin">
        <color rgb="FF000000"/>
      </bottom>
      <diagonal/>
    </border>
    <border>
      <left style="thin">
        <color indexed="64"/>
      </left>
      <right style="medium">
        <color indexed="64"/>
      </right>
      <top/>
      <bottom style="thin">
        <color rgb="FF000000"/>
      </bottom>
      <diagonal/>
    </border>
    <border>
      <left style="medium">
        <color indexed="64"/>
      </left>
      <right style="thin">
        <color indexed="64"/>
      </right>
      <top style="hair">
        <color indexed="64"/>
      </top>
      <bottom style="thin">
        <color rgb="FF000000"/>
      </bottom>
      <diagonal/>
    </border>
    <border>
      <left style="medium">
        <color indexed="64"/>
      </left>
      <right style="thin">
        <color rgb="FF000000"/>
      </right>
      <top style="hair">
        <color indexed="64"/>
      </top>
      <bottom style="hair">
        <color indexed="64"/>
      </bottom>
      <diagonal/>
    </border>
    <border>
      <left style="thin">
        <color indexed="64"/>
      </left>
      <right style="medium">
        <color indexed="64"/>
      </right>
      <top style="hair">
        <color indexed="64"/>
      </top>
      <bottom style="hair">
        <color rgb="FF000000"/>
      </bottom>
      <diagonal/>
    </border>
    <border>
      <left style="medium">
        <color indexed="64"/>
      </left>
      <right style="medium">
        <color indexed="64"/>
      </right>
      <top/>
      <bottom/>
      <diagonal/>
    </border>
    <border>
      <left style="medium">
        <color indexed="64"/>
      </left>
      <right style="thin">
        <color indexed="64"/>
      </right>
      <top style="hair">
        <color indexed="64"/>
      </top>
      <bottom style="hair">
        <color rgb="FF000000"/>
      </bottom>
      <diagonal/>
    </border>
    <border>
      <left/>
      <right style="medium">
        <color indexed="64"/>
      </right>
      <top style="hair">
        <color indexed="64"/>
      </top>
      <bottom style="hair">
        <color rgb="FF000000"/>
      </bottom>
      <diagonal/>
    </border>
  </borders>
  <cellStyleXfs count="4">
    <xf numFmtId="0" fontId="0" fillId="0" borderId="0"/>
    <xf numFmtId="44" fontId="1" fillId="0" borderId="0" applyFont="0" applyFill="0" applyBorder="0" applyAlignment="0" applyProtection="0"/>
    <xf numFmtId="9" fontId="1" fillId="0" borderId="0" applyFont="0" applyFill="0" applyBorder="0" applyAlignment="0" applyProtection="0"/>
    <xf numFmtId="44" fontId="1" fillId="0" borderId="0" applyFont="0" applyFill="0" applyBorder="0" applyAlignment="0" applyProtection="0"/>
  </cellStyleXfs>
  <cellXfs count="296">
    <xf numFmtId="0" fontId="0" fillId="0" borderId="0" xfId="0"/>
    <xf numFmtId="0" fontId="9" fillId="0" borderId="0" xfId="0" applyFont="1"/>
    <xf numFmtId="0" fontId="10" fillId="0" borderId="0" xfId="0" applyFont="1"/>
    <xf numFmtId="0" fontId="5" fillId="0" borderId="0" xfId="0" applyFont="1"/>
    <xf numFmtId="0" fontId="5" fillId="0" borderId="0" xfId="0" applyFont="1" applyAlignment="1">
      <alignment horizontal="center"/>
    </xf>
    <xf numFmtId="0" fontId="5" fillId="0" borderId="0" xfId="0" applyFont="1" applyAlignment="1">
      <alignment vertical="top" wrapText="1"/>
    </xf>
    <xf numFmtId="0" fontId="5" fillId="0" borderId="0" xfId="0" applyFont="1" applyAlignment="1">
      <alignment horizontal="left"/>
    </xf>
    <xf numFmtId="0" fontId="11" fillId="0" borderId="0" xfId="0" applyFont="1"/>
    <xf numFmtId="0" fontId="6" fillId="0" borderId="0" xfId="0" applyFont="1" applyAlignment="1">
      <alignment horizontal="center"/>
    </xf>
    <xf numFmtId="0" fontId="7" fillId="0" borderId="0" xfId="0" applyFont="1"/>
    <xf numFmtId="164" fontId="12" fillId="0" borderId="0" xfId="1" applyNumberFormat="1" applyFont="1" applyBorder="1" applyAlignment="1" applyProtection="1">
      <alignment horizontal="center" vertical="center"/>
    </xf>
    <xf numFmtId="1" fontId="5" fillId="0" borderId="9" xfId="1" applyNumberFormat="1" applyFont="1" applyBorder="1" applyAlignment="1" applyProtection="1">
      <alignment horizontal="center"/>
    </xf>
    <xf numFmtId="1" fontId="5" fillId="0" borderId="5" xfId="1" applyNumberFormat="1" applyFont="1" applyBorder="1" applyAlignment="1" applyProtection="1">
      <alignment horizontal="center"/>
    </xf>
    <xf numFmtId="1" fontId="3" fillId="0" borderId="10" xfId="1" applyNumberFormat="1" applyFont="1" applyBorder="1" applyAlignment="1" applyProtection="1">
      <alignment horizontal="center"/>
    </xf>
    <xf numFmtId="44" fontId="5" fillId="0" borderId="0" xfId="1" applyFont="1" applyProtection="1"/>
    <xf numFmtId="1" fontId="3" fillId="0" borderId="16" xfId="1" applyNumberFormat="1" applyFont="1" applyBorder="1" applyAlignment="1" applyProtection="1">
      <alignment horizontal="center"/>
    </xf>
    <xf numFmtId="0" fontId="5" fillId="0" borderId="10" xfId="0" applyFont="1" applyBorder="1" applyAlignment="1">
      <alignment wrapText="1"/>
    </xf>
    <xf numFmtId="0" fontId="5" fillId="0" borderId="8" xfId="0" applyFont="1" applyBorder="1" applyAlignment="1">
      <alignment wrapText="1"/>
    </xf>
    <xf numFmtId="0" fontId="5" fillId="0" borderId="25" xfId="0" applyFont="1" applyBorder="1" applyAlignment="1">
      <alignment wrapText="1"/>
    </xf>
    <xf numFmtId="0" fontId="5" fillId="0" borderId="19" xfId="0" applyFont="1" applyBorder="1" applyAlignment="1">
      <alignment wrapText="1"/>
    </xf>
    <xf numFmtId="164" fontId="5" fillId="0" borderId="0" xfId="0" applyNumberFormat="1" applyFont="1"/>
    <xf numFmtId="0" fontId="5" fillId="0" borderId="18" xfId="0" applyFont="1" applyBorder="1" applyAlignment="1">
      <alignment wrapText="1"/>
    </xf>
    <xf numFmtId="0" fontId="13" fillId="0" borderId="10" xfId="0" applyFont="1" applyBorder="1"/>
    <xf numFmtId="0" fontId="13" fillId="0" borderId="28" xfId="0" applyFont="1" applyBorder="1"/>
    <xf numFmtId="0" fontId="13" fillId="0" borderId="0" xfId="0" applyFont="1"/>
    <xf numFmtId="0" fontId="13" fillId="0" borderId="11" xfId="0" applyFont="1" applyBorder="1"/>
    <xf numFmtId="0" fontId="4" fillId="0" borderId="29" xfId="0" applyFont="1" applyBorder="1"/>
    <xf numFmtId="0" fontId="13" fillId="0" borderId="15" xfId="0" applyFont="1" applyBorder="1"/>
    <xf numFmtId="0" fontId="4" fillId="0" borderId="30" xfId="0" applyFont="1" applyBorder="1"/>
    <xf numFmtId="0" fontId="13" fillId="0" borderId="31" xfId="0" applyFont="1" applyBorder="1"/>
    <xf numFmtId="0" fontId="5" fillId="0" borderId="1" xfId="0" applyFont="1" applyBorder="1" applyAlignment="1">
      <alignment wrapText="1"/>
    </xf>
    <xf numFmtId="0" fontId="5" fillId="0" borderId="7" xfId="0" applyFont="1" applyBorder="1" applyAlignment="1">
      <alignment wrapText="1"/>
    </xf>
    <xf numFmtId="0" fontId="5" fillId="0" borderId="29" xfId="0" applyFont="1" applyBorder="1"/>
    <xf numFmtId="0" fontId="5" fillId="0" borderId="34" xfId="0" applyFont="1" applyBorder="1" applyAlignment="1">
      <alignment wrapText="1"/>
    </xf>
    <xf numFmtId="0" fontId="17" fillId="0" borderId="0" xfId="0" applyFont="1"/>
    <xf numFmtId="0" fontId="13" fillId="0" borderId="27" xfId="0" applyFont="1" applyBorder="1"/>
    <xf numFmtId="164" fontId="12" fillId="0" borderId="0" xfId="1" applyNumberFormat="1" applyFont="1" applyFill="1" applyBorder="1" applyAlignment="1" applyProtection="1">
      <alignment horizontal="center" vertical="center"/>
    </xf>
    <xf numFmtId="164" fontId="10" fillId="0" borderId="2" xfId="1" applyNumberFormat="1" applyFont="1" applyBorder="1" applyAlignment="1" applyProtection="1">
      <alignment vertical="center"/>
    </xf>
    <xf numFmtId="164" fontId="12" fillId="0" borderId="4" xfId="1" applyNumberFormat="1" applyFont="1" applyBorder="1" applyAlignment="1" applyProtection="1">
      <alignment vertical="center"/>
    </xf>
    <xf numFmtId="0" fontId="2" fillId="0" borderId="0" xfId="0" applyFont="1" applyAlignment="1">
      <alignment vertical="top" wrapText="1"/>
    </xf>
    <xf numFmtId="164" fontId="12" fillId="0" borderId="0" xfId="1" applyNumberFormat="1" applyFont="1" applyFill="1" applyBorder="1" applyAlignment="1" applyProtection="1">
      <alignment vertical="center"/>
    </xf>
    <xf numFmtId="1" fontId="5" fillId="0" borderId="28" xfId="0" applyNumberFormat="1" applyFont="1" applyBorder="1" applyAlignment="1">
      <alignment horizontal="center"/>
    </xf>
    <xf numFmtId="0" fontId="13" fillId="0" borderId="28" xfId="0" applyFont="1" applyBorder="1" applyAlignment="1">
      <alignment horizontal="right"/>
    </xf>
    <xf numFmtId="0" fontId="13" fillId="0" borderId="29" xfId="0" applyFont="1" applyBorder="1" applyAlignment="1">
      <alignment horizontal="right"/>
    </xf>
    <xf numFmtId="0" fontId="14" fillId="0" borderId="30" xfId="0" applyFont="1" applyBorder="1" applyAlignment="1">
      <alignment horizontal="right"/>
    </xf>
    <xf numFmtId="165" fontId="5" fillId="0" borderId="37" xfId="0" applyNumberFormat="1" applyFont="1" applyBorder="1" applyAlignment="1">
      <alignment horizontal="center"/>
    </xf>
    <xf numFmtId="0" fontId="5" fillId="0" borderId="24" xfId="0" applyFont="1" applyBorder="1"/>
    <xf numFmtId="0" fontId="5" fillId="0" borderId="2" xfId="0" applyFont="1" applyBorder="1"/>
    <xf numFmtId="1" fontId="5" fillId="0" borderId="46" xfId="2" applyNumberFormat="1" applyFont="1" applyBorder="1" applyAlignment="1" applyProtection="1">
      <alignment horizontal="center"/>
    </xf>
    <xf numFmtId="0" fontId="19" fillId="0" borderId="0" xfId="0" applyFont="1"/>
    <xf numFmtId="49" fontId="5" fillId="0" borderId="0" xfId="0" applyNumberFormat="1" applyFont="1" applyAlignment="1">
      <alignment horizontal="left"/>
    </xf>
    <xf numFmtId="0" fontId="0" fillId="0" borderId="0" xfId="0" applyAlignment="1">
      <alignment horizontal="left" wrapText="1"/>
    </xf>
    <xf numFmtId="0" fontId="16" fillId="0" borderId="0" xfId="0" applyFont="1" applyAlignment="1">
      <alignment vertical="center"/>
    </xf>
    <xf numFmtId="0" fontId="15" fillId="0" borderId="0" xfId="0" applyFont="1" applyAlignment="1">
      <alignment vertical="center"/>
    </xf>
    <xf numFmtId="0" fontId="0" fillId="0" borderId="0" xfId="0" applyAlignment="1">
      <alignment horizontal="left"/>
    </xf>
    <xf numFmtId="1" fontId="5" fillId="2" borderId="40" xfId="2" applyNumberFormat="1" applyFont="1" applyFill="1" applyBorder="1" applyAlignment="1" applyProtection="1">
      <alignment horizontal="center"/>
      <protection locked="0"/>
    </xf>
    <xf numFmtId="1" fontId="5" fillId="2" borderId="41" xfId="2" applyNumberFormat="1" applyFont="1" applyFill="1" applyBorder="1" applyAlignment="1" applyProtection="1">
      <alignment horizontal="center"/>
      <protection locked="0"/>
    </xf>
    <xf numFmtId="1" fontId="5" fillId="2" borderId="42" xfId="2" applyNumberFormat="1" applyFont="1" applyFill="1" applyBorder="1" applyAlignment="1" applyProtection="1">
      <alignment horizontal="center"/>
      <protection locked="0"/>
    </xf>
    <xf numFmtId="1" fontId="5" fillId="2" borderId="44" xfId="2" applyNumberFormat="1" applyFont="1" applyFill="1" applyBorder="1" applyAlignment="1" applyProtection="1">
      <alignment horizontal="center"/>
      <protection locked="0"/>
    </xf>
    <xf numFmtId="1" fontId="5" fillId="2" borderId="46" xfId="2" applyNumberFormat="1" applyFont="1" applyFill="1" applyBorder="1" applyAlignment="1" applyProtection="1">
      <alignment horizontal="center"/>
      <protection locked="0"/>
    </xf>
    <xf numFmtId="166" fontId="5" fillId="0" borderId="43" xfId="1" applyNumberFormat="1" applyFont="1" applyBorder="1" applyAlignment="1" applyProtection="1">
      <alignment horizontal="right"/>
    </xf>
    <xf numFmtId="166" fontId="10" fillId="0" borderId="24" xfId="0" applyNumberFormat="1" applyFont="1" applyBorder="1" applyAlignment="1">
      <alignment horizontal="right"/>
    </xf>
    <xf numFmtId="166" fontId="14" fillId="0" borderId="45" xfId="1" applyNumberFormat="1" applyFont="1" applyBorder="1" applyAlignment="1" applyProtection="1">
      <alignment horizontal="right"/>
    </xf>
    <xf numFmtId="166" fontId="18" fillId="0" borderId="4" xfId="1" applyNumberFormat="1" applyFont="1" applyBorder="1" applyAlignment="1" applyProtection="1">
      <alignment horizontal="right"/>
    </xf>
    <xf numFmtId="165" fontId="5" fillId="0" borderId="9" xfId="1" applyNumberFormat="1" applyFont="1" applyBorder="1" applyAlignment="1" applyProtection="1">
      <alignment horizontal="center"/>
    </xf>
    <xf numFmtId="165" fontId="5" fillId="0" borderId="12" xfId="1" applyNumberFormat="1" applyFont="1" applyBorder="1" applyAlignment="1" applyProtection="1">
      <alignment horizontal="center"/>
    </xf>
    <xf numFmtId="165" fontId="5" fillId="0" borderId="26" xfId="1" applyNumberFormat="1" applyFont="1" applyBorder="1" applyAlignment="1" applyProtection="1">
      <alignment horizontal="center"/>
    </xf>
    <xf numFmtId="0" fontId="20" fillId="3" borderId="48" xfId="0" applyFont="1" applyFill="1" applyBorder="1" applyAlignment="1">
      <alignment horizontal="left" vertical="top" wrapText="1"/>
    </xf>
    <xf numFmtId="0" fontId="20" fillId="3" borderId="13" xfId="0" applyFont="1" applyFill="1" applyBorder="1" applyAlignment="1">
      <alignment horizontal="left" vertical="top" wrapText="1"/>
    </xf>
    <xf numFmtId="0" fontId="20" fillId="3" borderId="50" xfId="0" applyFont="1" applyFill="1" applyBorder="1" applyAlignment="1">
      <alignment horizontal="left" vertical="top" wrapText="1"/>
    </xf>
    <xf numFmtId="0" fontId="20" fillId="3" borderId="49" xfId="0" applyFont="1" applyFill="1" applyBorder="1" applyAlignment="1">
      <alignment horizontal="left" vertical="top" wrapText="1"/>
    </xf>
    <xf numFmtId="0" fontId="20" fillId="3" borderId="62" xfId="0" applyFont="1" applyFill="1" applyBorder="1" applyAlignment="1">
      <alignment horizontal="left" vertical="top" wrapText="1"/>
    </xf>
    <xf numFmtId="0" fontId="20" fillId="3" borderId="14" xfId="0" applyFont="1" applyFill="1" applyBorder="1" applyAlignment="1">
      <alignment horizontal="left" vertical="top" wrapText="1"/>
    </xf>
    <xf numFmtId="0" fontId="20" fillId="3" borderId="47" xfId="0" applyFont="1" applyFill="1" applyBorder="1" applyAlignment="1">
      <alignment horizontal="left" vertical="top" wrapText="1"/>
    </xf>
    <xf numFmtId="0" fontId="20" fillId="3" borderId="51" xfId="0" applyFont="1" applyFill="1" applyBorder="1" applyAlignment="1">
      <alignment horizontal="left" vertical="top" wrapText="1"/>
    </xf>
    <xf numFmtId="0" fontId="20" fillId="3" borderId="64" xfId="0" applyFont="1" applyFill="1" applyBorder="1" applyAlignment="1">
      <alignment horizontal="left" vertical="top" wrapText="1"/>
    </xf>
    <xf numFmtId="0" fontId="20" fillId="3" borderId="54" xfId="0" applyFont="1" applyFill="1" applyBorder="1" applyAlignment="1">
      <alignment horizontal="left" vertical="top" wrapText="1"/>
    </xf>
    <xf numFmtId="0" fontId="20" fillId="3" borderId="56" xfId="0" applyFont="1" applyFill="1" applyBorder="1" applyAlignment="1">
      <alignment horizontal="left" vertical="top" wrapText="1"/>
    </xf>
    <xf numFmtId="0" fontId="20" fillId="3" borderId="57" xfId="0" applyFont="1" applyFill="1" applyBorder="1" applyAlignment="1">
      <alignment horizontal="left" vertical="top" wrapText="1"/>
    </xf>
    <xf numFmtId="1" fontId="20" fillId="2" borderId="55" xfId="0" applyNumberFormat="1" applyFont="1" applyFill="1" applyBorder="1" applyAlignment="1">
      <alignment horizontal="center" vertical="top"/>
    </xf>
    <xf numFmtId="1" fontId="20" fillId="2" borderId="49" xfId="0" applyNumberFormat="1" applyFont="1" applyFill="1" applyBorder="1" applyAlignment="1">
      <alignment horizontal="center" vertical="top"/>
    </xf>
    <xf numFmtId="1" fontId="20" fillId="2" borderId="62" xfId="1" applyNumberFormat="1" applyFont="1" applyFill="1" applyBorder="1" applyAlignment="1" applyProtection="1">
      <alignment horizontal="center" vertical="top"/>
    </xf>
    <xf numFmtId="1" fontId="20" fillId="2" borderId="35" xfId="0" applyNumberFormat="1" applyFont="1" applyFill="1" applyBorder="1" applyAlignment="1">
      <alignment horizontal="center" vertical="top"/>
    </xf>
    <xf numFmtId="1" fontId="20" fillId="2" borderId="14" xfId="0" applyNumberFormat="1" applyFont="1" applyFill="1" applyBorder="1" applyAlignment="1">
      <alignment horizontal="center" vertical="top"/>
    </xf>
    <xf numFmtId="1" fontId="20" fillId="2" borderId="47" xfId="1" applyNumberFormat="1" applyFont="1" applyFill="1" applyBorder="1" applyAlignment="1" applyProtection="1">
      <alignment horizontal="center" vertical="top"/>
    </xf>
    <xf numFmtId="0" fontId="20" fillId="2" borderId="35" xfId="0" applyFont="1" applyFill="1" applyBorder="1" applyAlignment="1">
      <alignment horizontal="center" vertical="top"/>
    </xf>
    <xf numFmtId="0" fontId="20" fillId="2" borderId="14" xfId="0" applyFont="1" applyFill="1" applyBorder="1" applyAlignment="1">
      <alignment horizontal="center" vertical="top"/>
    </xf>
    <xf numFmtId="1" fontId="24" fillId="2" borderId="47" xfId="1" applyNumberFormat="1" applyFont="1" applyFill="1" applyBorder="1" applyAlignment="1" applyProtection="1">
      <alignment horizontal="center" vertical="top"/>
    </xf>
    <xf numFmtId="0" fontId="20" fillId="2" borderId="47" xfId="0" applyFont="1" applyFill="1" applyBorder="1" applyAlignment="1">
      <alignment horizontal="center" vertical="top"/>
    </xf>
    <xf numFmtId="0" fontId="20" fillId="2" borderId="65" xfId="0" applyFont="1" applyFill="1" applyBorder="1" applyAlignment="1">
      <alignment horizontal="center" vertical="top"/>
    </xf>
    <xf numFmtId="0" fontId="20" fillId="2" borderId="60" xfId="0" applyFont="1" applyFill="1" applyBorder="1" applyAlignment="1">
      <alignment horizontal="center" vertical="top"/>
    </xf>
    <xf numFmtId="0" fontId="20" fillId="2" borderId="63" xfId="0" applyFont="1" applyFill="1" applyBorder="1" applyAlignment="1">
      <alignment horizontal="center" vertical="top"/>
    </xf>
    <xf numFmtId="0" fontId="23" fillId="2" borderId="58" xfId="0" applyFont="1" applyFill="1" applyBorder="1" applyAlignment="1">
      <alignment horizontal="center" vertical="top"/>
    </xf>
    <xf numFmtId="0" fontId="23" fillId="2" borderId="51" xfId="0" applyFont="1" applyFill="1" applyBorder="1" applyAlignment="1">
      <alignment horizontal="center" vertical="top"/>
    </xf>
    <xf numFmtId="0" fontId="20" fillId="2" borderId="64" xfId="0" applyFont="1" applyFill="1" applyBorder="1" applyAlignment="1">
      <alignment horizontal="center" vertical="top"/>
    </xf>
    <xf numFmtId="0" fontId="3" fillId="0" borderId="0" xfId="0" applyFont="1"/>
    <xf numFmtId="1" fontId="20" fillId="2" borderId="54" xfId="0" applyNumberFormat="1" applyFont="1" applyFill="1" applyBorder="1" applyAlignment="1">
      <alignment horizontal="center" vertical="top"/>
    </xf>
    <xf numFmtId="1" fontId="20" fillId="2" borderId="56" xfId="0" applyNumberFormat="1" applyFont="1" applyFill="1" applyBorder="1" applyAlignment="1">
      <alignment horizontal="center" vertical="top"/>
    </xf>
    <xf numFmtId="0" fontId="20" fillId="2" borderId="56" xfId="0" applyFont="1" applyFill="1" applyBorder="1" applyAlignment="1">
      <alignment horizontal="center" vertical="top"/>
    </xf>
    <xf numFmtId="0" fontId="20" fillId="2" borderId="67" xfId="0" applyFont="1" applyFill="1" applyBorder="1" applyAlignment="1">
      <alignment horizontal="center" vertical="top"/>
    </xf>
    <xf numFmtId="0" fontId="23" fillId="2" borderId="57" xfId="0" applyFont="1" applyFill="1" applyBorder="1" applyAlignment="1">
      <alignment horizontal="center" vertical="top"/>
    </xf>
    <xf numFmtId="0" fontId="20" fillId="2" borderId="14" xfId="0" applyFont="1" applyFill="1" applyBorder="1" applyAlignment="1">
      <alignment horizontal="left" vertical="top" wrapText="1"/>
    </xf>
    <xf numFmtId="0" fontId="21" fillId="2" borderId="13" xfId="0" applyFont="1" applyFill="1" applyBorder="1" applyAlignment="1">
      <alignment horizontal="left" vertical="top"/>
    </xf>
    <xf numFmtId="0" fontId="21" fillId="2" borderId="14" xfId="0" applyFont="1" applyFill="1" applyBorder="1" applyAlignment="1">
      <alignment horizontal="left" vertical="top"/>
    </xf>
    <xf numFmtId="0" fontId="22" fillId="2" borderId="14" xfId="0" applyFont="1" applyFill="1" applyBorder="1" applyAlignment="1">
      <alignment horizontal="left" vertical="top"/>
    </xf>
    <xf numFmtId="0" fontId="21" fillId="2" borderId="50" xfId="0" applyFont="1" applyFill="1" applyBorder="1" applyAlignment="1">
      <alignment horizontal="left" vertical="top"/>
    </xf>
    <xf numFmtId="0" fontId="22" fillId="2" borderId="51" xfId="0" applyFont="1" applyFill="1" applyBorder="1" applyAlignment="1">
      <alignment horizontal="left" vertical="top"/>
    </xf>
    <xf numFmtId="0" fontId="23" fillId="2" borderId="51" xfId="0" applyFont="1" applyFill="1" applyBorder="1" applyAlignment="1">
      <alignment horizontal="left" vertical="top"/>
    </xf>
    <xf numFmtId="0" fontId="21" fillId="2" borderId="59" xfId="0" applyFont="1" applyFill="1" applyBorder="1" applyAlignment="1">
      <alignment horizontal="left" vertical="top"/>
    </xf>
    <xf numFmtId="0" fontId="22" fillId="2" borderId="60" xfId="0" applyFont="1" applyFill="1" applyBorder="1" applyAlignment="1">
      <alignment horizontal="left" vertical="top"/>
    </xf>
    <xf numFmtId="0" fontId="21" fillId="2" borderId="60" xfId="0" applyFont="1" applyFill="1" applyBorder="1" applyAlignment="1">
      <alignment horizontal="left" vertical="top"/>
    </xf>
    <xf numFmtId="0" fontId="27" fillId="4" borderId="55" xfId="0" applyFont="1" applyFill="1" applyBorder="1" applyAlignment="1">
      <alignment wrapText="1"/>
    </xf>
    <xf numFmtId="0" fontId="27" fillId="4" borderId="68" xfId="0" applyFont="1" applyFill="1" applyBorder="1" applyAlignment="1">
      <alignment wrapText="1"/>
    </xf>
    <xf numFmtId="0" fontId="27" fillId="4" borderId="69" xfId="0" applyFont="1" applyFill="1" applyBorder="1" applyAlignment="1">
      <alignment wrapText="1"/>
    </xf>
    <xf numFmtId="0" fontId="27" fillId="4" borderId="69" xfId="0" applyFont="1" applyFill="1" applyBorder="1"/>
    <xf numFmtId="0" fontId="27" fillId="4" borderId="70" xfId="0" applyFont="1" applyFill="1" applyBorder="1" applyAlignment="1">
      <alignment wrapText="1"/>
    </xf>
    <xf numFmtId="0" fontId="20" fillId="2" borderId="13" xfId="0" applyFont="1" applyFill="1" applyBorder="1" applyAlignment="1">
      <alignment horizontal="left" vertical="top" wrapText="1"/>
    </xf>
    <xf numFmtId="1" fontId="20" fillId="2" borderId="14" xfId="0" applyNumberFormat="1" applyFont="1" applyFill="1" applyBorder="1" applyAlignment="1">
      <alignment horizontal="left" vertical="top"/>
    </xf>
    <xf numFmtId="0" fontId="27" fillId="4" borderId="55" xfId="0" applyFont="1" applyFill="1" applyBorder="1"/>
    <xf numFmtId="0" fontId="20" fillId="2" borderId="14" xfId="0" applyFont="1" applyFill="1" applyBorder="1" applyAlignment="1">
      <alignment horizontal="left" vertical="top"/>
    </xf>
    <xf numFmtId="0" fontId="20" fillId="2" borderId="13" xfId="0" applyFont="1" applyFill="1" applyBorder="1" applyAlignment="1">
      <alignment horizontal="left" vertical="top"/>
    </xf>
    <xf numFmtId="0" fontId="20" fillId="2" borderId="48" xfId="0" applyFont="1" applyFill="1" applyBorder="1" applyAlignment="1">
      <alignment horizontal="left" vertical="top" wrapText="1"/>
    </xf>
    <xf numFmtId="0" fontId="20" fillId="2" borderId="49" xfId="0" applyFont="1" applyFill="1" applyBorder="1" applyAlignment="1">
      <alignment horizontal="left" vertical="top" wrapText="1"/>
    </xf>
    <xf numFmtId="0" fontId="27" fillId="4" borderId="35" xfId="0" applyFont="1" applyFill="1" applyBorder="1"/>
    <xf numFmtId="0" fontId="20" fillId="3" borderId="13" xfId="0" applyFont="1" applyFill="1" applyBorder="1" applyAlignment="1">
      <alignment horizontal="left" vertical="top"/>
    </xf>
    <xf numFmtId="0" fontId="27" fillId="4" borderId="61" xfId="0" applyFont="1" applyFill="1" applyBorder="1"/>
    <xf numFmtId="1" fontId="24" fillId="2" borderId="47" xfId="1" applyNumberFormat="1" applyFont="1" applyFill="1" applyBorder="1" applyAlignment="1" applyProtection="1">
      <alignment horizontal="left" vertical="top"/>
    </xf>
    <xf numFmtId="1" fontId="19" fillId="2" borderId="47" xfId="1" applyNumberFormat="1" applyFont="1" applyFill="1" applyBorder="1" applyAlignment="1" applyProtection="1">
      <alignment horizontal="left" vertical="top"/>
    </xf>
    <xf numFmtId="0" fontId="22" fillId="2" borderId="47" xfId="0" applyFont="1" applyFill="1" applyBorder="1" applyAlignment="1">
      <alignment horizontal="left" vertical="top"/>
    </xf>
    <xf numFmtId="0" fontId="21" fillId="2" borderId="47" xfId="0" applyFont="1" applyFill="1" applyBorder="1" applyAlignment="1">
      <alignment horizontal="left" vertical="top"/>
    </xf>
    <xf numFmtId="0" fontId="21" fillId="2" borderId="63" xfId="0" applyFont="1" applyFill="1" applyBorder="1" applyAlignment="1">
      <alignment horizontal="left" vertical="top"/>
    </xf>
    <xf numFmtId="0" fontId="21" fillId="2" borderId="64" xfId="0" applyFont="1" applyFill="1" applyBorder="1" applyAlignment="1">
      <alignment horizontal="left" vertical="top"/>
    </xf>
    <xf numFmtId="0" fontId="27" fillId="4" borderId="71" xfId="0" applyFont="1" applyFill="1" applyBorder="1"/>
    <xf numFmtId="0" fontId="27" fillId="4" borderId="72" xfId="0" applyFont="1" applyFill="1" applyBorder="1"/>
    <xf numFmtId="1" fontId="20" fillId="2" borderId="47" xfId="1" applyNumberFormat="1" applyFont="1" applyFill="1" applyBorder="1" applyAlignment="1" applyProtection="1">
      <alignment horizontal="left" vertical="top"/>
    </xf>
    <xf numFmtId="0" fontId="20" fillId="3" borderId="62" xfId="0" applyFont="1" applyFill="1" applyBorder="1" applyAlignment="1">
      <alignment horizontal="center" vertical="top" wrapText="1"/>
    </xf>
    <xf numFmtId="0" fontId="20" fillId="3" borderId="47" xfId="0" applyFont="1" applyFill="1" applyBorder="1" applyAlignment="1">
      <alignment horizontal="center" vertical="top" wrapText="1"/>
    </xf>
    <xf numFmtId="0" fontId="20" fillId="3" borderId="64" xfId="0" applyFont="1" applyFill="1" applyBorder="1" applyAlignment="1">
      <alignment horizontal="center" vertical="top" wrapText="1"/>
    </xf>
    <xf numFmtId="1" fontId="5" fillId="0" borderId="40" xfId="2" applyNumberFormat="1" applyFont="1" applyBorder="1" applyAlignment="1" applyProtection="1">
      <alignment horizontal="center"/>
    </xf>
    <xf numFmtId="0" fontId="5" fillId="0" borderId="73" xfId="0" applyFont="1" applyBorder="1"/>
    <xf numFmtId="0" fontId="0" fillId="0" borderId="0" xfId="0" applyAlignment="1">
      <alignment vertical="top"/>
    </xf>
    <xf numFmtId="1" fontId="20" fillId="3" borderId="49" xfId="0" applyNumberFormat="1" applyFont="1" applyFill="1" applyBorder="1" applyAlignment="1">
      <alignment horizontal="center" vertical="top" wrapText="1"/>
    </xf>
    <xf numFmtId="1" fontId="20" fillId="3" borderId="14" xfId="0" applyNumberFormat="1" applyFont="1" applyFill="1" applyBorder="1" applyAlignment="1">
      <alignment horizontal="center" vertical="top" wrapText="1"/>
    </xf>
    <xf numFmtId="1" fontId="20" fillId="3" borderId="51" xfId="0" applyNumberFormat="1" applyFont="1" applyFill="1" applyBorder="1" applyAlignment="1">
      <alignment horizontal="center" vertical="top" wrapText="1"/>
    </xf>
    <xf numFmtId="0" fontId="27" fillId="4" borderId="71" xfId="0" applyFont="1" applyFill="1" applyBorder="1" applyAlignment="1">
      <alignment horizontal="left" wrapText="1"/>
    </xf>
    <xf numFmtId="0" fontId="27" fillId="4" borderId="72" xfId="0" applyFont="1" applyFill="1" applyBorder="1" applyAlignment="1">
      <alignment horizontal="left" wrapText="1"/>
    </xf>
    <xf numFmtId="0" fontId="20" fillId="2" borderId="47" xfId="0" applyFont="1" applyFill="1" applyBorder="1" applyAlignment="1">
      <alignment horizontal="left" vertical="top" wrapText="1"/>
    </xf>
    <xf numFmtId="0" fontId="22" fillId="2" borderId="64" xfId="0" applyFont="1" applyFill="1" applyBorder="1" applyAlignment="1">
      <alignment horizontal="left" vertical="top"/>
    </xf>
    <xf numFmtId="0" fontId="20" fillId="2" borderId="47" xfId="0" applyFont="1" applyFill="1" applyBorder="1" applyAlignment="1">
      <alignment horizontal="left" vertical="top"/>
    </xf>
    <xf numFmtId="0" fontId="22" fillId="2" borderId="63" xfId="0" applyFont="1" applyFill="1" applyBorder="1" applyAlignment="1">
      <alignment horizontal="left" vertical="top"/>
    </xf>
    <xf numFmtId="0" fontId="5" fillId="2" borderId="0" xfId="0" applyFont="1" applyFill="1"/>
    <xf numFmtId="0" fontId="8" fillId="5" borderId="20" xfId="0" applyFont="1" applyFill="1" applyBorder="1" applyAlignment="1">
      <alignment horizontal="left" vertical="center"/>
    </xf>
    <xf numFmtId="0" fontId="8" fillId="5" borderId="21" xfId="0" applyFont="1" applyFill="1" applyBorder="1" applyAlignment="1">
      <alignment horizontal="left" vertical="center"/>
    </xf>
    <xf numFmtId="0" fontId="8" fillId="5" borderId="20" xfId="0" applyFont="1" applyFill="1" applyBorder="1" applyAlignment="1">
      <alignment vertical="center"/>
    </xf>
    <xf numFmtId="0" fontId="8" fillId="5" borderId="22" xfId="0" applyFont="1" applyFill="1" applyBorder="1" applyAlignment="1">
      <alignment vertical="center"/>
    </xf>
    <xf numFmtId="0" fontId="8" fillId="5" borderId="22" xfId="0" applyFont="1" applyFill="1" applyBorder="1" applyAlignment="1">
      <alignment horizontal="left" vertical="center"/>
    </xf>
    <xf numFmtId="0" fontId="2" fillId="6" borderId="1" xfId="0" applyFont="1" applyFill="1" applyBorder="1" applyAlignment="1">
      <alignment vertical="center" wrapText="1"/>
    </xf>
    <xf numFmtId="0" fontId="2" fillId="6" borderId="3" xfId="0" applyFont="1" applyFill="1" applyBorder="1" applyAlignment="1">
      <alignment vertical="center" wrapText="1"/>
    </xf>
    <xf numFmtId="0" fontId="2" fillId="6" borderId="20" xfId="0" applyFont="1" applyFill="1" applyBorder="1" applyAlignment="1">
      <alignment vertical="center" wrapText="1"/>
    </xf>
    <xf numFmtId="0" fontId="2" fillId="6" borderId="23" xfId="0" applyFont="1" applyFill="1" applyBorder="1" applyAlignment="1">
      <alignment vertical="center" wrapText="1"/>
    </xf>
    <xf numFmtId="0" fontId="2" fillId="6" borderId="21" xfId="0" applyFont="1" applyFill="1" applyBorder="1" applyAlignment="1">
      <alignment vertical="center"/>
    </xf>
    <xf numFmtId="0" fontId="2" fillId="6" borderId="39" xfId="0" applyFont="1" applyFill="1" applyBorder="1" applyAlignment="1">
      <alignment vertical="center" wrapText="1"/>
    </xf>
    <xf numFmtId="0" fontId="2" fillId="6" borderId="22" xfId="0" applyFont="1" applyFill="1" applyBorder="1" applyAlignment="1">
      <alignment horizontal="left" wrapText="1"/>
    </xf>
    <xf numFmtId="0" fontId="2" fillId="6" borderId="33" xfId="0" applyFont="1" applyFill="1" applyBorder="1" applyAlignment="1">
      <alignment vertical="center" wrapText="1"/>
    </xf>
    <xf numFmtId="0" fontId="8" fillId="6" borderId="52" xfId="0" applyFont="1" applyFill="1" applyBorder="1" applyAlignment="1">
      <alignment vertical="center" wrapText="1"/>
    </xf>
    <xf numFmtId="0" fontId="8" fillId="6" borderId="23" xfId="0" applyFont="1" applyFill="1" applyBorder="1" applyAlignment="1">
      <alignment vertical="center" wrapText="1"/>
    </xf>
    <xf numFmtId="0" fontId="8" fillId="6" borderId="39" xfId="0" applyFont="1" applyFill="1" applyBorder="1" applyAlignment="1">
      <alignment vertical="center" wrapText="1"/>
    </xf>
    <xf numFmtId="0" fontId="8" fillId="6" borderId="74" xfId="0" applyFont="1" applyFill="1" applyBorder="1" applyAlignment="1">
      <alignment vertical="center" wrapText="1"/>
    </xf>
    <xf numFmtId="0" fontId="8" fillId="6" borderId="53" xfId="0" applyFont="1" applyFill="1" applyBorder="1" applyAlignment="1">
      <alignment vertical="center" wrapText="1"/>
    </xf>
    <xf numFmtId="0" fontId="8" fillId="5" borderId="22" xfId="0" applyFont="1" applyFill="1" applyBorder="1" applyAlignment="1">
      <alignment horizontal="center" vertical="center"/>
    </xf>
    <xf numFmtId="0" fontId="8" fillId="6" borderId="66" xfId="0" applyFont="1" applyFill="1" applyBorder="1" applyAlignment="1">
      <alignment vertical="center" wrapText="1"/>
    </xf>
    <xf numFmtId="0" fontId="8" fillId="6" borderId="9" xfId="0" applyFont="1" applyFill="1" applyBorder="1" applyAlignment="1">
      <alignment vertical="center" wrapText="1"/>
    </xf>
    <xf numFmtId="0" fontId="8" fillId="6" borderId="40" xfId="0" applyFont="1" applyFill="1" applyBorder="1" applyAlignment="1">
      <alignment vertical="center" wrapText="1"/>
    </xf>
    <xf numFmtId="0" fontId="28" fillId="0" borderId="24" xfId="0" applyFont="1" applyBorder="1"/>
    <xf numFmtId="1" fontId="5" fillId="0" borderId="38" xfId="0" applyNumberFormat="1" applyFont="1" applyBorder="1" applyAlignment="1">
      <alignment horizontal="center" vertical="center"/>
    </xf>
    <xf numFmtId="0" fontId="5" fillId="0" borderId="75" xfId="0" applyFont="1" applyBorder="1" applyAlignment="1">
      <alignment wrapText="1"/>
    </xf>
    <xf numFmtId="1" fontId="5" fillId="0" borderId="0" xfId="0" applyNumberFormat="1" applyFont="1" applyAlignment="1">
      <alignment horizontal="center"/>
    </xf>
    <xf numFmtId="1" fontId="5" fillId="2" borderId="76" xfId="2" applyNumberFormat="1" applyFont="1" applyFill="1" applyBorder="1" applyAlignment="1" applyProtection="1">
      <alignment horizontal="center"/>
      <protection locked="0"/>
    </xf>
    <xf numFmtId="0" fontId="5" fillId="0" borderId="25" xfId="0" applyFont="1" applyBorder="1"/>
    <xf numFmtId="165" fontId="5" fillId="0" borderId="38" xfId="0" applyNumberFormat="1" applyFont="1" applyBorder="1" applyAlignment="1">
      <alignment horizontal="center"/>
    </xf>
    <xf numFmtId="0" fontId="5" fillId="0" borderId="77" xfId="0" applyFont="1" applyBorder="1" applyAlignment="1">
      <alignment wrapText="1"/>
    </xf>
    <xf numFmtId="1" fontId="5" fillId="2" borderId="79" xfId="2" applyNumberFormat="1" applyFont="1" applyFill="1" applyBorder="1" applyAlignment="1" applyProtection="1">
      <alignment horizontal="center"/>
      <protection locked="0"/>
    </xf>
    <xf numFmtId="0" fontId="5" fillId="0" borderId="80" xfId="0" applyFont="1" applyBorder="1" applyAlignment="1">
      <alignment wrapText="1"/>
    </xf>
    <xf numFmtId="0" fontId="5" fillId="0" borderId="81" xfId="0" applyFont="1" applyBorder="1" applyAlignment="1">
      <alignment wrapText="1"/>
    </xf>
    <xf numFmtId="0" fontId="5" fillId="0" borderId="82" xfId="0" applyFont="1" applyBorder="1" applyAlignment="1">
      <alignment wrapText="1"/>
    </xf>
    <xf numFmtId="0" fontId="5" fillId="0" borderId="83" xfId="0" applyFont="1" applyBorder="1" applyAlignment="1">
      <alignment wrapText="1"/>
    </xf>
    <xf numFmtId="0" fontId="30" fillId="0" borderId="0" xfId="0" applyFont="1"/>
    <xf numFmtId="49" fontId="5" fillId="0" borderId="0" xfId="0" applyNumberFormat="1" applyFont="1" applyAlignment="1" applyProtection="1">
      <alignment horizontal="left"/>
      <protection locked="0"/>
    </xf>
    <xf numFmtId="1" fontId="5" fillId="0" borderId="25" xfId="1" applyNumberFormat="1" applyFont="1" applyBorder="1" applyAlignment="1" applyProtection="1">
      <alignment horizontal="center"/>
    </xf>
    <xf numFmtId="1" fontId="5" fillId="2" borderId="84" xfId="2" applyNumberFormat="1" applyFont="1" applyFill="1" applyBorder="1" applyAlignment="1" applyProtection="1">
      <alignment horizontal="center"/>
      <protection locked="0"/>
    </xf>
    <xf numFmtId="1" fontId="5" fillId="2" borderId="85" xfId="2" applyNumberFormat="1" applyFont="1" applyFill="1" applyBorder="1" applyAlignment="1" applyProtection="1">
      <alignment horizontal="center"/>
      <protection locked="0"/>
    </xf>
    <xf numFmtId="1" fontId="5" fillId="0" borderId="86" xfId="1" applyNumberFormat="1" applyFont="1" applyBorder="1" applyAlignment="1" applyProtection="1">
      <alignment horizontal="center"/>
    </xf>
    <xf numFmtId="1" fontId="5" fillId="2" borderId="87" xfId="2" applyNumberFormat="1" applyFont="1" applyFill="1" applyBorder="1" applyAlignment="1" applyProtection="1">
      <alignment horizontal="center"/>
      <protection locked="0"/>
    </xf>
    <xf numFmtId="1" fontId="5" fillId="0" borderId="88" xfId="0" applyNumberFormat="1" applyFont="1" applyBorder="1" applyAlignment="1">
      <alignment horizontal="center" vertical="center"/>
    </xf>
    <xf numFmtId="1" fontId="5" fillId="0" borderId="89" xfId="1" applyNumberFormat="1" applyFont="1" applyBorder="1" applyAlignment="1" applyProtection="1">
      <alignment horizontal="center"/>
    </xf>
    <xf numFmtId="0" fontId="20" fillId="2" borderId="51" xfId="0" applyFont="1" applyFill="1" applyBorder="1" applyAlignment="1">
      <alignment horizontal="left" vertical="top" wrapText="1"/>
    </xf>
    <xf numFmtId="0" fontId="0" fillId="2" borderId="0" xfId="0" applyFill="1"/>
    <xf numFmtId="0" fontId="20" fillId="2" borderId="54" xfId="0" applyFont="1" applyFill="1" applyBorder="1" applyAlignment="1" applyProtection="1">
      <alignment horizontal="left" vertical="top" wrapText="1"/>
      <protection locked="0"/>
    </xf>
    <xf numFmtId="0" fontId="20" fillId="2" borderId="56" xfId="0" applyFont="1" applyFill="1" applyBorder="1" applyAlignment="1" applyProtection="1">
      <alignment horizontal="left" vertical="top" wrapText="1"/>
      <protection locked="0"/>
    </xf>
    <xf numFmtId="0" fontId="20" fillId="2" borderId="57" xfId="0" applyFont="1" applyFill="1" applyBorder="1" applyAlignment="1" applyProtection="1">
      <alignment horizontal="left" vertical="top" wrapText="1"/>
      <protection locked="0"/>
    </xf>
    <xf numFmtId="165" fontId="5" fillId="0" borderId="15" xfId="1" applyNumberFormat="1" applyFont="1" applyBorder="1" applyAlignment="1" applyProtection="1">
      <alignment horizontal="center"/>
    </xf>
    <xf numFmtId="1" fontId="3" fillId="0" borderId="90" xfId="1" applyNumberFormat="1" applyFont="1" applyBorder="1" applyAlignment="1" applyProtection="1">
      <alignment horizontal="center"/>
    </xf>
    <xf numFmtId="0" fontId="5" fillId="2" borderId="0" xfId="0" applyFont="1" applyFill="1" applyProtection="1">
      <protection locked="0"/>
    </xf>
    <xf numFmtId="0" fontId="5" fillId="0" borderId="0" xfId="0" applyFont="1" applyProtection="1">
      <protection locked="0"/>
    </xf>
    <xf numFmtId="0" fontId="32" fillId="5" borderId="21" xfId="0" applyFont="1" applyFill="1" applyBorder="1" applyAlignment="1">
      <alignment horizontal="left" vertical="center"/>
    </xf>
    <xf numFmtId="0" fontId="20" fillId="3" borderId="55" xfId="0" applyFont="1" applyFill="1" applyBorder="1" applyAlignment="1">
      <alignment horizontal="left" vertical="top" wrapText="1"/>
    </xf>
    <xf numFmtId="0" fontId="20" fillId="3" borderId="35" xfId="0" applyFont="1" applyFill="1" applyBorder="1" applyAlignment="1">
      <alignment horizontal="left" vertical="top" wrapText="1"/>
    </xf>
    <xf numFmtId="0" fontId="20" fillId="3" borderId="58" xfId="0" applyFont="1" applyFill="1" applyBorder="1" applyAlignment="1">
      <alignment horizontal="left" vertical="top" wrapText="1"/>
    </xf>
    <xf numFmtId="0" fontId="20" fillId="3" borderId="70" xfId="0" applyFont="1" applyFill="1" applyBorder="1" applyAlignment="1">
      <alignment horizontal="left" vertical="top" wrapText="1"/>
    </xf>
    <xf numFmtId="0" fontId="20" fillId="3" borderId="91" xfId="0" applyFont="1" applyFill="1" applyBorder="1" applyAlignment="1">
      <alignment horizontal="left" vertical="top" wrapText="1"/>
    </xf>
    <xf numFmtId="0" fontId="20" fillId="3" borderId="32" xfId="0" applyFont="1" applyFill="1" applyBorder="1" applyAlignment="1">
      <alignment horizontal="left" vertical="top" wrapText="1"/>
    </xf>
    <xf numFmtId="0" fontId="20" fillId="3" borderId="32" xfId="0" applyFont="1" applyFill="1" applyBorder="1" applyAlignment="1">
      <alignment horizontal="left" vertical="top"/>
    </xf>
    <xf numFmtId="0" fontId="20" fillId="3" borderId="92" xfId="0" applyFont="1" applyFill="1" applyBorder="1" applyAlignment="1">
      <alignment horizontal="left" vertical="top" wrapText="1"/>
    </xf>
    <xf numFmtId="0" fontId="20" fillId="3" borderId="93" xfId="0" applyFont="1" applyFill="1" applyBorder="1" applyAlignment="1">
      <alignment horizontal="left" vertical="top" wrapText="1"/>
    </xf>
    <xf numFmtId="0" fontId="8" fillId="6" borderId="94" xfId="0" applyFont="1" applyFill="1" applyBorder="1" applyAlignment="1">
      <alignment vertical="center" wrapText="1"/>
    </xf>
    <xf numFmtId="0" fontId="20" fillId="3" borderId="95" xfId="0" applyFont="1" applyFill="1" applyBorder="1" applyAlignment="1">
      <alignment horizontal="left" vertical="top" wrapText="1"/>
    </xf>
    <xf numFmtId="0" fontId="20" fillId="3" borderId="96" xfId="0" applyFont="1" applyFill="1" applyBorder="1" applyAlignment="1">
      <alignment horizontal="left" vertical="top" wrapText="1"/>
    </xf>
    <xf numFmtId="165" fontId="5" fillId="0" borderId="97" xfId="0" applyNumberFormat="1" applyFont="1" applyBorder="1" applyAlignment="1">
      <alignment horizontal="center"/>
    </xf>
    <xf numFmtId="0" fontId="29" fillId="0" borderId="97" xfId="0" applyFont="1" applyBorder="1"/>
    <xf numFmtId="0" fontId="13" fillId="0" borderId="38" xfId="0" applyFont="1" applyBorder="1"/>
    <xf numFmtId="0" fontId="5" fillId="0" borderId="100" xfId="0" applyFont="1" applyBorder="1" applyAlignment="1">
      <alignment wrapText="1"/>
    </xf>
    <xf numFmtId="165" fontId="5" fillId="0" borderId="101" xfId="0" applyNumberFormat="1" applyFont="1" applyBorder="1" applyAlignment="1">
      <alignment horizontal="center" vertical="center"/>
    </xf>
    <xf numFmtId="165" fontId="5" fillId="0" borderId="102" xfId="1" applyNumberFormat="1" applyFont="1" applyBorder="1" applyAlignment="1" applyProtection="1">
      <alignment horizontal="center"/>
    </xf>
    <xf numFmtId="165" fontId="5" fillId="0" borderId="17" xfId="1" applyNumberFormat="1" applyFont="1" applyBorder="1" applyAlignment="1" applyProtection="1">
      <alignment horizontal="center"/>
    </xf>
    <xf numFmtId="1" fontId="5" fillId="0" borderId="0" xfId="0" applyNumberFormat="1" applyFont="1" applyAlignment="1">
      <alignment horizontal="center" vertical="center"/>
    </xf>
    <xf numFmtId="0" fontId="5" fillId="0" borderId="103" xfId="0" applyFont="1" applyBorder="1" applyAlignment="1">
      <alignment wrapText="1"/>
    </xf>
    <xf numFmtId="1" fontId="5" fillId="0" borderId="104" xfId="0" applyNumberFormat="1" applyFont="1" applyBorder="1" applyAlignment="1">
      <alignment horizontal="center" vertical="center"/>
    </xf>
    <xf numFmtId="0" fontId="28" fillId="0" borderId="105" xfId="0" applyFont="1" applyBorder="1"/>
    <xf numFmtId="1" fontId="5" fillId="2" borderId="107" xfId="2" applyNumberFormat="1" applyFont="1" applyFill="1" applyBorder="1" applyAlignment="1" applyProtection="1">
      <alignment horizontal="center"/>
      <protection locked="0"/>
    </xf>
    <xf numFmtId="1" fontId="5" fillId="0" borderId="106" xfId="1" applyNumberFormat="1" applyFont="1" applyBorder="1" applyAlignment="1" applyProtection="1">
      <alignment horizontal="center"/>
    </xf>
    <xf numFmtId="0" fontId="2" fillId="6" borderId="52" xfId="0" applyFont="1" applyFill="1" applyBorder="1" applyAlignment="1">
      <alignment vertical="center" wrapText="1"/>
    </xf>
    <xf numFmtId="1" fontId="0" fillId="0" borderId="25" xfId="1" applyNumberFormat="1" applyFont="1" applyBorder="1" applyAlignment="1" applyProtection="1">
      <alignment horizontal="center"/>
    </xf>
    <xf numFmtId="1" fontId="5" fillId="0" borderId="82" xfId="1" applyNumberFormat="1" applyFont="1" applyBorder="1" applyAlignment="1" applyProtection="1">
      <alignment horizontal="center"/>
    </xf>
    <xf numFmtId="1" fontId="5" fillId="0" borderId="40" xfId="0" applyNumberFormat="1" applyFont="1" applyBorder="1" applyAlignment="1">
      <alignment horizontal="center" vertical="center"/>
    </xf>
    <xf numFmtId="1" fontId="5" fillId="0" borderId="61" xfId="0" applyNumberFormat="1" applyFont="1" applyBorder="1" applyAlignment="1">
      <alignment horizontal="center" vertical="center"/>
    </xf>
    <xf numFmtId="0" fontId="5" fillId="0" borderId="65" xfId="0" applyFont="1" applyBorder="1" applyAlignment="1">
      <alignment horizontal="left" vertical="center" wrapText="1"/>
    </xf>
    <xf numFmtId="0" fontId="5" fillId="0" borderId="75" xfId="0" applyFont="1" applyBorder="1" applyAlignment="1">
      <alignment horizontal="left" vertical="center" wrapText="1"/>
    </xf>
    <xf numFmtId="0" fontId="5" fillId="0" borderId="98" xfId="0" applyFont="1" applyBorder="1" applyAlignment="1">
      <alignment horizontal="left" vertical="center" wrapText="1"/>
    </xf>
    <xf numFmtId="165" fontId="5" fillId="0" borderId="40" xfId="0" applyNumberFormat="1" applyFont="1" applyBorder="1" applyAlignment="1">
      <alignment horizontal="center" vertical="center"/>
    </xf>
    <xf numFmtId="165" fontId="5" fillId="0" borderId="61" xfId="0" applyNumberFormat="1" applyFont="1" applyBorder="1" applyAlignment="1">
      <alignment horizontal="center" vertical="center"/>
    </xf>
    <xf numFmtId="0" fontId="31" fillId="0" borderId="78" xfId="0" applyFont="1" applyBorder="1" applyAlignment="1">
      <alignment horizontal="left" vertical="top" wrapText="1"/>
    </xf>
    <xf numFmtId="0" fontId="31" fillId="0" borderId="99" xfId="0" applyFont="1" applyBorder="1" applyAlignment="1">
      <alignment horizontal="left" vertical="top" wrapText="1"/>
    </xf>
    <xf numFmtId="0" fontId="5" fillId="2" borderId="36" xfId="0" quotePrefix="1" applyFont="1" applyFill="1" applyBorder="1" applyAlignment="1" applyProtection="1">
      <alignment horizontal="left"/>
      <protection locked="0"/>
    </xf>
    <xf numFmtId="0" fontId="5" fillId="2" borderId="36" xfId="0" applyFont="1" applyFill="1" applyBorder="1" applyAlignment="1" applyProtection="1">
      <alignment horizontal="left"/>
      <protection locked="0"/>
    </xf>
    <xf numFmtId="0" fontId="5" fillId="2" borderId="6" xfId="0" applyFont="1" applyFill="1" applyBorder="1" applyAlignment="1" applyProtection="1">
      <alignment horizontal="left"/>
      <protection locked="0"/>
    </xf>
    <xf numFmtId="0" fontId="0" fillId="0" borderId="0" xfId="0" applyAlignment="1">
      <alignment horizontal="left" wrapText="1"/>
    </xf>
    <xf numFmtId="14" fontId="5" fillId="2" borderId="6" xfId="0" applyNumberFormat="1" applyFont="1" applyFill="1" applyBorder="1" applyAlignment="1" applyProtection="1">
      <alignment horizontal="left"/>
      <protection locked="0"/>
    </xf>
    <xf numFmtId="0" fontId="25" fillId="5" borderId="0" xfId="0" applyFont="1" applyFill="1" applyAlignment="1">
      <alignment horizontal="center" vertical="center" wrapText="1"/>
    </xf>
    <xf numFmtId="0" fontId="0" fillId="0" borderId="0" xfId="0" applyAlignment="1">
      <alignment horizontal="left" vertical="top" wrapText="1"/>
    </xf>
    <xf numFmtId="0" fontId="0" fillId="0" borderId="0" xfId="0" applyAlignment="1">
      <alignment horizontal="left" vertical="top"/>
    </xf>
    <xf numFmtId="0" fontId="5" fillId="0" borderId="0" xfId="0" applyFont="1" applyAlignment="1" applyProtection="1">
      <alignment horizontal="left"/>
      <protection locked="0"/>
    </xf>
    <xf numFmtId="0" fontId="8" fillId="5" borderId="20" xfId="0" applyFont="1" applyFill="1" applyBorder="1" applyAlignment="1">
      <alignment horizontal="center" vertical="center"/>
    </xf>
    <xf numFmtId="0" fontId="8" fillId="5" borderId="22" xfId="0" applyFont="1" applyFill="1" applyBorder="1" applyAlignment="1">
      <alignment horizontal="center" vertical="center"/>
    </xf>
    <xf numFmtId="0" fontId="8" fillId="5" borderId="53" xfId="0" applyFont="1" applyFill="1" applyBorder="1" applyAlignment="1">
      <alignment horizontal="center" vertical="center"/>
    </xf>
    <xf numFmtId="0" fontId="8" fillId="5" borderId="21" xfId="0" applyFont="1" applyFill="1" applyBorder="1" applyAlignment="1">
      <alignment horizontal="center" vertical="center"/>
    </xf>
    <xf numFmtId="0" fontId="8" fillId="5" borderId="33" xfId="0" applyFont="1" applyFill="1" applyBorder="1" applyAlignment="1">
      <alignment horizontal="center" vertical="center"/>
    </xf>
    <xf numFmtId="0" fontId="33" fillId="5" borderId="20" xfId="0" applyFont="1" applyFill="1" applyBorder="1" applyAlignment="1">
      <alignment horizontal="left" vertical="center"/>
    </xf>
    <xf numFmtId="0" fontId="33" fillId="5" borderId="21" xfId="0" applyFont="1" applyFill="1" applyBorder="1" applyAlignment="1">
      <alignment horizontal="left" vertical="center"/>
    </xf>
    <xf numFmtId="0" fontId="33" fillId="5" borderId="20" xfId="0" applyFont="1" applyFill="1" applyBorder="1" applyAlignment="1">
      <alignment vertical="center"/>
    </xf>
    <xf numFmtId="0" fontId="33" fillId="5" borderId="22" xfId="0" applyFont="1" applyFill="1" applyBorder="1" applyAlignment="1">
      <alignment vertical="center"/>
    </xf>
    <xf numFmtId="0" fontId="33" fillId="5" borderId="22" xfId="0" applyFont="1" applyFill="1" applyBorder="1" applyAlignment="1">
      <alignment horizontal="left" vertical="center"/>
    </xf>
    <xf numFmtId="0" fontId="34" fillId="6" borderId="20" xfId="0" applyFont="1" applyFill="1" applyBorder="1" applyAlignment="1">
      <alignment vertical="center" wrapText="1"/>
    </xf>
    <xf numFmtId="0" fontId="34" fillId="6" borderId="33" xfId="0" applyFont="1" applyFill="1" applyBorder="1" applyAlignment="1">
      <alignment vertical="center" wrapText="1"/>
    </xf>
    <xf numFmtId="0" fontId="34" fillId="6" borderId="21" xfId="0" applyFont="1" applyFill="1" applyBorder="1" applyAlignment="1">
      <alignment vertical="center"/>
    </xf>
    <xf numFmtId="0" fontId="34" fillId="6" borderId="1" xfId="0" applyFont="1" applyFill="1" applyBorder="1" applyAlignment="1">
      <alignment vertical="center" wrapText="1"/>
    </xf>
    <xf numFmtId="0" fontId="34" fillId="6" borderId="39" xfId="0" applyFont="1" applyFill="1" applyBorder="1" applyAlignment="1">
      <alignment vertical="center" wrapText="1"/>
    </xf>
    <xf numFmtId="0" fontId="34" fillId="6" borderId="22" xfId="0" applyFont="1" applyFill="1" applyBorder="1" applyAlignment="1">
      <alignment horizontal="left" wrapText="1"/>
    </xf>
    <xf numFmtId="0" fontId="28" fillId="0" borderId="10" xfId="0" applyFont="1" applyBorder="1" applyAlignment="1">
      <alignment wrapText="1"/>
    </xf>
    <xf numFmtId="0" fontId="28" fillId="0" borderId="34" xfId="0" applyFont="1" applyBorder="1" applyAlignment="1">
      <alignment wrapText="1"/>
    </xf>
    <xf numFmtId="1" fontId="28" fillId="0" borderId="28" xfId="0" applyNumberFormat="1" applyFont="1" applyBorder="1" applyAlignment="1">
      <alignment horizontal="center"/>
    </xf>
    <xf numFmtId="1" fontId="28" fillId="0" borderId="9" xfId="1" applyNumberFormat="1" applyFont="1" applyFill="1" applyBorder="1" applyAlignment="1" applyProtection="1">
      <alignment horizontal="center"/>
    </xf>
    <xf numFmtId="1" fontId="28" fillId="0" borderId="46" xfId="2" applyNumberFormat="1" applyFont="1" applyFill="1" applyBorder="1" applyAlignment="1" applyProtection="1">
      <alignment horizontal="center"/>
      <protection locked="0"/>
    </xf>
    <xf numFmtId="0" fontId="28" fillId="0" borderId="2" xfId="0" applyFont="1" applyBorder="1"/>
    <xf numFmtId="0" fontId="28" fillId="0" borderId="25" xfId="0" applyFont="1" applyBorder="1"/>
    <xf numFmtId="0" fontId="28" fillId="0" borderId="75" xfId="0" applyFont="1" applyBorder="1" applyAlignment="1">
      <alignment wrapText="1"/>
    </xf>
    <xf numFmtId="1" fontId="28" fillId="0" borderId="0" xfId="0" applyNumberFormat="1" applyFont="1" applyAlignment="1">
      <alignment horizontal="center"/>
    </xf>
    <xf numFmtId="1" fontId="28" fillId="0" borderId="5" xfId="1" applyNumberFormat="1" applyFont="1" applyFill="1" applyBorder="1" applyAlignment="1" applyProtection="1">
      <alignment horizontal="center"/>
    </xf>
    <xf numFmtId="1" fontId="28" fillId="0" borderId="76" xfId="2" applyNumberFormat="1" applyFont="1" applyFill="1" applyBorder="1" applyAlignment="1" applyProtection="1">
      <alignment horizontal="center"/>
      <protection locked="0"/>
    </xf>
    <xf numFmtId="0" fontId="35" fillId="0" borderId="10" xfId="0" applyFont="1" applyBorder="1"/>
    <xf numFmtId="0" fontId="35" fillId="0" borderId="28" xfId="0" applyFont="1" applyBorder="1"/>
    <xf numFmtId="0" fontId="35" fillId="0" borderId="28" xfId="0" applyFont="1" applyBorder="1" applyAlignment="1">
      <alignment horizontal="right"/>
    </xf>
    <xf numFmtId="1" fontId="36" fillId="0" borderId="16" xfId="1" applyNumberFormat="1" applyFont="1" applyFill="1" applyBorder="1" applyAlignment="1" applyProtection="1">
      <alignment horizontal="center"/>
    </xf>
    <xf numFmtId="1" fontId="28" fillId="0" borderId="46" xfId="2" applyNumberFormat="1" applyFont="1" applyFill="1" applyBorder="1" applyAlignment="1" applyProtection="1">
      <alignment horizontal="center"/>
    </xf>
    <xf numFmtId="0" fontId="28" fillId="0" borderId="73" xfId="0" applyFont="1" applyBorder="1"/>
    <xf numFmtId="0" fontId="35" fillId="0" borderId="11" xfId="0" applyFont="1" applyBorder="1"/>
    <xf numFmtId="0" fontId="28" fillId="0" borderId="29" xfId="0" applyFont="1" applyBorder="1"/>
    <xf numFmtId="0" fontId="35" fillId="0" borderId="29" xfId="0" applyFont="1" applyBorder="1" applyAlignment="1">
      <alignment horizontal="right"/>
    </xf>
    <xf numFmtId="0" fontId="35" fillId="0" borderId="15" xfId="0" applyFont="1" applyBorder="1"/>
    <xf numFmtId="166" fontId="28" fillId="0" borderId="43" xfId="1" applyNumberFormat="1" applyFont="1" applyFill="1" applyBorder="1" applyAlignment="1" applyProtection="1">
      <alignment horizontal="right"/>
    </xf>
    <xf numFmtId="166" fontId="37" fillId="0" borderId="24" xfId="0" applyNumberFormat="1" applyFont="1" applyBorder="1" applyAlignment="1">
      <alignment horizontal="right"/>
    </xf>
    <xf numFmtId="0" fontId="35" fillId="0" borderId="27" xfId="0" applyFont="1" applyBorder="1"/>
    <xf numFmtId="0" fontId="38" fillId="0" borderId="30" xfId="0" applyFont="1" applyBorder="1"/>
    <xf numFmtId="0" fontId="39" fillId="0" borderId="30" xfId="0" applyFont="1" applyBorder="1" applyAlignment="1">
      <alignment horizontal="right"/>
    </xf>
    <xf numFmtId="0" fontId="35" fillId="0" borderId="31" xfId="0" applyFont="1" applyBorder="1"/>
    <xf numFmtId="166" fontId="39" fillId="0" borderId="45" xfId="1" applyNumberFormat="1" applyFont="1" applyFill="1" applyBorder="1" applyAlignment="1" applyProtection="1">
      <alignment horizontal="right"/>
    </xf>
    <xf numFmtId="166" fontId="40" fillId="0" borderId="4" xfId="1" applyNumberFormat="1" applyFont="1" applyFill="1" applyBorder="1" applyAlignment="1" applyProtection="1">
      <alignment horizontal="right"/>
    </xf>
  </cellXfs>
  <cellStyles count="4">
    <cellStyle name="Procent" xfId="2" builtinId="5"/>
    <cellStyle name="Standaard" xfId="0" builtinId="0"/>
    <cellStyle name="Valuta" xfId="1" builtinId="4"/>
    <cellStyle name="Valuta 2" xfId="3" xr:uid="{18CA0A06-0E54-415F-9E1D-DE2C5F4CDE12}"/>
  </cellStyles>
  <dxfs count="1">
    <dxf>
      <font>
        <b/>
        <i val="0"/>
      </font>
    </dxf>
  </dxfs>
  <tableStyles count="0" defaultTableStyle="TableStyleMedium2" defaultPivotStyle="PivotStyleLight16"/>
  <colors>
    <mruColors>
      <color rgb="FFB5985A"/>
      <color rgb="FF003876"/>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5" Type="http://schemas.openxmlformats.org/officeDocument/2006/relationships/customXml" Target="../customXml/item3.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 Id="rId14" Type="http://schemas.openxmlformats.org/officeDocument/2006/relationships/customXml" Target="../customXml/item2.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1" Type="http://schemas.openxmlformats.org/officeDocument/2006/relationships/image" Target="../media/image1.png"/></Relationships>
</file>

<file path=xl/drawings/_rels/drawing4.xml.rels><?xml version="1.0" encoding="UTF-8" standalone="yes"?>
<Relationships xmlns="http://schemas.openxmlformats.org/package/2006/relationships"><Relationship Id="rId1" Type="http://schemas.openxmlformats.org/officeDocument/2006/relationships/image" Target="../media/image1.png"/></Relationships>
</file>

<file path=xl/drawings/_rels/drawing5.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5</xdr:col>
      <xdr:colOff>838200</xdr:colOff>
      <xdr:row>0</xdr:row>
      <xdr:rowOff>114300</xdr:rowOff>
    </xdr:from>
    <xdr:to>
      <xdr:col>6</xdr:col>
      <xdr:colOff>1025956</xdr:colOff>
      <xdr:row>6</xdr:row>
      <xdr:rowOff>19050</xdr:rowOff>
    </xdr:to>
    <xdr:pic>
      <xdr:nvPicPr>
        <xdr:cNvPr id="3" name="Afbeelding 2">
          <a:extLst>
            <a:ext uri="{FF2B5EF4-FFF2-40B4-BE49-F238E27FC236}">
              <a16:creationId xmlns:a16="http://schemas.microsoft.com/office/drawing/2014/main" id="{016AC0AF-A564-4234-93F2-A1FEC59458E4}"/>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895975" y="114300"/>
          <a:ext cx="1435531" cy="1104900"/>
        </a:xfrm>
        <a:prstGeom prst="rect">
          <a:avLst/>
        </a:prstGeom>
      </xdr:spPr>
    </xdr:pic>
    <xdr:clientData/>
  </xdr:twoCellAnchor>
  <xdr:twoCellAnchor editAs="oneCell">
    <xdr:from>
      <xdr:col>5</xdr:col>
      <xdr:colOff>854029</xdr:colOff>
      <xdr:row>0</xdr:row>
      <xdr:rowOff>85726</xdr:rowOff>
    </xdr:from>
    <xdr:to>
      <xdr:col>6</xdr:col>
      <xdr:colOff>1041785</xdr:colOff>
      <xdr:row>5</xdr:row>
      <xdr:rowOff>184151</xdr:rowOff>
    </xdr:to>
    <xdr:pic>
      <xdr:nvPicPr>
        <xdr:cNvPr id="2" name="Afbeelding 1">
          <a:extLst>
            <a:ext uri="{FF2B5EF4-FFF2-40B4-BE49-F238E27FC236}">
              <a16:creationId xmlns:a16="http://schemas.microsoft.com/office/drawing/2014/main" id="{8DA3229A-7F75-4A3F-B5A8-2EF5DE572B5C}"/>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7997779" y="85726"/>
          <a:ext cx="1378381" cy="1069975"/>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5</xdr:col>
      <xdr:colOff>854029</xdr:colOff>
      <xdr:row>0</xdr:row>
      <xdr:rowOff>85726</xdr:rowOff>
    </xdr:from>
    <xdr:to>
      <xdr:col>6</xdr:col>
      <xdr:colOff>1049405</xdr:colOff>
      <xdr:row>5</xdr:row>
      <xdr:rowOff>174626</xdr:rowOff>
    </xdr:to>
    <xdr:pic>
      <xdr:nvPicPr>
        <xdr:cNvPr id="3" name="Afbeelding 2">
          <a:extLst>
            <a:ext uri="{FF2B5EF4-FFF2-40B4-BE49-F238E27FC236}">
              <a16:creationId xmlns:a16="http://schemas.microsoft.com/office/drawing/2014/main" id="{48EC6B8F-047A-2DBF-DB6B-2D406B27729C}"/>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692729" y="85726"/>
          <a:ext cx="1375206" cy="1104900"/>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7</xdr:col>
      <xdr:colOff>123825</xdr:colOff>
      <xdr:row>0</xdr:row>
      <xdr:rowOff>114300</xdr:rowOff>
    </xdr:from>
    <xdr:to>
      <xdr:col>7</xdr:col>
      <xdr:colOff>1494586</xdr:colOff>
      <xdr:row>6</xdr:row>
      <xdr:rowOff>167640</xdr:rowOff>
    </xdr:to>
    <xdr:pic>
      <xdr:nvPicPr>
        <xdr:cNvPr id="2" name="Afbeelding 1">
          <a:extLst>
            <a:ext uri="{FF2B5EF4-FFF2-40B4-BE49-F238E27FC236}">
              <a16:creationId xmlns:a16="http://schemas.microsoft.com/office/drawing/2014/main" id="{4A34A7FF-3F13-4E9A-AC49-27613DBD61F8}"/>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0001250" y="114300"/>
          <a:ext cx="1375206" cy="1104900"/>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10</xdr:col>
      <xdr:colOff>981075</xdr:colOff>
      <xdr:row>0</xdr:row>
      <xdr:rowOff>123825</xdr:rowOff>
    </xdr:from>
    <xdr:to>
      <xdr:col>11</xdr:col>
      <xdr:colOff>1165021</xdr:colOff>
      <xdr:row>6</xdr:row>
      <xdr:rowOff>173990</xdr:rowOff>
    </xdr:to>
    <xdr:pic>
      <xdr:nvPicPr>
        <xdr:cNvPr id="2" name="Afbeelding 1">
          <a:extLst>
            <a:ext uri="{FF2B5EF4-FFF2-40B4-BE49-F238E27FC236}">
              <a16:creationId xmlns:a16="http://schemas.microsoft.com/office/drawing/2014/main" id="{14505B90-00F2-4063-BDE7-E093BF10F05C}"/>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0086975" y="123825"/>
          <a:ext cx="1375206" cy="1104900"/>
        </a:xfrm>
        <a:prstGeom prst="rect">
          <a:avLst/>
        </a:prstGeom>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22</xdr:col>
      <xdr:colOff>333374</xdr:colOff>
      <xdr:row>1</xdr:row>
      <xdr:rowOff>11907</xdr:rowOff>
    </xdr:from>
    <xdr:to>
      <xdr:col>24</xdr:col>
      <xdr:colOff>497318</xdr:colOff>
      <xdr:row>7</xdr:row>
      <xdr:rowOff>97791</xdr:rowOff>
    </xdr:to>
    <xdr:pic>
      <xdr:nvPicPr>
        <xdr:cNvPr id="2" name="Afbeelding 1">
          <a:extLst>
            <a:ext uri="{FF2B5EF4-FFF2-40B4-BE49-F238E27FC236}">
              <a16:creationId xmlns:a16="http://schemas.microsoft.com/office/drawing/2014/main" id="{678FCA3B-FFD8-4AD0-BB4D-61C52AF03DDE}"/>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1918155" y="250032"/>
          <a:ext cx="1449819" cy="1089819"/>
        </a:xfrm>
        <a:prstGeom prst="rect">
          <a:avLst/>
        </a:prstGeom>
      </xdr:spPr>
    </xdr:pic>
    <xdr:clientData/>
  </xdr:twoCellAnchor>
</xdr:wsDr>
</file>

<file path=xl/theme/theme1.xml><?xml version="1.0" encoding="utf-8"?>
<a:theme xmlns:a="http://schemas.openxmlformats.org/drawingml/2006/main" name="Kantoorthema">
  <a:themeElements>
    <a:clrScheme name="Kantoor">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Kantoor">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Kantoor">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0C78211-1900-4EF9-982B-F8F39D4CAF04}">
  <sheetPr codeName="Blad1">
    <pageSetUpPr fitToPage="1"/>
  </sheetPr>
  <dimension ref="B1:N63"/>
  <sheetViews>
    <sheetView showGridLines="0" zoomScaleNormal="100" workbookViewId="0">
      <selection sqref="A1:XFD1048576"/>
    </sheetView>
  </sheetViews>
  <sheetFormatPr defaultColWidth="9.109375" defaultRowHeight="14.4"/>
  <cols>
    <col min="1" max="1" width="1.33203125" customWidth="1"/>
    <col min="2" max="2" width="35.44140625" customWidth="1"/>
    <col min="3" max="3" width="42" style="8" customWidth="1"/>
    <col min="4" max="4" width="10.5546875" bestFit="1" customWidth="1"/>
    <col min="5" max="6" width="17.88671875" customWidth="1"/>
    <col min="7" max="7" width="16" customWidth="1"/>
    <col min="8" max="10" width="16" style="9" customWidth="1"/>
    <col min="11" max="11" width="16.44140625" bestFit="1" customWidth="1"/>
    <col min="12" max="12" width="13.6640625" bestFit="1" customWidth="1"/>
    <col min="13" max="13" width="21.33203125" customWidth="1"/>
    <col min="14" max="31" width="11.5546875" customWidth="1"/>
    <col min="32" max="32" width="9.109375" customWidth="1"/>
    <col min="33" max="33" width="10.88671875" customWidth="1"/>
    <col min="34" max="34" width="14.44140625" customWidth="1"/>
    <col min="35" max="35" width="9.109375" customWidth="1"/>
    <col min="36" max="36" width="13.33203125" customWidth="1"/>
  </cols>
  <sheetData>
    <row r="1" spans="2:14" s="1" customFormat="1" ht="18">
      <c r="B1" s="34" t="s">
        <v>81</v>
      </c>
    </row>
    <row r="2" spans="2:14" s="3" customFormat="1" ht="18">
      <c r="B2" s="2" t="s">
        <v>0</v>
      </c>
      <c r="G2" s="4"/>
      <c r="H2" s="4"/>
      <c r="J2" s="4"/>
      <c r="K2" s="4"/>
      <c r="M2" s="4"/>
      <c r="N2" s="4"/>
    </row>
    <row r="3" spans="2:14" s="3" customFormat="1" ht="8.4" customHeight="1">
      <c r="B3" s="2"/>
      <c r="G3" s="4"/>
      <c r="H3" s="4"/>
      <c r="J3" s="4"/>
      <c r="K3" s="4"/>
      <c r="M3" s="4"/>
      <c r="N3" s="4"/>
    </row>
    <row r="4" spans="2:14" s="3" customFormat="1" ht="15.6">
      <c r="B4" s="49" t="s">
        <v>1</v>
      </c>
      <c r="C4"/>
      <c r="G4" s="4"/>
      <c r="H4" s="4"/>
      <c r="J4" s="4"/>
      <c r="K4" s="4"/>
      <c r="M4" s="4"/>
      <c r="N4" s="4"/>
    </row>
    <row r="5" spans="2:14" s="3" customFormat="1">
      <c r="B5" s="140" t="s">
        <v>23</v>
      </c>
      <c r="C5" s="140"/>
      <c r="D5" s="150"/>
      <c r="G5" s="4"/>
      <c r="H5" s="4"/>
      <c r="J5" s="4"/>
      <c r="K5" s="4"/>
      <c r="M5" s="4"/>
      <c r="N5" s="4"/>
    </row>
    <row r="6" spans="2:14" s="3" customFormat="1" ht="18">
      <c r="B6" s="49" t="s">
        <v>2</v>
      </c>
      <c r="G6" s="36"/>
      <c r="K6" s="5"/>
      <c r="M6" s="4"/>
      <c r="N6" s="4"/>
    </row>
    <row r="7" spans="2:14" s="3" customFormat="1" ht="18">
      <c r="B7" s="202" t="s">
        <v>79</v>
      </c>
      <c r="C7" s="203"/>
      <c r="G7" s="36"/>
      <c r="K7" s="5"/>
      <c r="M7" s="4"/>
      <c r="N7" s="4"/>
    </row>
    <row r="8" spans="2:14" s="3" customFormat="1" ht="7.5" customHeight="1">
      <c r="B8" s="50"/>
      <c r="C8" s="50"/>
      <c r="D8" s="50"/>
      <c r="E8" s="50"/>
      <c r="F8" s="50"/>
      <c r="G8" s="36"/>
      <c r="K8" s="5"/>
      <c r="M8" s="4"/>
      <c r="N8" s="4"/>
    </row>
    <row r="9" spans="2:14" s="3" customFormat="1" ht="16.2" thickBot="1">
      <c r="B9" s="49" t="s">
        <v>3</v>
      </c>
      <c r="C9"/>
      <c r="D9"/>
      <c r="E9" s="49"/>
      <c r="F9" s="49"/>
      <c r="G9" s="49"/>
      <c r="K9" s="5"/>
      <c r="M9" s="4"/>
      <c r="N9" s="4"/>
    </row>
    <row r="10" spans="2:14" s="3" customFormat="1" ht="30" customHeight="1">
      <c r="B10" s="156" t="s">
        <v>4</v>
      </c>
      <c r="C10" s="37">
        <f>$G$23+$G$36+$G$45</f>
        <v>74866.028708133963</v>
      </c>
      <c r="D10"/>
      <c r="E10" s="49"/>
      <c r="F10" s="49"/>
      <c r="G10" s="49"/>
      <c r="K10" s="5"/>
      <c r="M10" s="4"/>
      <c r="N10" s="4"/>
    </row>
    <row r="11" spans="2:14" s="3" customFormat="1" ht="30" customHeight="1" thickBot="1">
      <c r="B11" s="157" t="s">
        <v>5</v>
      </c>
      <c r="C11" s="38">
        <f>$G$24+$G$37+$G$46</f>
        <v>100000</v>
      </c>
      <c r="D11"/>
      <c r="E11" s="49"/>
      <c r="F11" s="49"/>
      <c r="G11" s="49"/>
      <c r="K11" s="5"/>
      <c r="M11" s="4"/>
      <c r="N11" s="4"/>
    </row>
    <row r="12" spans="2:14" s="3" customFormat="1" ht="18">
      <c r="B12" s="39"/>
      <c r="C12" s="40"/>
      <c r="D12"/>
      <c r="E12"/>
      <c r="F12"/>
      <c r="G12" s="36"/>
      <c r="K12" s="5"/>
      <c r="M12" s="4"/>
      <c r="N12" s="4"/>
    </row>
    <row r="13" spans="2:14" s="3" customFormat="1" ht="15" customHeight="1" thickBot="1">
      <c r="B13"/>
      <c r="C13" s="10"/>
      <c r="D13" s="10"/>
      <c r="E13" s="10"/>
      <c r="F13" s="10"/>
      <c r="G13" s="10"/>
      <c r="H13" s="10"/>
      <c r="I13" s="10"/>
      <c r="J13" s="10"/>
      <c r="K13" s="5"/>
      <c r="M13" s="4"/>
      <c r="N13" s="4"/>
    </row>
    <row r="14" spans="2:14" s="3" customFormat="1" ht="42.75" customHeight="1" thickBot="1">
      <c r="B14" s="151" t="s">
        <v>24</v>
      </c>
      <c r="C14" s="152"/>
      <c r="D14" s="152"/>
      <c r="E14" s="153"/>
      <c r="F14" s="154" t="s">
        <v>7</v>
      </c>
      <c r="G14" s="155"/>
    </row>
    <row r="15" spans="2:14" s="6" customFormat="1" ht="29.4" thickBot="1">
      <c r="B15" s="158" t="s">
        <v>8</v>
      </c>
      <c r="C15" s="159" t="s">
        <v>9</v>
      </c>
      <c r="D15" s="160" t="s">
        <v>10</v>
      </c>
      <c r="E15" s="230" t="s">
        <v>11</v>
      </c>
      <c r="F15" s="161" t="s">
        <v>12</v>
      </c>
      <c r="G15" s="162" t="s">
        <v>13</v>
      </c>
    </row>
    <row r="16" spans="2:14" s="3" customFormat="1" ht="15.6" customHeight="1">
      <c r="B16" s="30" t="s">
        <v>14</v>
      </c>
      <c r="C16" s="17" t="s">
        <v>15</v>
      </c>
      <c r="D16" s="233">
        <v>10</v>
      </c>
      <c r="E16" s="231">
        <f>$D16*F16</f>
        <v>1040</v>
      </c>
      <c r="F16" s="55">
        <v>104</v>
      </c>
      <c r="G16" s="46"/>
    </row>
    <row r="17" spans="2:9" s="3" customFormat="1">
      <c r="B17" s="185" t="s">
        <v>16</v>
      </c>
      <c r="C17" s="19" t="s">
        <v>17</v>
      </c>
      <c r="D17" s="234"/>
      <c r="E17" s="232">
        <f>$D16*F17</f>
        <v>0</v>
      </c>
      <c r="F17" s="190"/>
      <c r="G17" s="46"/>
      <c r="I17" s="186"/>
    </row>
    <row r="18" spans="2:9" s="3" customFormat="1" ht="15" customHeight="1">
      <c r="B18" s="182" t="s">
        <v>78</v>
      </c>
      <c r="C18" s="235" t="s">
        <v>18</v>
      </c>
      <c r="D18" s="174">
        <v>3</v>
      </c>
      <c r="E18" s="188">
        <f>$D18*F18</f>
        <v>168</v>
      </c>
      <c r="F18" s="189">
        <v>56</v>
      </c>
      <c r="G18" s="173"/>
      <c r="I18" s="186"/>
    </row>
    <row r="19" spans="2:9" s="3" customFormat="1" ht="15" customHeight="1">
      <c r="B19" s="225" t="s">
        <v>25</v>
      </c>
      <c r="C19" s="236"/>
      <c r="D19" s="224">
        <v>2</v>
      </c>
      <c r="E19" s="229">
        <f>$D19*F19</f>
        <v>0</v>
      </c>
      <c r="F19" s="228"/>
      <c r="G19" s="227"/>
      <c r="I19" s="186"/>
    </row>
    <row r="20" spans="2:9" s="3" customFormat="1" ht="15" customHeight="1">
      <c r="B20" s="183" t="s">
        <v>26</v>
      </c>
      <c r="C20" s="236"/>
      <c r="D20" s="226">
        <v>0</v>
      </c>
      <c r="E20" s="191">
        <f>$D20*F20</f>
        <v>0</v>
      </c>
      <c r="F20" s="192">
        <v>16</v>
      </c>
      <c r="G20" s="173"/>
    </row>
    <row r="21" spans="2:9" s="3" customFormat="1" ht="15" customHeight="1" thickBot="1">
      <c r="B21" s="184" t="s">
        <v>27</v>
      </c>
      <c r="C21" s="237"/>
      <c r="D21" s="193">
        <v>0</v>
      </c>
      <c r="E21" s="194">
        <f>$D21*F21</f>
        <v>0</v>
      </c>
      <c r="F21" s="181"/>
      <c r="G21" s="173"/>
    </row>
    <row r="22" spans="2:9" s="24" customFormat="1" ht="15" thickBot="1">
      <c r="B22" s="22"/>
      <c r="C22" s="219"/>
      <c r="D22" s="42" t="s">
        <v>28</v>
      </c>
      <c r="E22" s="13">
        <f>SUM(E16:E21)</f>
        <v>1208</v>
      </c>
      <c r="F22" s="138">
        <f>SUM(F16:F21)</f>
        <v>176</v>
      </c>
      <c r="G22" s="139"/>
    </row>
    <row r="23" spans="2:9" s="24" customFormat="1" ht="18">
      <c r="B23" s="25"/>
      <c r="C23" s="26"/>
      <c r="D23" s="43" t="s">
        <v>29</v>
      </c>
      <c r="E23" s="13"/>
      <c r="F23" s="60">
        <f>IFERROR(((E22/F22)/10)*F24,0)</f>
        <v>41181.818181818177</v>
      </c>
      <c r="G23" s="61">
        <f>SUM(E23:F23)</f>
        <v>41181.818181818177</v>
      </c>
    </row>
    <row r="24" spans="2:9" s="3" customFormat="1" ht="18.600000000000001" thickBot="1">
      <c r="B24" s="35"/>
      <c r="C24" s="28"/>
      <c r="D24" s="44" t="s">
        <v>5</v>
      </c>
      <c r="E24" s="29"/>
      <c r="F24" s="62">
        <v>60000</v>
      </c>
      <c r="G24" s="63">
        <f>SUM(F24:F24)</f>
        <v>60000</v>
      </c>
    </row>
    <row r="25" spans="2:9" s="3" customFormat="1">
      <c r="G25" s="20"/>
    </row>
    <row r="26" spans="2:9" s="3" customFormat="1" ht="15" thickBot="1">
      <c r="D26" s="14"/>
      <c r="E26" s="14"/>
      <c r="F26" s="14"/>
      <c r="G26" s="20"/>
    </row>
    <row r="27" spans="2:9" s="6" customFormat="1" ht="42.75" customHeight="1" thickBot="1">
      <c r="B27" s="151" t="s">
        <v>19</v>
      </c>
      <c r="C27" s="152"/>
      <c r="D27" s="152"/>
      <c r="E27" s="153"/>
      <c r="F27" s="154" t="s">
        <v>7</v>
      </c>
      <c r="G27" s="155"/>
    </row>
    <row r="28" spans="2:9" s="3" customFormat="1" ht="29.4" thickBot="1">
      <c r="B28" s="158" t="s">
        <v>20</v>
      </c>
      <c r="C28" s="159" t="s">
        <v>9</v>
      </c>
      <c r="D28" s="160" t="s">
        <v>10</v>
      </c>
      <c r="E28" s="156" t="s">
        <v>11</v>
      </c>
      <c r="F28" s="161" t="s">
        <v>12</v>
      </c>
      <c r="G28" s="162" t="s">
        <v>13</v>
      </c>
    </row>
    <row r="29" spans="2:9" s="3" customFormat="1" ht="15" customHeight="1">
      <c r="B29" s="30" t="s">
        <v>14</v>
      </c>
      <c r="C29" s="17" t="s">
        <v>15</v>
      </c>
      <c r="D29" s="238">
        <v>10</v>
      </c>
      <c r="E29" s="64">
        <f>$D29*F29</f>
        <v>1040</v>
      </c>
      <c r="F29" s="59">
        <v>104</v>
      </c>
      <c r="G29" s="47"/>
    </row>
    <row r="30" spans="2:9" s="3" customFormat="1" ht="15" customHeight="1">
      <c r="B30" s="18" t="s">
        <v>16</v>
      </c>
      <c r="C30" s="31" t="s">
        <v>17</v>
      </c>
      <c r="D30" s="239"/>
      <c r="E30" s="65">
        <f>$D29*F30</f>
        <v>0</v>
      </c>
      <c r="F30" s="56"/>
      <c r="G30" s="46"/>
    </row>
    <row r="31" spans="2:9" s="3" customFormat="1" ht="15" customHeight="1">
      <c r="B31" s="240" t="s">
        <v>30</v>
      </c>
      <c r="C31" s="180" t="s">
        <v>21</v>
      </c>
      <c r="D31" s="45">
        <v>3</v>
      </c>
      <c r="E31" s="66">
        <f t="shared" ref="E31:E33" si="0">$D31*F31</f>
        <v>0</v>
      </c>
      <c r="F31" s="57"/>
      <c r="G31" s="46"/>
    </row>
    <row r="32" spans="2:9" s="3" customFormat="1" ht="15" customHeight="1">
      <c r="B32" s="241"/>
      <c r="C32" s="220" t="s">
        <v>18</v>
      </c>
      <c r="D32" s="221">
        <v>3</v>
      </c>
      <c r="E32" s="222">
        <f t="shared" si="0"/>
        <v>0</v>
      </c>
      <c r="F32" s="181"/>
      <c r="G32" s="46"/>
    </row>
    <row r="33" spans="2:14" s="3" customFormat="1" ht="15" customHeight="1">
      <c r="B33" s="18" t="s">
        <v>22</v>
      </c>
      <c r="C33" s="21" t="s">
        <v>21</v>
      </c>
      <c r="D33" s="179">
        <v>0</v>
      </c>
      <c r="E33" s="223">
        <f t="shared" si="0"/>
        <v>0</v>
      </c>
      <c r="F33" s="58"/>
      <c r="G33" s="46"/>
    </row>
    <row r="34" spans="2:14" s="3" customFormat="1" ht="15" customHeight="1" thickBot="1">
      <c r="B34" s="18"/>
      <c r="C34" s="218" t="s">
        <v>18</v>
      </c>
      <c r="D34" s="217">
        <v>0</v>
      </c>
      <c r="E34" s="200">
        <v>0</v>
      </c>
      <c r="F34" s="58">
        <v>48</v>
      </c>
      <c r="G34" s="46"/>
    </row>
    <row r="35" spans="2:14" s="3" customFormat="1">
      <c r="B35" s="22"/>
      <c r="C35" s="23"/>
      <c r="D35" s="42" t="s">
        <v>28</v>
      </c>
      <c r="E35" s="201">
        <f>SUM(E29:E34)</f>
        <v>1040</v>
      </c>
      <c r="F35" s="48">
        <f>SUM(F29:F34)</f>
        <v>152</v>
      </c>
      <c r="G35" s="139"/>
    </row>
    <row r="36" spans="2:14" s="24" customFormat="1" ht="21" customHeight="1">
      <c r="B36" s="25"/>
      <c r="C36" s="32"/>
      <c r="D36" s="43" t="s">
        <v>29</v>
      </c>
      <c r="E36" s="27"/>
      <c r="F36" s="60">
        <f>IFERROR(((E35/F35)/10)*F37,0)</f>
        <v>13684.21052631579</v>
      </c>
      <c r="G36" s="61">
        <f>SUM(E36:F36)</f>
        <v>13684.21052631579</v>
      </c>
    </row>
    <row r="37" spans="2:14" s="24" customFormat="1" ht="21" customHeight="1" thickBot="1">
      <c r="B37" s="35"/>
      <c r="C37" s="28"/>
      <c r="D37" s="44" t="s">
        <v>5</v>
      </c>
      <c r="E37" s="29"/>
      <c r="F37" s="62">
        <v>20000</v>
      </c>
      <c r="G37" s="63">
        <f>SUM(F37:F37)</f>
        <v>20000</v>
      </c>
    </row>
    <row r="38" spans="2:14" s="24" customFormat="1">
      <c r="B38" s="3"/>
      <c r="C38" s="3"/>
      <c r="D38" s="3"/>
      <c r="E38" s="3"/>
      <c r="F38" s="3"/>
      <c r="G38" s="3"/>
      <c r="H38" s="4"/>
      <c r="I38" s="3"/>
      <c r="J38" s="4"/>
      <c r="K38" s="3"/>
      <c r="L38" s="3"/>
      <c r="M38" s="3"/>
    </row>
    <row r="39" spans="2:14" s="3" customFormat="1" ht="15" thickBot="1">
      <c r="J39" s="4"/>
    </row>
    <row r="40" spans="2:14" s="6" customFormat="1" ht="42.75" customHeight="1" thickBot="1">
      <c r="B40" s="151" t="s">
        <v>31</v>
      </c>
      <c r="C40" s="152"/>
      <c r="D40" s="152"/>
      <c r="E40" s="153"/>
      <c r="F40" s="154" t="s">
        <v>7</v>
      </c>
      <c r="G40" s="155"/>
    </row>
    <row r="41" spans="2:14" s="3" customFormat="1" ht="29.4" thickBot="1">
      <c r="B41" s="158" t="s">
        <v>20</v>
      </c>
      <c r="C41" s="163"/>
      <c r="D41" s="160" t="s">
        <v>10</v>
      </c>
      <c r="E41" s="156" t="s">
        <v>11</v>
      </c>
      <c r="F41" s="161" t="s">
        <v>12</v>
      </c>
      <c r="G41" s="162" t="s">
        <v>13</v>
      </c>
    </row>
    <row r="42" spans="2:14" s="3" customFormat="1">
      <c r="B42" s="16" t="s">
        <v>15</v>
      </c>
      <c r="C42" s="33"/>
      <c r="D42" s="41">
        <v>10</v>
      </c>
      <c r="E42" s="11">
        <f>$D42*F42</f>
        <v>160</v>
      </c>
      <c r="F42" s="59">
        <v>16</v>
      </c>
      <c r="G42" s="47"/>
    </row>
    <row r="43" spans="2:14" s="3" customFormat="1" ht="15" thickBot="1">
      <c r="B43" s="178" t="s">
        <v>32</v>
      </c>
      <c r="C43" s="175"/>
      <c r="D43" s="176">
        <v>0</v>
      </c>
      <c r="E43" s="12">
        <f>$D43*F43</f>
        <v>0</v>
      </c>
      <c r="F43" s="177"/>
      <c r="G43" s="46"/>
    </row>
    <row r="44" spans="2:14" s="3" customFormat="1">
      <c r="B44" s="22"/>
      <c r="C44" s="23"/>
      <c r="D44" s="42" t="s">
        <v>28</v>
      </c>
      <c r="E44" s="15">
        <f>SUM(E42:E43)</f>
        <v>160</v>
      </c>
      <c r="F44" s="48">
        <f>SUM(F42:F43)</f>
        <v>16</v>
      </c>
      <c r="G44" s="139"/>
    </row>
    <row r="45" spans="2:14" s="24" customFormat="1" ht="21" customHeight="1">
      <c r="B45" s="25"/>
      <c r="C45" s="32"/>
      <c r="D45" s="43" t="s">
        <v>29</v>
      </c>
      <c r="E45" s="27"/>
      <c r="F45" s="60">
        <f>IFERROR(((E44/F44)/10)*F46,0)</f>
        <v>20000</v>
      </c>
      <c r="G45" s="61">
        <f>SUM(E45:F45)</f>
        <v>20000</v>
      </c>
    </row>
    <row r="46" spans="2:14" s="24" customFormat="1" ht="21" customHeight="1" thickBot="1">
      <c r="B46" s="35"/>
      <c r="C46" s="28"/>
      <c r="D46" s="44" t="s">
        <v>5</v>
      </c>
      <c r="E46" s="29"/>
      <c r="F46" s="62">
        <v>20000</v>
      </c>
      <c r="G46" s="63">
        <f>SUM(F46:F46)</f>
        <v>20000</v>
      </c>
    </row>
    <row r="47" spans="2:14" s="3" customFormat="1" ht="15" customHeight="1">
      <c r="B47"/>
      <c r="C47" s="10"/>
      <c r="D47" s="10"/>
      <c r="E47" s="10"/>
      <c r="F47" s="10"/>
      <c r="G47" s="10"/>
      <c r="H47" s="10"/>
      <c r="I47" s="10"/>
      <c r="J47" s="10"/>
      <c r="K47" s="5"/>
      <c r="M47" s="4"/>
      <c r="N47" s="4"/>
    </row>
    <row r="48" spans="2:14" s="3" customFormat="1" ht="26.25" customHeight="1">
      <c r="B48" s="54" t="s">
        <v>33</v>
      </c>
      <c r="C48" s="244" t="s">
        <v>79</v>
      </c>
      <c r="D48" s="244"/>
      <c r="E48" s="244"/>
      <c r="F48" s="244"/>
      <c r="J48" s="4"/>
      <c r="K48" s="4"/>
      <c r="L48" s="4"/>
    </row>
    <row r="49" spans="2:10" s="3" customFormat="1" ht="26.25" customHeight="1">
      <c r="B49" s="54" t="s">
        <v>34</v>
      </c>
      <c r="C49" s="242" t="s">
        <v>80</v>
      </c>
      <c r="D49" s="243"/>
      <c r="E49" s="243"/>
      <c r="F49" s="243"/>
    </row>
    <row r="50" spans="2:10" s="3" customFormat="1" ht="26.25" customHeight="1">
      <c r="B50" s="54" t="s">
        <v>35</v>
      </c>
      <c r="C50" s="243">
        <v>12345678</v>
      </c>
      <c r="D50" s="243"/>
      <c r="E50" s="243"/>
      <c r="F50" s="243"/>
    </row>
    <row r="51" spans="2:10" s="3" customFormat="1">
      <c r="B51" s="54"/>
      <c r="C51" s="6"/>
      <c r="D51" s="6"/>
      <c r="E51" s="6"/>
      <c r="F51" s="6"/>
    </row>
    <row r="52" spans="2:10" s="3" customFormat="1" ht="133.5" customHeight="1">
      <c r="B52" s="245" t="s">
        <v>36</v>
      </c>
      <c r="C52" s="245"/>
      <c r="D52" s="245"/>
      <c r="E52" s="245"/>
      <c r="F52" s="245"/>
      <c r="J52" s="4"/>
    </row>
    <row r="53" spans="2:10" s="3" customFormat="1">
      <c r="B53" s="51"/>
      <c r="C53" s="51"/>
      <c r="D53" s="51"/>
      <c r="E53" s="51"/>
      <c r="F53" s="51"/>
      <c r="J53" s="4"/>
    </row>
    <row r="54" spans="2:10" s="3" customFormat="1" ht="26.25" customHeight="1">
      <c r="B54" s="54" t="s">
        <v>37</v>
      </c>
      <c r="C54" s="246">
        <v>45834</v>
      </c>
      <c r="D54" s="244"/>
      <c r="E54" s="244"/>
      <c r="F54" s="244"/>
      <c r="J54" s="4"/>
    </row>
    <row r="55" spans="2:10" s="3" customFormat="1" ht="26.25" customHeight="1">
      <c r="B55" s="54" t="s">
        <v>38</v>
      </c>
      <c r="C55" s="242" t="s">
        <v>80</v>
      </c>
      <c r="D55" s="243"/>
      <c r="E55" s="243"/>
      <c r="F55" s="243"/>
      <c r="J55" s="4"/>
    </row>
    <row r="56" spans="2:10" s="3" customFormat="1">
      <c r="B56" s="54"/>
      <c r="C56" s="6"/>
      <c r="D56" s="6"/>
      <c r="E56" s="6"/>
      <c r="F56" s="6"/>
      <c r="J56" s="4"/>
    </row>
    <row r="57" spans="2:10" s="3" customFormat="1" ht="63.75" customHeight="1">
      <c r="B57" s="54" t="s">
        <v>39</v>
      </c>
      <c r="C57" s="244"/>
      <c r="D57" s="244"/>
      <c r="E57" s="244"/>
      <c r="F57" s="244"/>
      <c r="J57" s="4"/>
    </row>
    <row r="58" spans="2:10" s="3" customFormat="1" ht="26.25" customHeight="1">
      <c r="B58" s="54" t="s">
        <v>40</v>
      </c>
      <c r="C58" s="243"/>
      <c r="D58" s="243"/>
      <c r="E58" s="243"/>
      <c r="F58" s="243"/>
      <c r="J58" s="4"/>
    </row>
    <row r="59" spans="2:10" s="3" customFormat="1" ht="26.25" customHeight="1">
      <c r="B59" s="54" t="s">
        <v>41</v>
      </c>
      <c r="C59" s="243"/>
      <c r="D59" s="243"/>
      <c r="E59" s="243"/>
      <c r="F59" s="243"/>
      <c r="J59" s="4"/>
    </row>
    <row r="60" spans="2:10" s="3" customFormat="1">
      <c r="B60" s="52"/>
      <c r="C60"/>
      <c r="J60" s="4"/>
    </row>
    <row r="61" spans="2:10" s="3" customFormat="1">
      <c r="B61" s="53" t="s">
        <v>42</v>
      </c>
      <c r="C61"/>
      <c r="J61" s="4"/>
    </row>
    <row r="62" spans="2:10" s="3" customFormat="1">
      <c r="B62" s="53" t="s">
        <v>43</v>
      </c>
      <c r="C62"/>
      <c r="J62" s="4"/>
    </row>
    <row r="63" spans="2:10">
      <c r="G63" s="3"/>
    </row>
  </sheetData>
  <sheetProtection algorithmName="SHA-512" hashValue="LkxqP9pTaRnt4i9FuOa2Muewd4FdABJikQa99RDsRncJRZoaB1hE4BeVa+E5HzIqzFI5WmZQ3QcQ3ndmUaO1QQ==" saltValue="N0zrJfqKTuDIzW+Hnl8dKg==" spinCount="100000" sheet="1" objects="1" scenarios="1" selectLockedCells="1" selectUnlockedCells="1"/>
  <mergeCells count="13">
    <mergeCell ref="C57:F57"/>
    <mergeCell ref="C58:F58"/>
    <mergeCell ref="C59:F59"/>
    <mergeCell ref="C48:F48"/>
    <mergeCell ref="C49:F49"/>
    <mergeCell ref="C50:F50"/>
    <mergeCell ref="B52:F52"/>
    <mergeCell ref="C54:F54"/>
    <mergeCell ref="D16:D17"/>
    <mergeCell ref="C18:C21"/>
    <mergeCell ref="D29:D30"/>
    <mergeCell ref="B31:B32"/>
    <mergeCell ref="C55:F55"/>
  </mergeCells>
  <pageMargins left="0.7" right="0.7" top="0.75" bottom="0.75" header="0.3" footer="0.3"/>
  <pageSetup paperSize="8" scale="70"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439752D-C760-4A8C-A509-54E81BF5865F}">
  <sheetPr codeName="Blad2">
    <pageSetUpPr fitToPage="1"/>
  </sheetPr>
  <dimension ref="B1:N63"/>
  <sheetViews>
    <sheetView showGridLines="0" tabSelected="1" zoomScaleNormal="100" workbookViewId="0">
      <selection activeCell="B7" sqref="B7"/>
    </sheetView>
  </sheetViews>
  <sheetFormatPr defaultColWidth="9.109375" defaultRowHeight="15" customHeight="1"/>
  <cols>
    <col min="1" max="1" width="1.33203125" customWidth="1"/>
    <col min="2" max="2" width="35.44140625" customWidth="1"/>
    <col min="3" max="3" width="42" style="8" customWidth="1"/>
    <col min="4" max="4" width="10.5546875" bestFit="1" customWidth="1"/>
    <col min="5" max="6" width="17.88671875" customWidth="1"/>
    <col min="7" max="7" width="16" customWidth="1"/>
    <col min="8" max="10" width="16" style="9" customWidth="1"/>
    <col min="11" max="11" width="16.44140625" bestFit="1" customWidth="1"/>
    <col min="12" max="12" width="13.6640625" bestFit="1" customWidth="1"/>
    <col min="13" max="13" width="21.33203125" customWidth="1"/>
    <col min="14" max="31" width="11.5546875" customWidth="1"/>
    <col min="32" max="32" width="9.109375" customWidth="1"/>
    <col min="33" max="33" width="10.88671875" customWidth="1"/>
    <col min="34" max="34" width="14.44140625" customWidth="1"/>
    <col min="35" max="35" width="9.109375" customWidth="1"/>
    <col min="36" max="36" width="13.33203125" customWidth="1"/>
  </cols>
  <sheetData>
    <row r="1" spans="2:14" s="1" customFormat="1" ht="18">
      <c r="B1" s="34" t="s">
        <v>83</v>
      </c>
    </row>
    <row r="2" spans="2:14" s="3" customFormat="1" ht="18">
      <c r="B2" s="2" t="s">
        <v>0</v>
      </c>
      <c r="G2" s="4"/>
      <c r="H2" s="4"/>
      <c r="J2" s="4"/>
      <c r="K2" s="4"/>
      <c r="M2" s="4"/>
      <c r="N2" s="4"/>
    </row>
    <row r="3" spans="2:14" s="3" customFormat="1" ht="8.4" customHeight="1">
      <c r="B3" s="2"/>
      <c r="G3" s="4"/>
      <c r="H3" s="4"/>
      <c r="J3" s="4"/>
      <c r="K3" s="4"/>
      <c r="M3" s="4"/>
      <c r="N3" s="4"/>
    </row>
    <row r="4" spans="2:14" s="3" customFormat="1" ht="15.6">
      <c r="B4" s="49" t="s">
        <v>1</v>
      </c>
      <c r="C4"/>
      <c r="G4" s="4"/>
      <c r="H4" s="4"/>
      <c r="J4" s="4"/>
      <c r="K4" s="4"/>
      <c r="M4" s="4"/>
      <c r="N4" s="4"/>
    </row>
    <row r="5" spans="2:14" s="3" customFormat="1" ht="14.4">
      <c r="B5" s="140" t="s">
        <v>23</v>
      </c>
      <c r="C5" s="140"/>
      <c r="D5" s="150"/>
      <c r="G5" s="4"/>
      <c r="H5" s="4"/>
      <c r="J5" s="4"/>
      <c r="K5" s="4"/>
      <c r="M5" s="4"/>
      <c r="N5" s="4"/>
    </row>
    <row r="6" spans="2:14" s="3" customFormat="1" ht="18">
      <c r="B6" s="49" t="s">
        <v>2</v>
      </c>
      <c r="G6" s="36"/>
      <c r="K6" s="5"/>
      <c r="M6" s="4"/>
      <c r="N6" s="4"/>
    </row>
    <row r="7" spans="2:14" s="3" customFormat="1" ht="18">
      <c r="B7" s="202"/>
      <c r="C7" s="203"/>
      <c r="G7" s="36"/>
      <c r="K7" s="5"/>
      <c r="M7" s="4"/>
      <c r="N7" s="4"/>
    </row>
    <row r="8" spans="2:14" s="3" customFormat="1" ht="7.5" customHeight="1">
      <c r="B8" s="50"/>
      <c r="C8" s="50"/>
      <c r="D8" s="50"/>
      <c r="E8" s="50"/>
      <c r="F8" s="50"/>
      <c r="G8" s="36"/>
      <c r="K8" s="5"/>
      <c r="M8" s="4"/>
      <c r="N8" s="4"/>
    </row>
    <row r="9" spans="2:14" s="3" customFormat="1" ht="15.6">
      <c r="B9" s="49" t="s">
        <v>3</v>
      </c>
      <c r="C9"/>
      <c r="D9"/>
      <c r="E9" s="49"/>
      <c r="F9" s="49"/>
      <c r="G9" s="49"/>
      <c r="K9" s="5"/>
      <c r="M9" s="4"/>
      <c r="N9" s="4"/>
    </row>
    <row r="10" spans="2:14" s="3" customFormat="1" ht="30" customHeight="1">
      <c r="B10" s="156" t="s">
        <v>4</v>
      </c>
      <c r="C10" s="37">
        <f>$G$23+$G$36+$G$45</f>
        <v>0</v>
      </c>
      <c r="D10"/>
      <c r="E10" s="49"/>
      <c r="F10" s="49"/>
      <c r="G10" s="49"/>
      <c r="K10" s="5"/>
      <c r="M10" s="4"/>
      <c r="N10" s="4"/>
    </row>
    <row r="11" spans="2:14" s="3" customFormat="1" ht="30" customHeight="1">
      <c r="B11" s="157" t="s">
        <v>5</v>
      </c>
      <c r="C11" s="38">
        <f>$G$24+$G$37+$G$46</f>
        <v>300000</v>
      </c>
      <c r="D11"/>
      <c r="E11" s="49"/>
      <c r="F11" s="49"/>
      <c r="G11" s="49"/>
      <c r="K11" s="5"/>
      <c r="M11" s="4"/>
      <c r="N11" s="4"/>
    </row>
    <row r="12" spans="2:14" s="3" customFormat="1" ht="18">
      <c r="B12" s="39"/>
      <c r="C12" s="40"/>
      <c r="D12"/>
      <c r="E12"/>
      <c r="F12"/>
      <c r="G12" s="36"/>
      <c r="K12" s="5"/>
      <c r="M12" s="4"/>
      <c r="N12" s="4"/>
    </row>
    <row r="13" spans="2:14" s="3" customFormat="1" ht="15" customHeight="1">
      <c r="B13"/>
      <c r="C13" s="10"/>
      <c r="D13" s="10"/>
      <c r="E13" s="10"/>
      <c r="F13" s="10"/>
      <c r="G13" s="10"/>
      <c r="H13" s="10"/>
      <c r="I13" s="10"/>
      <c r="J13" s="10"/>
      <c r="K13" s="5"/>
      <c r="M13" s="4"/>
      <c r="N13" s="4"/>
    </row>
    <row r="14" spans="2:14" s="3" customFormat="1" ht="42.75" customHeight="1" thickBot="1">
      <c r="B14" s="151" t="s">
        <v>24</v>
      </c>
      <c r="C14" s="152"/>
      <c r="D14" s="152"/>
      <c r="E14" s="153"/>
      <c r="F14" s="154" t="s">
        <v>7</v>
      </c>
      <c r="G14" s="155"/>
    </row>
    <row r="15" spans="2:14" s="6" customFormat="1" ht="29.4" thickBot="1">
      <c r="B15" s="158" t="s">
        <v>8</v>
      </c>
      <c r="C15" s="159" t="s">
        <v>9</v>
      </c>
      <c r="D15" s="160" t="s">
        <v>10</v>
      </c>
      <c r="E15" s="230" t="s">
        <v>11</v>
      </c>
      <c r="F15" s="161" t="s">
        <v>12</v>
      </c>
      <c r="G15" s="162" t="s">
        <v>13</v>
      </c>
    </row>
    <row r="16" spans="2:14" s="3" customFormat="1" ht="15.6" customHeight="1">
      <c r="B16" s="30" t="s">
        <v>14</v>
      </c>
      <c r="C16" s="17" t="s">
        <v>15</v>
      </c>
      <c r="D16" s="233">
        <v>10</v>
      </c>
      <c r="E16" s="231">
        <f>$D16*F16</f>
        <v>0</v>
      </c>
      <c r="F16" s="55"/>
      <c r="G16" s="46"/>
    </row>
    <row r="17" spans="2:9" s="3" customFormat="1" ht="14.4">
      <c r="B17" s="185" t="s">
        <v>16</v>
      </c>
      <c r="C17" s="19" t="s">
        <v>17</v>
      </c>
      <c r="D17" s="234"/>
      <c r="E17" s="232">
        <f>$D16*F17</f>
        <v>0</v>
      </c>
      <c r="F17" s="190"/>
      <c r="G17" s="46"/>
      <c r="I17" s="186"/>
    </row>
    <row r="18" spans="2:9" s="3" customFormat="1" ht="15" customHeight="1">
      <c r="B18" s="182" t="s">
        <v>78</v>
      </c>
      <c r="C18" s="235" t="s">
        <v>18</v>
      </c>
      <c r="D18" s="174">
        <v>3</v>
      </c>
      <c r="E18" s="188">
        <f>$D18*F18</f>
        <v>0</v>
      </c>
      <c r="F18" s="189"/>
      <c r="G18" s="173"/>
      <c r="I18" s="186"/>
    </row>
    <row r="19" spans="2:9" s="3" customFormat="1" ht="15" customHeight="1">
      <c r="B19" s="225" t="s">
        <v>25</v>
      </c>
      <c r="C19" s="236"/>
      <c r="D19" s="224">
        <v>2</v>
      </c>
      <c r="E19" s="229">
        <f>$D19*F19</f>
        <v>0</v>
      </c>
      <c r="F19" s="228"/>
      <c r="G19" s="227"/>
      <c r="I19" s="186"/>
    </row>
    <row r="20" spans="2:9" s="3" customFormat="1" ht="15" customHeight="1">
      <c r="B20" s="183" t="s">
        <v>26</v>
      </c>
      <c r="C20" s="236"/>
      <c r="D20" s="226">
        <v>0</v>
      </c>
      <c r="E20" s="191">
        <f>$D20*F20</f>
        <v>0</v>
      </c>
      <c r="F20" s="192"/>
      <c r="G20" s="173"/>
    </row>
    <row r="21" spans="2:9" s="3" customFormat="1" ht="15" customHeight="1">
      <c r="B21" s="184" t="s">
        <v>27</v>
      </c>
      <c r="C21" s="237"/>
      <c r="D21" s="193">
        <v>0</v>
      </c>
      <c r="E21" s="194">
        <f>$D21*F21</f>
        <v>0</v>
      </c>
      <c r="F21" s="181"/>
      <c r="G21" s="173"/>
    </row>
    <row r="22" spans="2:9" s="24" customFormat="1" ht="14.4">
      <c r="B22" s="22"/>
      <c r="C22" s="219"/>
      <c r="D22" s="42" t="s">
        <v>28</v>
      </c>
      <c r="E22" s="13">
        <f>SUM(E16:E21)</f>
        <v>0</v>
      </c>
      <c r="F22" s="138">
        <f>SUM(F16:F21)</f>
        <v>0</v>
      </c>
      <c r="G22" s="139"/>
    </row>
    <row r="23" spans="2:9" s="24" customFormat="1" ht="18">
      <c r="B23" s="25"/>
      <c r="C23" s="26"/>
      <c r="D23" s="43" t="s">
        <v>29</v>
      </c>
      <c r="E23" s="13"/>
      <c r="F23" s="60">
        <f>IFERROR(((E22/F22)/10)*F24,0)</f>
        <v>0</v>
      </c>
      <c r="G23" s="61">
        <f>SUM(E23:F23)</f>
        <v>0</v>
      </c>
    </row>
    <row r="24" spans="2:9" s="3" customFormat="1" ht="18">
      <c r="B24" s="35"/>
      <c r="C24" s="28"/>
      <c r="D24" s="44" t="s">
        <v>5</v>
      </c>
      <c r="E24" s="29"/>
      <c r="F24" s="62">
        <v>150000</v>
      </c>
      <c r="G24" s="63">
        <f>SUM(F24:F24)</f>
        <v>150000</v>
      </c>
    </row>
    <row r="25" spans="2:9" s="3" customFormat="1" ht="14.4">
      <c r="G25" s="20"/>
    </row>
    <row r="26" spans="2:9" s="3" customFormat="1" ht="14.4">
      <c r="D26" s="14"/>
      <c r="E26" s="14"/>
      <c r="F26" s="14"/>
      <c r="G26" s="20"/>
    </row>
    <row r="27" spans="2:9" s="6" customFormat="1" ht="42.75" customHeight="1">
      <c r="B27" s="151" t="s">
        <v>19</v>
      </c>
      <c r="C27" s="152"/>
      <c r="D27" s="152"/>
      <c r="E27" s="153"/>
      <c r="F27" s="154" t="s">
        <v>7</v>
      </c>
      <c r="G27" s="155"/>
    </row>
    <row r="28" spans="2:9" s="3" customFormat="1" ht="28.8">
      <c r="B28" s="158" t="s">
        <v>20</v>
      </c>
      <c r="C28" s="159" t="s">
        <v>9</v>
      </c>
      <c r="D28" s="160" t="s">
        <v>10</v>
      </c>
      <c r="E28" s="156" t="s">
        <v>11</v>
      </c>
      <c r="F28" s="161" t="s">
        <v>12</v>
      </c>
      <c r="G28" s="162" t="s">
        <v>13</v>
      </c>
    </row>
    <row r="29" spans="2:9" s="3" customFormat="1" ht="15" customHeight="1">
      <c r="B29" s="30" t="s">
        <v>14</v>
      </c>
      <c r="C29" s="17" t="s">
        <v>15</v>
      </c>
      <c r="D29" s="238">
        <v>10</v>
      </c>
      <c r="E29" s="64">
        <f>$D29*F29</f>
        <v>0</v>
      </c>
      <c r="F29" s="59"/>
      <c r="G29" s="47"/>
    </row>
    <row r="30" spans="2:9" s="3" customFormat="1" ht="15" customHeight="1">
      <c r="B30" s="18" t="s">
        <v>16</v>
      </c>
      <c r="C30" s="31" t="s">
        <v>17</v>
      </c>
      <c r="D30" s="239"/>
      <c r="E30" s="65">
        <f>$D29*F30</f>
        <v>0</v>
      </c>
      <c r="F30" s="56"/>
      <c r="G30" s="46"/>
    </row>
    <row r="31" spans="2:9" s="3" customFormat="1" ht="15" customHeight="1">
      <c r="B31" s="240" t="s">
        <v>30</v>
      </c>
      <c r="C31" s="180" t="s">
        <v>21</v>
      </c>
      <c r="D31" s="45">
        <v>3</v>
      </c>
      <c r="E31" s="66">
        <f t="shared" ref="E31:E33" si="0">$D31*F31</f>
        <v>0</v>
      </c>
      <c r="F31" s="57"/>
      <c r="G31" s="46"/>
    </row>
    <row r="32" spans="2:9" s="3" customFormat="1" ht="15" customHeight="1">
      <c r="B32" s="241"/>
      <c r="C32" s="220" t="s">
        <v>18</v>
      </c>
      <c r="D32" s="221">
        <v>3</v>
      </c>
      <c r="E32" s="222">
        <f t="shared" si="0"/>
        <v>0</v>
      </c>
      <c r="F32" s="181"/>
      <c r="G32" s="46"/>
    </row>
    <row r="33" spans="2:14" s="3" customFormat="1" ht="15" customHeight="1">
      <c r="B33" s="18" t="s">
        <v>22</v>
      </c>
      <c r="C33" s="21" t="s">
        <v>21</v>
      </c>
      <c r="D33" s="179">
        <v>0</v>
      </c>
      <c r="E33" s="223">
        <f t="shared" si="0"/>
        <v>0</v>
      </c>
      <c r="F33" s="58"/>
      <c r="G33" s="46"/>
    </row>
    <row r="34" spans="2:14" s="3" customFormat="1" ht="15" customHeight="1">
      <c r="B34" s="18"/>
      <c r="C34" s="218" t="s">
        <v>18</v>
      </c>
      <c r="D34" s="217">
        <v>0</v>
      </c>
      <c r="E34" s="200">
        <v>0</v>
      </c>
      <c r="F34" s="58"/>
      <c r="G34" s="46"/>
    </row>
    <row r="35" spans="2:14" s="3" customFormat="1" ht="14.4">
      <c r="B35" s="22"/>
      <c r="C35" s="23"/>
      <c r="D35" s="42" t="s">
        <v>28</v>
      </c>
      <c r="E35" s="201">
        <f>SUM(E29:E34)</f>
        <v>0</v>
      </c>
      <c r="F35" s="48">
        <f>SUM(F29:F34)</f>
        <v>0</v>
      </c>
      <c r="G35" s="139"/>
    </row>
    <row r="36" spans="2:14" s="24" customFormat="1" ht="21" customHeight="1">
      <c r="B36" s="25"/>
      <c r="C36" s="32"/>
      <c r="D36" s="43" t="s">
        <v>29</v>
      </c>
      <c r="E36" s="27"/>
      <c r="F36" s="60">
        <f>IFERROR(((E35/F35)/10)*F37,0)</f>
        <v>0</v>
      </c>
      <c r="G36" s="61">
        <f>SUM(E36:F36)</f>
        <v>0</v>
      </c>
    </row>
    <row r="37" spans="2:14" s="24" customFormat="1" ht="21" customHeight="1">
      <c r="B37" s="35"/>
      <c r="C37" s="28"/>
      <c r="D37" s="44" t="s">
        <v>5</v>
      </c>
      <c r="E37" s="29"/>
      <c r="F37" s="62">
        <v>150000</v>
      </c>
      <c r="G37" s="63">
        <f>SUM(F37:F37)</f>
        <v>150000</v>
      </c>
    </row>
    <row r="38" spans="2:14" s="24" customFormat="1" ht="14.4">
      <c r="B38" s="3"/>
      <c r="C38" s="3"/>
      <c r="D38" s="3"/>
      <c r="E38" s="3"/>
      <c r="F38" s="3"/>
      <c r="G38" s="3"/>
      <c r="H38" s="4"/>
      <c r="I38" s="3"/>
      <c r="J38" s="4"/>
      <c r="K38" s="3"/>
      <c r="L38" s="3"/>
      <c r="M38" s="3"/>
    </row>
    <row r="39" spans="2:14" s="3" customFormat="1" thickBot="1">
      <c r="J39" s="4"/>
    </row>
    <row r="40" spans="2:14" s="6" customFormat="1" ht="42.75" customHeight="1" thickBot="1">
      <c r="B40" s="256" t="s">
        <v>82</v>
      </c>
      <c r="C40" s="257"/>
      <c r="D40" s="257"/>
      <c r="E40" s="258"/>
      <c r="F40" s="259" t="s">
        <v>7</v>
      </c>
      <c r="G40" s="260"/>
    </row>
    <row r="41" spans="2:14" s="3" customFormat="1" ht="29.4" thickBot="1">
      <c r="B41" s="261" t="s">
        <v>20</v>
      </c>
      <c r="C41" s="262"/>
      <c r="D41" s="263" t="s">
        <v>10</v>
      </c>
      <c r="E41" s="264" t="s">
        <v>11</v>
      </c>
      <c r="F41" s="265" t="s">
        <v>12</v>
      </c>
      <c r="G41" s="266" t="s">
        <v>13</v>
      </c>
    </row>
    <row r="42" spans="2:14" s="3" customFormat="1" ht="14.4">
      <c r="B42" s="267" t="s">
        <v>15</v>
      </c>
      <c r="C42" s="268"/>
      <c r="D42" s="269">
        <v>10</v>
      </c>
      <c r="E42" s="270">
        <f>$D42*F42</f>
        <v>0</v>
      </c>
      <c r="F42" s="271"/>
      <c r="G42" s="272"/>
    </row>
    <row r="43" spans="2:14" s="3" customFormat="1" thickBot="1">
      <c r="B43" s="273" t="s">
        <v>32</v>
      </c>
      <c r="C43" s="274"/>
      <c r="D43" s="275">
        <v>0</v>
      </c>
      <c r="E43" s="276">
        <f>$D43*F43</f>
        <v>0</v>
      </c>
      <c r="F43" s="277">
        <v>1</v>
      </c>
      <c r="G43" s="173"/>
    </row>
    <row r="44" spans="2:14" s="3" customFormat="1" ht="14.4">
      <c r="B44" s="278"/>
      <c r="C44" s="279"/>
      <c r="D44" s="280" t="s">
        <v>28</v>
      </c>
      <c r="E44" s="281">
        <f>SUM(E42:E43)</f>
        <v>0</v>
      </c>
      <c r="F44" s="282">
        <f>SUM(F42:F43)</f>
        <v>1</v>
      </c>
      <c r="G44" s="283"/>
    </row>
    <row r="45" spans="2:14" s="24" customFormat="1" ht="21" customHeight="1">
      <c r="B45" s="284"/>
      <c r="C45" s="285"/>
      <c r="D45" s="286" t="s">
        <v>29</v>
      </c>
      <c r="E45" s="287"/>
      <c r="F45" s="288">
        <f>IFERROR(((E44/F44)/10)*F46,0)</f>
        <v>0</v>
      </c>
      <c r="G45" s="289">
        <f>SUM(E45:F45)</f>
        <v>0</v>
      </c>
    </row>
    <row r="46" spans="2:14" s="24" customFormat="1" ht="21" customHeight="1" thickBot="1">
      <c r="B46" s="290"/>
      <c r="C46" s="291"/>
      <c r="D46" s="292" t="s">
        <v>5</v>
      </c>
      <c r="E46" s="293"/>
      <c r="F46" s="294"/>
      <c r="G46" s="295">
        <f>SUM(F46:F46)</f>
        <v>0</v>
      </c>
    </row>
    <row r="47" spans="2:14" s="3" customFormat="1" ht="15" customHeight="1">
      <c r="B47"/>
      <c r="C47" s="10"/>
      <c r="D47" s="10"/>
      <c r="E47" s="10"/>
      <c r="F47" s="10"/>
      <c r="G47" s="10"/>
      <c r="H47" s="10"/>
      <c r="I47" s="10"/>
      <c r="J47" s="10"/>
      <c r="K47" s="5"/>
      <c r="M47" s="4"/>
      <c r="N47" s="4"/>
    </row>
    <row r="48" spans="2:14" s="3" customFormat="1" ht="26.25" customHeight="1">
      <c r="B48" s="54" t="s">
        <v>33</v>
      </c>
      <c r="C48" s="244"/>
      <c r="D48" s="244"/>
      <c r="E48" s="244"/>
      <c r="F48" s="244"/>
      <c r="J48" s="4"/>
      <c r="K48" s="4"/>
      <c r="L48" s="4"/>
    </row>
    <row r="49" spans="2:10" s="3" customFormat="1" ht="26.25" customHeight="1">
      <c r="B49" s="54" t="s">
        <v>34</v>
      </c>
      <c r="C49" s="243"/>
      <c r="D49" s="243"/>
      <c r="E49" s="243"/>
      <c r="F49" s="243"/>
    </row>
    <row r="50" spans="2:10" s="3" customFormat="1" ht="26.25" customHeight="1">
      <c r="B50" s="54" t="s">
        <v>35</v>
      </c>
      <c r="C50" s="243"/>
      <c r="D50" s="243"/>
      <c r="E50" s="243"/>
      <c r="F50" s="243"/>
    </row>
    <row r="51" spans="2:10" s="3" customFormat="1" ht="14.4">
      <c r="B51" s="54"/>
      <c r="C51" s="6"/>
      <c r="D51" s="6"/>
      <c r="E51" s="6"/>
      <c r="F51" s="6"/>
    </row>
    <row r="52" spans="2:10" s="3" customFormat="1" ht="133.5" customHeight="1">
      <c r="B52" s="245" t="s">
        <v>36</v>
      </c>
      <c r="C52" s="245"/>
      <c r="D52" s="245"/>
      <c r="E52" s="245"/>
      <c r="F52" s="245"/>
      <c r="J52" s="4"/>
    </row>
    <row r="53" spans="2:10" s="3" customFormat="1" ht="14.4">
      <c r="B53" s="51"/>
      <c r="C53" s="51"/>
      <c r="D53" s="51"/>
      <c r="E53" s="51"/>
      <c r="F53" s="51"/>
      <c r="J53" s="4"/>
    </row>
    <row r="54" spans="2:10" s="3" customFormat="1" ht="26.25" customHeight="1">
      <c r="B54" s="54" t="s">
        <v>37</v>
      </c>
      <c r="C54" s="244"/>
      <c r="D54" s="244"/>
      <c r="E54" s="244"/>
      <c r="F54" s="244"/>
      <c r="J54" s="4"/>
    </row>
    <row r="55" spans="2:10" s="3" customFormat="1" ht="26.25" customHeight="1">
      <c r="B55" s="54" t="s">
        <v>38</v>
      </c>
      <c r="C55" s="243"/>
      <c r="D55" s="243"/>
      <c r="E55" s="243"/>
      <c r="F55" s="243"/>
      <c r="J55" s="4"/>
    </row>
    <row r="56" spans="2:10" s="3" customFormat="1" ht="14.4">
      <c r="B56" s="54"/>
      <c r="C56" s="6"/>
      <c r="D56" s="6"/>
      <c r="E56" s="6"/>
      <c r="F56" s="6"/>
      <c r="J56" s="4"/>
    </row>
    <row r="57" spans="2:10" s="3" customFormat="1" ht="63.75" customHeight="1">
      <c r="B57" s="54" t="s">
        <v>39</v>
      </c>
      <c r="C57" s="244"/>
      <c r="D57" s="244"/>
      <c r="E57" s="244"/>
      <c r="F57" s="244"/>
      <c r="J57" s="4"/>
    </row>
    <row r="58" spans="2:10" s="3" customFormat="1" ht="26.25" customHeight="1">
      <c r="B58" s="54" t="s">
        <v>40</v>
      </c>
      <c r="C58" s="243"/>
      <c r="D58" s="243"/>
      <c r="E58" s="243"/>
      <c r="F58" s="243"/>
      <c r="J58" s="4"/>
    </row>
    <row r="59" spans="2:10" s="3" customFormat="1" ht="26.25" customHeight="1">
      <c r="B59" s="54" t="s">
        <v>41</v>
      </c>
      <c r="C59" s="243"/>
      <c r="D59" s="243"/>
      <c r="E59" s="243"/>
      <c r="F59" s="243"/>
      <c r="J59" s="4"/>
    </row>
    <row r="60" spans="2:10" s="3" customFormat="1" ht="14.4">
      <c r="B60" s="52"/>
      <c r="C60"/>
      <c r="J60" s="4"/>
    </row>
    <row r="61" spans="2:10" s="3" customFormat="1" ht="14.4">
      <c r="B61" s="53" t="s">
        <v>42</v>
      </c>
      <c r="C61"/>
      <c r="J61" s="4"/>
    </row>
    <row r="62" spans="2:10" s="3" customFormat="1" ht="14.4">
      <c r="B62" s="53" t="s">
        <v>43</v>
      </c>
      <c r="C62"/>
      <c r="J62" s="4"/>
    </row>
    <row r="63" spans="2:10" ht="14.4">
      <c r="G63" s="3"/>
    </row>
  </sheetData>
  <sheetProtection formatColumns="0" formatRows="0" selectLockedCells="1"/>
  <mergeCells count="13">
    <mergeCell ref="C18:C21"/>
    <mergeCell ref="D16:D17"/>
    <mergeCell ref="C59:F59"/>
    <mergeCell ref="C58:F58"/>
    <mergeCell ref="C57:F57"/>
    <mergeCell ref="C55:F55"/>
    <mergeCell ref="C54:F54"/>
    <mergeCell ref="C50:F50"/>
    <mergeCell ref="C49:F49"/>
    <mergeCell ref="C48:F48"/>
    <mergeCell ref="B52:F52"/>
    <mergeCell ref="D29:D30"/>
    <mergeCell ref="B31:B32"/>
  </mergeCells>
  <pageMargins left="0.7" right="0.7" top="0.75" bottom="0.75" header="0.3" footer="0.3"/>
  <pageSetup paperSize="8" scale="70" orientation="portrait"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F8EDC69-1D9E-4C89-91CB-96152F6F2ADE}">
  <sheetPr codeName="Blad3">
    <tabColor theme="0"/>
    <pageSetUpPr fitToPage="1"/>
  </sheetPr>
  <dimension ref="B1:N56"/>
  <sheetViews>
    <sheetView showGridLines="0" zoomScale="80" zoomScaleNormal="80" workbookViewId="0">
      <selection activeCell="C1" sqref="C1"/>
    </sheetView>
  </sheetViews>
  <sheetFormatPr defaultColWidth="9.109375" defaultRowHeight="14.4"/>
  <cols>
    <col min="1" max="1" width="1.33203125" customWidth="1"/>
    <col min="2" max="2" width="3.109375" bestFit="1" customWidth="1"/>
    <col min="3" max="3" width="36.6640625" bestFit="1" customWidth="1"/>
    <col min="4" max="4" width="24.88671875" style="8" bestFit="1" customWidth="1"/>
    <col min="5" max="5" width="23" style="8" customWidth="1"/>
    <col min="6" max="6" width="25.44140625" customWidth="1"/>
    <col min="7" max="7" width="17.88671875" customWidth="1"/>
    <col min="8" max="8" width="23" style="8" customWidth="1"/>
    <col min="9" max="10" width="16" style="9" customWidth="1"/>
    <col min="11" max="11" width="16.44140625" bestFit="1" customWidth="1"/>
    <col min="12" max="12" width="13.6640625" bestFit="1" customWidth="1"/>
    <col min="13" max="13" width="21.33203125" customWidth="1"/>
    <col min="14" max="31" width="11.5546875" customWidth="1"/>
    <col min="32" max="32" width="9.109375" customWidth="1"/>
    <col min="33" max="33" width="10.88671875" customWidth="1"/>
    <col min="34" max="34" width="14.44140625" customWidth="1"/>
    <col min="35" max="35" width="9.109375" customWidth="1"/>
    <col min="36" max="36" width="13.33203125" customWidth="1"/>
  </cols>
  <sheetData>
    <row r="1" spans="2:14" s="1" customFormat="1" ht="18">
      <c r="C1" s="34" t="str">
        <f>invulformulier!B1</f>
        <v>029-2025 Herinrichting Jan Heijmanslaan</v>
      </c>
    </row>
    <row r="2" spans="2:14" s="3" customFormat="1" ht="18">
      <c r="C2" s="2" t="s">
        <v>44</v>
      </c>
      <c r="J2" s="4"/>
      <c r="K2" s="4"/>
      <c r="M2" s="4"/>
      <c r="N2" s="4"/>
    </row>
    <row r="3" spans="2:14" s="3" customFormat="1" ht="8.4" customHeight="1">
      <c r="C3" s="2"/>
      <c r="J3" s="4"/>
      <c r="K3" s="4"/>
      <c r="M3" s="4"/>
      <c r="N3" s="4"/>
    </row>
    <row r="4" spans="2:14" s="3" customFormat="1" ht="15.6">
      <c r="C4" s="49" t="s">
        <v>1</v>
      </c>
      <c r="D4"/>
      <c r="E4"/>
      <c r="H4"/>
      <c r="J4" s="4"/>
      <c r="K4" s="4"/>
      <c r="M4" s="4"/>
      <c r="N4" s="4"/>
    </row>
    <row r="5" spans="2:14" s="3" customFormat="1">
      <c r="C5" s="140" t="s">
        <v>23</v>
      </c>
      <c r="D5" s="196"/>
      <c r="E5"/>
      <c r="H5"/>
      <c r="J5" s="4"/>
      <c r="K5" s="4"/>
      <c r="M5" s="4"/>
      <c r="N5" s="4"/>
    </row>
    <row r="6" spans="2:14" s="3" customFormat="1" ht="6" customHeight="1">
      <c r="D6"/>
      <c r="E6"/>
      <c r="H6"/>
      <c r="K6" s="5"/>
      <c r="M6" s="4"/>
      <c r="N6" s="4"/>
    </row>
    <row r="7" spans="2:14" s="3" customFormat="1" ht="15.6">
      <c r="C7" s="49" t="s">
        <v>2</v>
      </c>
      <c r="D7"/>
      <c r="E7"/>
      <c r="H7"/>
      <c r="K7" s="5"/>
      <c r="M7" s="4"/>
      <c r="N7" s="4"/>
    </row>
    <row r="8" spans="2:14" s="3" customFormat="1">
      <c r="C8" s="187">
        <f>invulformulier!B7</f>
        <v>0</v>
      </c>
      <c r="D8"/>
      <c r="E8"/>
      <c r="H8"/>
      <c r="K8" s="5"/>
      <c r="M8" s="4"/>
      <c r="N8" s="4"/>
    </row>
    <row r="9" spans="2:14" s="3" customFormat="1" ht="15" customHeight="1" thickBot="1">
      <c r="C9"/>
      <c r="D9" s="10"/>
      <c r="E9" s="10"/>
      <c r="F9" s="10"/>
      <c r="G9" s="10"/>
      <c r="H9" s="10"/>
      <c r="I9" s="10"/>
      <c r="J9" s="10"/>
      <c r="K9" s="5"/>
      <c r="M9" s="4"/>
      <c r="N9" s="4"/>
    </row>
    <row r="10" spans="2:14" s="3" customFormat="1" ht="42.75" customHeight="1" thickBot="1">
      <c r="C10" s="151" t="s">
        <v>6</v>
      </c>
      <c r="D10" s="152"/>
      <c r="E10" s="152"/>
      <c r="F10" s="152"/>
      <c r="G10" s="169"/>
      <c r="H10" s="169" t="s">
        <v>7</v>
      </c>
    </row>
    <row r="11" spans="2:14" s="6" customFormat="1" ht="38.4" customHeight="1" thickBot="1">
      <c r="C11" s="164" t="s">
        <v>45</v>
      </c>
      <c r="D11" s="165" t="s">
        <v>46</v>
      </c>
      <c r="E11" s="165" t="s">
        <v>20</v>
      </c>
      <c r="F11" s="165" t="s">
        <v>47</v>
      </c>
      <c r="G11" s="166" t="s">
        <v>9</v>
      </c>
      <c r="H11" s="167" t="s">
        <v>12</v>
      </c>
    </row>
    <row r="12" spans="2:14" s="3" customFormat="1" ht="15" customHeight="1">
      <c r="B12" s="3">
        <v>1</v>
      </c>
      <c r="C12" s="112"/>
      <c r="D12" s="113"/>
      <c r="E12" s="115"/>
      <c r="F12" s="123"/>
      <c r="G12" s="125"/>
      <c r="H12" s="145"/>
    </row>
    <row r="13" spans="2:14" s="3" customFormat="1" ht="15" customHeight="1">
      <c r="B13" s="3">
        <v>2</v>
      </c>
      <c r="C13" s="120"/>
      <c r="D13" s="119"/>
      <c r="E13" s="119"/>
      <c r="F13" s="123"/>
      <c r="G13" s="126"/>
      <c r="H13" s="148"/>
    </row>
    <row r="14" spans="2:14" s="3" customFormat="1" ht="15.6">
      <c r="B14" s="3">
        <v>3</v>
      </c>
      <c r="C14" s="120"/>
      <c r="D14" s="119"/>
      <c r="E14" s="119"/>
      <c r="F14" s="123"/>
      <c r="G14" s="126"/>
      <c r="H14" s="148"/>
    </row>
    <row r="15" spans="2:14" s="3" customFormat="1" ht="15.6">
      <c r="B15" s="3">
        <v>4</v>
      </c>
      <c r="C15" s="120"/>
      <c r="D15" s="119"/>
      <c r="E15" s="119"/>
      <c r="F15" s="123"/>
      <c r="G15" s="126"/>
      <c r="H15" s="148"/>
    </row>
    <row r="16" spans="2:14" s="3" customFormat="1" ht="15" customHeight="1">
      <c r="B16" s="3">
        <v>5</v>
      </c>
      <c r="C16" s="120"/>
      <c r="D16" s="103"/>
      <c r="E16" s="119"/>
      <c r="F16" s="119"/>
      <c r="G16" s="126"/>
      <c r="H16" s="148"/>
    </row>
    <row r="17" spans="2:10" s="3" customFormat="1" ht="15" customHeight="1">
      <c r="B17" s="3">
        <v>6</v>
      </c>
      <c r="C17" s="102"/>
      <c r="D17" s="103"/>
      <c r="E17" s="103"/>
      <c r="F17" s="103"/>
      <c r="G17" s="127"/>
      <c r="H17" s="129"/>
    </row>
    <row r="18" spans="2:10" s="3" customFormat="1" ht="15" customHeight="1">
      <c r="B18" s="3">
        <v>7</v>
      </c>
      <c r="C18" s="102"/>
      <c r="D18" s="103"/>
      <c r="E18" s="103"/>
      <c r="F18" s="103"/>
      <c r="G18" s="127"/>
      <c r="H18" s="129"/>
    </row>
    <row r="19" spans="2:10" s="3" customFormat="1" ht="15" customHeight="1">
      <c r="B19" s="3">
        <v>8</v>
      </c>
      <c r="C19" s="120"/>
      <c r="D19" s="119"/>
      <c r="E19" s="119"/>
      <c r="F19" s="123"/>
      <c r="G19" s="126"/>
      <c r="H19" s="148"/>
    </row>
    <row r="20" spans="2:10" s="24" customFormat="1" ht="15.6">
      <c r="B20" s="3">
        <v>9</v>
      </c>
      <c r="C20" s="120"/>
      <c r="D20" s="119"/>
      <c r="E20" s="119"/>
      <c r="F20" s="123"/>
      <c r="G20" s="126"/>
      <c r="H20" s="148"/>
    </row>
    <row r="21" spans="2:10" s="24" customFormat="1" ht="15.6">
      <c r="B21" s="3">
        <v>10</v>
      </c>
      <c r="C21" s="120"/>
      <c r="D21" s="119"/>
      <c r="E21" s="119"/>
      <c r="F21" s="123"/>
      <c r="G21" s="126"/>
      <c r="H21" s="148"/>
    </row>
    <row r="22" spans="2:10" s="24" customFormat="1" ht="15.6">
      <c r="B22" s="3">
        <v>11</v>
      </c>
      <c r="C22" s="120"/>
      <c r="D22" s="103"/>
      <c r="E22" s="119"/>
      <c r="F22" s="119"/>
      <c r="G22" s="126"/>
      <c r="H22" s="148"/>
    </row>
    <row r="23" spans="2:10" s="24" customFormat="1" ht="15.6">
      <c r="B23" s="3">
        <v>12</v>
      </c>
      <c r="C23" s="102"/>
      <c r="D23" s="103"/>
      <c r="E23" s="103"/>
      <c r="F23" s="103"/>
      <c r="G23" s="127"/>
      <c r="H23" s="129"/>
    </row>
    <row r="24" spans="2:10" s="24" customFormat="1" ht="15.6">
      <c r="B24" s="3">
        <v>13</v>
      </c>
      <c r="C24" s="102"/>
      <c r="D24" s="103"/>
      <c r="E24" s="103"/>
      <c r="F24" s="103"/>
      <c r="G24" s="127"/>
      <c r="H24" s="129"/>
    </row>
    <row r="25" spans="2:10" s="24" customFormat="1" ht="15.6">
      <c r="B25" s="3">
        <v>14</v>
      </c>
      <c r="C25" s="102"/>
      <c r="D25" s="101"/>
      <c r="E25" s="104"/>
      <c r="F25" s="104"/>
      <c r="G25" s="128"/>
      <c r="H25" s="128"/>
    </row>
    <row r="26" spans="2:10" s="24" customFormat="1" ht="15.6">
      <c r="B26" s="3">
        <v>15</v>
      </c>
      <c r="C26" s="102"/>
      <c r="D26" s="103"/>
      <c r="E26" s="104"/>
      <c r="F26" s="104"/>
      <c r="G26" s="128"/>
      <c r="H26" s="129"/>
    </row>
    <row r="27" spans="2:10" s="24" customFormat="1" ht="15.6">
      <c r="B27" s="3">
        <v>16</v>
      </c>
      <c r="C27" s="102"/>
      <c r="D27" s="103"/>
      <c r="E27" s="104"/>
      <c r="F27" s="104"/>
      <c r="G27" s="128"/>
      <c r="H27" s="129"/>
    </row>
    <row r="28" spans="2:10" s="24" customFormat="1" ht="15.6">
      <c r="B28" s="3">
        <v>17</v>
      </c>
      <c r="C28" s="102"/>
      <c r="D28" s="103"/>
      <c r="E28" s="104"/>
      <c r="F28" s="104"/>
      <c r="G28" s="128"/>
      <c r="H28" s="129"/>
    </row>
    <row r="29" spans="2:10" s="24" customFormat="1" ht="15.6">
      <c r="B29" s="3">
        <v>18</v>
      </c>
      <c r="C29" s="102"/>
      <c r="D29" s="104"/>
      <c r="E29" s="104"/>
      <c r="F29" s="103"/>
      <c r="G29" s="129"/>
      <c r="H29" s="128"/>
    </row>
    <row r="30" spans="2:10" s="24" customFormat="1" ht="15.6">
      <c r="B30" s="3">
        <v>19</v>
      </c>
      <c r="C30" s="108"/>
      <c r="D30" s="109"/>
      <c r="E30" s="109"/>
      <c r="F30" s="110"/>
      <c r="G30" s="130"/>
      <c r="H30" s="149"/>
    </row>
    <row r="31" spans="2:10" s="3" customFormat="1" ht="16.2" thickBot="1">
      <c r="B31" s="3">
        <v>20</v>
      </c>
      <c r="C31" s="105"/>
      <c r="D31" s="106"/>
      <c r="E31" s="106"/>
      <c r="F31" s="107"/>
      <c r="G31" s="131"/>
      <c r="H31" s="147"/>
    </row>
    <row r="32" spans="2:10" s="3" customFormat="1">
      <c r="I32" s="20"/>
      <c r="J32" s="4"/>
    </row>
    <row r="33" spans="2:10" s="3" customFormat="1" ht="15" thickBot="1">
      <c r="F33" s="14"/>
      <c r="G33" s="14"/>
      <c r="J33" s="4"/>
    </row>
    <row r="34" spans="2:10" s="6" customFormat="1" ht="42.75" customHeight="1" thickBot="1">
      <c r="C34" s="151" t="s">
        <v>19</v>
      </c>
      <c r="D34" s="152"/>
      <c r="E34" s="152"/>
      <c r="F34" s="152"/>
      <c r="G34" s="169"/>
      <c r="H34" s="169" t="s">
        <v>7</v>
      </c>
    </row>
    <row r="35" spans="2:10" s="3" customFormat="1" ht="38.4" customHeight="1" thickBot="1">
      <c r="C35" s="164" t="s">
        <v>45</v>
      </c>
      <c r="D35" s="165" t="s">
        <v>48</v>
      </c>
      <c r="E35" s="168" t="s">
        <v>20</v>
      </c>
      <c r="F35" s="165" t="s">
        <v>49</v>
      </c>
      <c r="G35" s="166" t="s">
        <v>9</v>
      </c>
      <c r="H35" s="166" t="s">
        <v>12</v>
      </c>
    </row>
    <row r="36" spans="2:10" s="3" customFormat="1" ht="15" customHeight="1">
      <c r="B36" s="3">
        <v>1</v>
      </c>
      <c r="C36" s="121"/>
      <c r="D36" s="111"/>
      <c r="E36" s="111"/>
      <c r="F36" s="118"/>
      <c r="G36" s="132"/>
      <c r="H36" s="144"/>
    </row>
    <row r="37" spans="2:10" s="3" customFormat="1" ht="15" customHeight="1">
      <c r="B37" s="3">
        <v>2</v>
      </c>
      <c r="C37" s="112"/>
      <c r="D37" s="113"/>
      <c r="E37" s="113"/>
      <c r="F37" s="114"/>
      <c r="G37" s="133"/>
      <c r="H37" s="145"/>
    </row>
    <row r="38" spans="2:10" s="3" customFormat="1" ht="15" customHeight="1">
      <c r="B38" s="3">
        <v>3</v>
      </c>
      <c r="C38" s="116"/>
      <c r="D38" s="101"/>
      <c r="E38" s="101"/>
      <c r="F38" s="117"/>
      <c r="G38" s="134"/>
      <c r="H38" s="146"/>
    </row>
    <row r="39" spans="2:10" s="3" customFormat="1" ht="15" customHeight="1">
      <c r="B39" s="3">
        <v>4</v>
      </c>
      <c r="C39" s="116"/>
      <c r="D39" s="113"/>
      <c r="E39" s="113"/>
      <c r="F39" s="114"/>
      <c r="G39" s="133"/>
      <c r="H39" s="145"/>
    </row>
    <row r="40" spans="2:10" s="3" customFormat="1" ht="15" customHeight="1">
      <c r="B40" s="3">
        <v>5</v>
      </c>
      <c r="C40" s="116"/>
      <c r="D40" s="113"/>
      <c r="E40" s="113"/>
      <c r="F40" s="114"/>
      <c r="G40" s="133"/>
      <c r="H40" s="145"/>
    </row>
    <row r="41" spans="2:10" s="3" customFormat="1" ht="15" customHeight="1">
      <c r="B41" s="3">
        <v>6</v>
      </c>
      <c r="C41" s="116"/>
      <c r="D41" s="113"/>
      <c r="E41" s="113"/>
      <c r="F41" s="114"/>
      <c r="G41" s="133"/>
      <c r="H41" s="145"/>
    </row>
    <row r="42" spans="2:10" s="3" customFormat="1" ht="15" customHeight="1">
      <c r="B42" s="3">
        <v>7</v>
      </c>
      <c r="C42" s="116"/>
      <c r="D42" s="113"/>
      <c r="E42" s="113"/>
      <c r="F42" s="114"/>
      <c r="G42" s="133"/>
      <c r="H42" s="145"/>
    </row>
    <row r="43" spans="2:10" s="3" customFormat="1" ht="15" customHeight="1">
      <c r="B43" s="3">
        <v>8</v>
      </c>
      <c r="C43" s="116"/>
      <c r="D43" s="113"/>
      <c r="E43" s="113"/>
      <c r="F43" s="114"/>
      <c r="G43" s="133"/>
      <c r="H43" s="145"/>
    </row>
    <row r="44" spans="2:10" s="3" customFormat="1" ht="15" customHeight="1">
      <c r="B44" s="3">
        <v>9</v>
      </c>
      <c r="C44" s="116"/>
      <c r="D44" s="113"/>
      <c r="E44" s="113"/>
      <c r="F44" s="114"/>
      <c r="G44" s="133"/>
      <c r="H44" s="145"/>
    </row>
    <row r="45" spans="2:10" s="3" customFormat="1" ht="15" customHeight="1">
      <c r="B45" s="3">
        <v>10</v>
      </c>
      <c r="C45" s="116"/>
      <c r="D45" s="101"/>
      <c r="E45" s="101"/>
      <c r="F45" s="117"/>
      <c r="G45" s="134"/>
      <c r="H45" s="146"/>
    </row>
    <row r="46" spans="2:10" s="3" customFormat="1" ht="15" customHeight="1">
      <c r="B46" s="3">
        <v>11</v>
      </c>
      <c r="C46" s="116"/>
      <c r="D46" s="113"/>
      <c r="E46" s="113"/>
      <c r="F46" s="114"/>
      <c r="G46" s="133"/>
      <c r="H46" s="145"/>
    </row>
    <row r="47" spans="2:10" s="3" customFormat="1" ht="15" customHeight="1">
      <c r="B47" s="3">
        <v>12</v>
      </c>
      <c r="C47" s="116"/>
      <c r="D47" s="101"/>
      <c r="E47" s="101"/>
      <c r="F47" s="117"/>
      <c r="G47" s="134"/>
      <c r="H47" s="146"/>
    </row>
    <row r="48" spans="2:10" s="3" customFormat="1" ht="15" customHeight="1">
      <c r="B48" s="3">
        <v>13</v>
      </c>
      <c r="C48" s="116"/>
      <c r="D48" s="101"/>
      <c r="E48" s="101"/>
      <c r="F48" s="117"/>
      <c r="G48" s="134"/>
      <c r="H48" s="146"/>
    </row>
    <row r="49" spans="2:13" s="3" customFormat="1" ht="15" customHeight="1">
      <c r="B49" s="3">
        <v>14</v>
      </c>
      <c r="C49" s="116"/>
      <c r="D49" s="101"/>
      <c r="E49" s="101"/>
      <c r="F49" s="117"/>
      <c r="G49" s="134"/>
      <c r="H49" s="146"/>
    </row>
    <row r="50" spans="2:13" s="3" customFormat="1" ht="15" customHeight="1">
      <c r="B50" s="3">
        <v>15</v>
      </c>
      <c r="C50" s="116"/>
      <c r="D50" s="101"/>
      <c r="E50" s="101"/>
      <c r="F50" s="117"/>
      <c r="G50" s="134"/>
      <c r="H50" s="146"/>
    </row>
    <row r="51" spans="2:13" s="3" customFormat="1" ht="15" customHeight="1">
      <c r="B51" s="3">
        <v>16</v>
      </c>
      <c r="C51" s="116"/>
      <c r="D51" s="101"/>
      <c r="E51" s="101"/>
      <c r="F51" s="117"/>
      <c r="G51" s="134"/>
      <c r="H51" s="146"/>
    </row>
    <row r="52" spans="2:13" s="3" customFormat="1" ht="15" customHeight="1">
      <c r="B52" s="3">
        <v>17</v>
      </c>
      <c r="C52" s="116"/>
      <c r="D52" s="101"/>
      <c r="E52" s="101"/>
      <c r="F52" s="117"/>
      <c r="G52" s="134"/>
      <c r="H52" s="146"/>
    </row>
    <row r="53" spans="2:13" s="3" customFormat="1" ht="15" customHeight="1">
      <c r="B53" s="3">
        <v>18</v>
      </c>
      <c r="C53" s="102"/>
      <c r="D53" s="103"/>
      <c r="E53" s="103"/>
      <c r="F53" s="103"/>
      <c r="G53" s="127"/>
      <c r="H53" s="129"/>
    </row>
    <row r="54" spans="2:13" s="3" customFormat="1" ht="15" customHeight="1">
      <c r="B54" s="3">
        <v>19</v>
      </c>
      <c r="C54" s="102"/>
      <c r="D54" s="104"/>
      <c r="E54" s="104"/>
      <c r="F54" s="103"/>
      <c r="G54" s="129"/>
      <c r="H54" s="128"/>
    </row>
    <row r="55" spans="2:13" s="3" customFormat="1" ht="15" customHeight="1" thickBot="1">
      <c r="B55" s="3">
        <v>20</v>
      </c>
      <c r="C55" s="105"/>
      <c r="D55" s="106"/>
      <c r="E55" s="106"/>
      <c r="F55" s="107"/>
      <c r="G55" s="131"/>
      <c r="H55" s="147"/>
    </row>
    <row r="56" spans="2:13" s="24" customFormat="1">
      <c r="C56" s="3"/>
      <c r="D56" s="3"/>
      <c r="E56" s="3"/>
      <c r="F56" s="3"/>
      <c r="G56" s="3"/>
      <c r="H56" s="3"/>
      <c r="I56" s="3"/>
      <c r="J56" s="4"/>
      <c r="K56" s="3"/>
      <c r="L56" s="3"/>
      <c r="M56" s="3"/>
    </row>
  </sheetData>
  <sheetProtection formatColumns="0" formatRows="0" selectLockedCells="1"/>
  <pageMargins left="0.7" right="0.7" top="0.75" bottom="0.75" header="0.3" footer="0.3"/>
  <pageSetup paperSize="8" fitToHeight="0" orientation="landscape" r:id="rId1"/>
  <ignoredErrors>
    <ignoredError sqref="C8" unlockedFormula="1"/>
  </ignoredErrors>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0023829-56E2-4F88-8B5A-101C33D7F688}">
  <sheetPr codeName="Blad4">
    <tabColor rgb="FF003876"/>
  </sheetPr>
  <dimension ref="B2:J20"/>
  <sheetViews>
    <sheetView showGridLines="0" workbookViewId="0">
      <selection activeCell="I39" sqref="I39"/>
    </sheetView>
  </sheetViews>
  <sheetFormatPr defaultRowHeight="14.4"/>
  <sheetData>
    <row r="2" spans="2:10" ht="14.4" customHeight="1">
      <c r="B2" s="247" t="s">
        <v>50</v>
      </c>
      <c r="C2" s="247"/>
      <c r="D2" s="247"/>
      <c r="E2" s="247"/>
      <c r="F2" s="247"/>
      <c r="G2" s="247"/>
      <c r="H2" s="247"/>
      <c r="I2" s="247"/>
      <c r="J2" s="247"/>
    </row>
    <row r="3" spans="2:10">
      <c r="B3" s="247"/>
      <c r="C3" s="247"/>
      <c r="D3" s="247"/>
      <c r="E3" s="247"/>
      <c r="F3" s="247"/>
      <c r="G3" s="247"/>
      <c r="H3" s="247"/>
      <c r="I3" s="247"/>
      <c r="J3" s="247"/>
    </row>
    <row r="4" spans="2:10">
      <c r="B4" s="247"/>
      <c r="C4" s="247"/>
      <c r="D4" s="247"/>
      <c r="E4" s="247"/>
      <c r="F4" s="247"/>
      <c r="G4" s="247"/>
      <c r="H4" s="247"/>
      <c r="I4" s="247"/>
      <c r="J4" s="247"/>
    </row>
    <row r="5" spans="2:10">
      <c r="B5" s="247"/>
      <c r="C5" s="247"/>
      <c r="D5" s="247"/>
      <c r="E5" s="247"/>
      <c r="F5" s="247"/>
      <c r="G5" s="247"/>
      <c r="H5" s="247"/>
      <c r="I5" s="247"/>
      <c r="J5" s="247"/>
    </row>
    <row r="6" spans="2:10">
      <c r="B6" s="247"/>
      <c r="C6" s="247"/>
      <c r="D6" s="247"/>
      <c r="E6" s="247"/>
      <c r="F6" s="247"/>
      <c r="G6" s="247"/>
      <c r="H6" s="247"/>
      <c r="I6" s="247"/>
      <c r="J6" s="247"/>
    </row>
    <row r="7" spans="2:10">
      <c r="B7" s="247"/>
      <c r="C7" s="247"/>
      <c r="D7" s="247"/>
      <c r="E7" s="247"/>
      <c r="F7" s="247"/>
      <c r="G7" s="247"/>
      <c r="H7" s="247"/>
      <c r="I7" s="247"/>
      <c r="J7" s="247"/>
    </row>
    <row r="8" spans="2:10">
      <c r="B8" s="247"/>
      <c r="C8" s="247"/>
      <c r="D8" s="247"/>
      <c r="E8" s="247"/>
      <c r="F8" s="247"/>
      <c r="G8" s="247"/>
      <c r="H8" s="247"/>
      <c r="I8" s="247"/>
      <c r="J8" s="247"/>
    </row>
    <row r="9" spans="2:10">
      <c r="B9" s="247"/>
      <c r="C9" s="247"/>
      <c r="D9" s="247"/>
      <c r="E9" s="247"/>
      <c r="F9" s="247"/>
      <c r="G9" s="247"/>
      <c r="H9" s="247"/>
      <c r="I9" s="247"/>
      <c r="J9" s="247"/>
    </row>
    <row r="10" spans="2:10">
      <c r="B10" s="247"/>
      <c r="C10" s="247"/>
      <c r="D10" s="247"/>
      <c r="E10" s="247"/>
      <c r="F10" s="247"/>
      <c r="G10" s="247"/>
      <c r="H10" s="247"/>
      <c r="I10" s="247"/>
      <c r="J10" s="247"/>
    </row>
    <row r="11" spans="2:10">
      <c r="B11" s="247"/>
      <c r="C11" s="247"/>
      <c r="D11" s="247"/>
      <c r="E11" s="247"/>
      <c r="F11" s="247"/>
      <c r="G11" s="247"/>
      <c r="H11" s="247"/>
      <c r="I11" s="247"/>
      <c r="J11" s="247"/>
    </row>
    <row r="12" spans="2:10">
      <c r="B12" s="247"/>
      <c r="C12" s="247"/>
      <c r="D12" s="247"/>
      <c r="E12" s="247"/>
      <c r="F12" s="247"/>
      <c r="G12" s="247"/>
      <c r="H12" s="247"/>
      <c r="I12" s="247"/>
      <c r="J12" s="247"/>
    </row>
    <row r="13" spans="2:10">
      <c r="B13" s="247"/>
      <c r="C13" s="247"/>
      <c r="D13" s="247"/>
      <c r="E13" s="247"/>
      <c r="F13" s="247"/>
      <c r="G13" s="247"/>
      <c r="H13" s="247"/>
      <c r="I13" s="247"/>
      <c r="J13" s="247"/>
    </row>
    <row r="14" spans="2:10">
      <c r="B14" s="247"/>
      <c r="C14" s="247"/>
      <c r="D14" s="247"/>
      <c r="E14" s="247"/>
      <c r="F14" s="247"/>
      <c r="G14" s="247"/>
      <c r="H14" s="247"/>
      <c r="I14" s="247"/>
      <c r="J14" s="247"/>
    </row>
    <row r="15" spans="2:10">
      <c r="B15" s="247"/>
      <c r="C15" s="247"/>
      <c r="D15" s="247"/>
      <c r="E15" s="247"/>
      <c r="F15" s="247"/>
      <c r="G15" s="247"/>
      <c r="H15" s="247"/>
      <c r="I15" s="247"/>
      <c r="J15" s="247"/>
    </row>
    <row r="16" spans="2:10">
      <c r="B16" s="247"/>
      <c r="C16" s="247"/>
      <c r="D16" s="247"/>
      <c r="E16" s="247"/>
      <c r="F16" s="247"/>
      <c r="G16" s="247"/>
      <c r="H16" s="247"/>
      <c r="I16" s="247"/>
      <c r="J16" s="247"/>
    </row>
    <row r="17" spans="2:10">
      <c r="B17" s="247"/>
      <c r="C17" s="247"/>
      <c r="D17" s="247"/>
      <c r="E17" s="247"/>
      <c r="F17" s="247"/>
      <c r="G17" s="247"/>
      <c r="H17" s="247"/>
      <c r="I17" s="247"/>
      <c r="J17" s="247"/>
    </row>
    <row r="18" spans="2:10">
      <c r="B18" s="247"/>
      <c r="C18" s="247"/>
      <c r="D18" s="247"/>
      <c r="E18" s="247"/>
      <c r="F18" s="247"/>
      <c r="G18" s="247"/>
      <c r="H18" s="247"/>
      <c r="I18" s="247"/>
      <c r="J18" s="247"/>
    </row>
    <row r="19" spans="2:10">
      <c r="B19" s="247"/>
      <c r="C19" s="247"/>
      <c r="D19" s="247"/>
      <c r="E19" s="247"/>
      <c r="F19" s="247"/>
      <c r="G19" s="247"/>
      <c r="H19" s="247"/>
      <c r="I19" s="247"/>
      <c r="J19" s="247"/>
    </row>
    <row r="20" spans="2:10">
      <c r="B20" s="247"/>
      <c r="C20" s="247"/>
      <c r="D20" s="247"/>
      <c r="E20" s="247"/>
      <c r="F20" s="247"/>
      <c r="G20" s="247"/>
      <c r="H20" s="247"/>
      <c r="I20" s="247"/>
      <c r="J20" s="247"/>
    </row>
  </sheetData>
  <sheetProtection selectLockedCells="1" selectUnlockedCells="1"/>
  <mergeCells count="1">
    <mergeCell ref="B2:J20"/>
  </mergeCells>
  <pageMargins left="0.7" right="0.7" top="0.75" bottom="0.75" header="0.3" footer="0.3"/>
  <pageSetup paperSize="9"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0FCD609-C101-45E7-ABC2-28649EDA3B1C}">
  <sheetPr codeName="Blad5">
    <tabColor rgb="FFB5985A"/>
    <pageSetUpPr fitToPage="1"/>
  </sheetPr>
  <dimension ref="B1:R56"/>
  <sheetViews>
    <sheetView showGridLines="0" zoomScale="80" zoomScaleNormal="80" workbookViewId="0">
      <selection activeCell="C1" sqref="C1"/>
    </sheetView>
  </sheetViews>
  <sheetFormatPr defaultColWidth="9.109375" defaultRowHeight="14.4"/>
  <cols>
    <col min="1" max="1" width="1.33203125" customWidth="1"/>
    <col min="2" max="2" width="3.109375" bestFit="1" customWidth="1"/>
    <col min="3" max="3" width="19.88671875" customWidth="1"/>
    <col min="4" max="4" width="23" style="8" bestFit="1" customWidth="1"/>
    <col min="5" max="6" width="23" style="8" customWidth="1"/>
    <col min="7" max="9" width="25.44140625" customWidth="1"/>
    <col min="10" max="11" width="17.88671875" customWidth="1"/>
    <col min="12" max="12" width="17.88671875" style="9" customWidth="1"/>
    <col min="13" max="14" width="15.33203125" style="9" customWidth="1"/>
    <col min="15" max="17" width="15.33203125" customWidth="1"/>
    <col min="18" max="35" width="11.5546875" customWidth="1"/>
    <col min="36" max="36" width="9.109375" customWidth="1"/>
    <col min="37" max="37" width="10.88671875" customWidth="1"/>
    <col min="38" max="38" width="14.44140625" customWidth="1"/>
    <col min="39" max="39" width="9.109375" customWidth="1"/>
    <col min="40" max="40" width="13.33203125" customWidth="1"/>
  </cols>
  <sheetData>
    <row r="1" spans="2:18" s="1" customFormat="1" ht="18">
      <c r="C1" s="34" t="str">
        <f>invulformulier!B1</f>
        <v>029-2025 Herinrichting Jan Heijmanslaan</v>
      </c>
    </row>
    <row r="2" spans="2:18" s="3" customFormat="1" ht="18">
      <c r="C2" s="2" t="s">
        <v>51</v>
      </c>
      <c r="L2" s="4"/>
      <c r="N2" s="4"/>
      <c r="O2" s="4"/>
      <c r="Q2" s="4"/>
      <c r="R2" s="4"/>
    </row>
    <row r="3" spans="2:18" s="3" customFormat="1" ht="8.4" customHeight="1">
      <c r="C3" s="2"/>
      <c r="L3" s="4"/>
      <c r="N3" s="4"/>
      <c r="O3" s="4"/>
      <c r="Q3" s="4"/>
      <c r="R3" s="4"/>
    </row>
    <row r="4" spans="2:18" s="3" customFormat="1" ht="15.6">
      <c r="C4" s="49" t="s">
        <v>1</v>
      </c>
      <c r="D4"/>
      <c r="E4"/>
      <c r="F4"/>
      <c r="L4" s="4"/>
      <c r="N4" s="4"/>
      <c r="O4" s="4"/>
      <c r="Q4" s="4"/>
      <c r="R4" s="4"/>
    </row>
    <row r="5" spans="2:18" s="3" customFormat="1">
      <c r="C5" s="248" t="s">
        <v>23</v>
      </c>
      <c r="D5" s="249"/>
      <c r="E5" s="196"/>
      <c r="F5"/>
      <c r="L5" s="4"/>
      <c r="N5" s="4"/>
      <c r="O5" s="4"/>
      <c r="Q5" s="4"/>
      <c r="R5" s="4"/>
    </row>
    <row r="6" spans="2:18" s="3" customFormat="1" ht="6" customHeight="1">
      <c r="D6" s="7"/>
      <c r="E6"/>
      <c r="F6"/>
      <c r="O6" s="5"/>
      <c r="Q6" s="4"/>
      <c r="R6" s="4"/>
    </row>
    <row r="7" spans="2:18" s="3" customFormat="1" ht="15.6">
      <c r="C7" s="49" t="s">
        <v>52</v>
      </c>
      <c r="E7"/>
      <c r="F7"/>
      <c r="O7" s="5"/>
      <c r="Q7" s="4"/>
      <c r="R7" s="4"/>
    </row>
    <row r="8" spans="2:18" s="3" customFormat="1">
      <c r="C8" s="250">
        <f>invulformulier!B7</f>
        <v>0</v>
      </c>
      <c r="D8" s="250"/>
      <c r="E8"/>
      <c r="F8"/>
      <c r="O8" s="5"/>
      <c r="Q8" s="4"/>
      <c r="R8" s="4"/>
    </row>
    <row r="9" spans="2:18" s="3" customFormat="1" ht="15" customHeight="1" thickBot="1">
      <c r="C9"/>
      <c r="D9" s="10"/>
      <c r="E9" s="10"/>
      <c r="F9" s="10"/>
      <c r="G9" s="10"/>
      <c r="H9" s="10"/>
      <c r="I9" s="10"/>
      <c r="J9" s="10"/>
      <c r="K9" s="10"/>
      <c r="L9" s="10"/>
      <c r="M9" s="10"/>
      <c r="N9" s="10"/>
      <c r="O9" s="5"/>
      <c r="Q9" s="4"/>
      <c r="R9" s="4"/>
    </row>
    <row r="10" spans="2:18" s="3" customFormat="1" ht="42.75" customHeight="1" thickBot="1">
      <c r="C10" s="151" t="s">
        <v>6</v>
      </c>
      <c r="D10" s="152"/>
      <c r="E10" s="152"/>
      <c r="F10" s="152"/>
      <c r="G10" s="152"/>
      <c r="H10" s="152"/>
      <c r="I10" s="152"/>
      <c r="J10" s="169"/>
      <c r="K10" s="251" t="s">
        <v>7</v>
      </c>
      <c r="L10" s="252"/>
    </row>
    <row r="11" spans="2:18" s="6" customFormat="1" ht="38.4" customHeight="1" thickBot="1">
      <c r="C11" s="164" t="s">
        <v>45</v>
      </c>
      <c r="D11" s="165" t="s">
        <v>53</v>
      </c>
      <c r="E11" s="170" t="s">
        <v>46</v>
      </c>
      <c r="F11" s="165" t="s">
        <v>20</v>
      </c>
      <c r="G11" s="165" t="s">
        <v>47</v>
      </c>
      <c r="H11" s="165" t="s">
        <v>54</v>
      </c>
      <c r="I11" s="165" t="s">
        <v>55</v>
      </c>
      <c r="J11" s="166" t="s">
        <v>9</v>
      </c>
      <c r="K11" s="164" t="s">
        <v>56</v>
      </c>
      <c r="L11" s="166" t="s">
        <v>57</v>
      </c>
    </row>
    <row r="12" spans="2:18" s="3" customFormat="1" ht="15" customHeight="1">
      <c r="B12" s="3">
        <v>1</v>
      </c>
      <c r="C12" s="67" t="str">
        <f>IF(bewijslast!C12="","",bewijslast!C12)</f>
        <v/>
      </c>
      <c r="D12" s="122"/>
      <c r="E12" s="70" t="str">
        <f>IF(bewijslast!D12="","",bewijslast!D12)</f>
        <v/>
      </c>
      <c r="F12" s="70" t="str">
        <f>IF(bewijslast!E12="","",bewijslast!E12)</f>
        <v/>
      </c>
      <c r="G12" s="70" t="str">
        <f>IF(bewijslast!F12="","",bewijslast!F12)</f>
        <v/>
      </c>
      <c r="H12" s="197"/>
      <c r="I12" s="197"/>
      <c r="J12" s="71" t="str">
        <f>IF(bewijslast!G12="","",bewijslast!G12)</f>
        <v/>
      </c>
      <c r="K12" s="67" t="str">
        <f>IF(bewijslast!H12="","",bewijslast!H12)</f>
        <v/>
      </c>
      <c r="L12" s="135">
        <f>SUM(Begin:Einde!J12)</f>
        <v>0</v>
      </c>
    </row>
    <row r="13" spans="2:18" s="3" customFormat="1" ht="15" customHeight="1">
      <c r="B13" s="3">
        <v>2</v>
      </c>
      <c r="C13" s="68" t="str">
        <f>IF(bewijslast!C13="","",bewijslast!C13)</f>
        <v/>
      </c>
      <c r="D13" s="101"/>
      <c r="E13" s="72" t="str">
        <f>IF(bewijslast!D13="","",bewijslast!D13)</f>
        <v/>
      </c>
      <c r="F13" s="72" t="str">
        <f>IF(bewijslast!E13="","",bewijslast!E13)</f>
        <v/>
      </c>
      <c r="G13" s="72" t="str">
        <f>IF(bewijslast!F13="","",bewijslast!F13)</f>
        <v/>
      </c>
      <c r="H13" s="198"/>
      <c r="I13" s="198"/>
      <c r="J13" s="73" t="str">
        <f>IF(bewijslast!G13="","",bewijslast!G13)</f>
        <v/>
      </c>
      <c r="K13" s="68" t="str">
        <f>IF(bewijslast!H13="","",bewijslast!H13)</f>
        <v/>
      </c>
      <c r="L13" s="136">
        <f>SUM(Begin:Einde!J13)</f>
        <v>0</v>
      </c>
    </row>
    <row r="14" spans="2:18" s="3" customFormat="1" ht="15.6">
      <c r="B14" s="3">
        <v>3</v>
      </c>
      <c r="C14" s="68" t="str">
        <f>IF(bewijslast!C14="","",bewijslast!C14)</f>
        <v/>
      </c>
      <c r="D14" s="101"/>
      <c r="E14" s="72" t="str">
        <f>IF(bewijslast!D14="","",bewijslast!D14)</f>
        <v/>
      </c>
      <c r="F14" s="72" t="str">
        <f>IF(bewijslast!E14="","",bewijslast!E14)</f>
        <v/>
      </c>
      <c r="G14" s="72" t="str">
        <f>IF(bewijslast!F14="","",bewijslast!F14)</f>
        <v/>
      </c>
      <c r="H14" s="198"/>
      <c r="I14" s="198"/>
      <c r="J14" s="73" t="str">
        <f>IF(bewijslast!G14="","",bewijslast!G14)</f>
        <v/>
      </c>
      <c r="K14" s="68" t="str">
        <f>IF(bewijslast!H14="","",bewijslast!H14)</f>
        <v/>
      </c>
      <c r="L14" s="136">
        <f>SUM(Begin:Einde!J14)</f>
        <v>0</v>
      </c>
    </row>
    <row r="15" spans="2:18" s="3" customFormat="1" ht="15.6">
      <c r="B15" s="3">
        <v>4</v>
      </c>
      <c r="C15" s="124" t="str">
        <f>IF(bewijslast!C15="","",bewijslast!C15)</f>
        <v/>
      </c>
      <c r="D15" s="101"/>
      <c r="E15" s="72" t="str">
        <f>IF(bewijslast!D15="","",bewijslast!D15)</f>
        <v/>
      </c>
      <c r="F15" s="72" t="str">
        <f>IF(bewijslast!E15="","",bewijslast!E15)</f>
        <v/>
      </c>
      <c r="G15" s="72" t="str">
        <f>IF(bewijslast!F15="","",bewijslast!F15)</f>
        <v/>
      </c>
      <c r="H15" s="198"/>
      <c r="I15" s="198"/>
      <c r="J15" s="73" t="str">
        <f>IF(bewijslast!G15="","",bewijslast!G15)</f>
        <v/>
      </c>
      <c r="K15" s="68" t="str">
        <f>IF(bewijslast!H15="","",bewijslast!H15)</f>
        <v/>
      </c>
      <c r="L15" s="136">
        <f>SUM(Begin:Einde!J15)</f>
        <v>0</v>
      </c>
    </row>
    <row r="16" spans="2:18" s="3" customFormat="1" ht="15" customHeight="1">
      <c r="B16" s="3">
        <v>5</v>
      </c>
      <c r="C16" s="68" t="str">
        <f>IF(bewijslast!C16="","",bewijslast!C16)</f>
        <v/>
      </c>
      <c r="D16" s="101"/>
      <c r="E16" s="72" t="str">
        <f>IF(bewijslast!D16="","",bewijslast!D16)</f>
        <v/>
      </c>
      <c r="F16" s="72" t="str">
        <f>IF(bewijslast!E16="","",bewijslast!E16)</f>
        <v/>
      </c>
      <c r="G16" s="72" t="str">
        <f>IF(bewijslast!F16="","",bewijslast!F16)</f>
        <v/>
      </c>
      <c r="H16" s="198"/>
      <c r="I16" s="198"/>
      <c r="J16" s="73" t="str">
        <f>IF(bewijslast!G16="","",bewijslast!G16)</f>
        <v/>
      </c>
      <c r="K16" s="68" t="str">
        <f>IF(bewijslast!H16="","",bewijslast!H16)</f>
        <v/>
      </c>
      <c r="L16" s="136">
        <f>SUM(Begin:Einde!J16)</f>
        <v>0</v>
      </c>
    </row>
    <row r="17" spans="2:12" s="3" customFormat="1" ht="15" customHeight="1">
      <c r="B17" s="3">
        <v>6</v>
      </c>
      <c r="C17" s="68" t="str">
        <f>IF(bewijslast!C17="","",bewijslast!C17)</f>
        <v/>
      </c>
      <c r="D17" s="101"/>
      <c r="E17" s="72" t="str">
        <f>IF(bewijslast!D17="","",bewijslast!D17)</f>
        <v/>
      </c>
      <c r="F17" s="72" t="str">
        <f>IF(bewijslast!E17="","",bewijslast!E17)</f>
        <v/>
      </c>
      <c r="G17" s="72" t="str">
        <f>IF(bewijslast!F17="","",bewijslast!F17)</f>
        <v/>
      </c>
      <c r="H17" s="198"/>
      <c r="I17" s="198"/>
      <c r="J17" s="73" t="str">
        <f>IF(bewijslast!G17="","",bewijslast!G17)</f>
        <v/>
      </c>
      <c r="K17" s="68" t="str">
        <f>IF(bewijslast!H17="","",bewijslast!H17)</f>
        <v/>
      </c>
      <c r="L17" s="136">
        <f>SUM(Begin:Einde!J17)</f>
        <v>0</v>
      </c>
    </row>
    <row r="18" spans="2:12" s="3" customFormat="1" ht="15" customHeight="1">
      <c r="B18" s="3">
        <v>7</v>
      </c>
      <c r="C18" s="68" t="str">
        <f>IF(bewijslast!C18="","",bewijslast!C18)</f>
        <v/>
      </c>
      <c r="D18" s="101"/>
      <c r="E18" s="72" t="str">
        <f>IF(bewijslast!D18="","",bewijslast!D18)</f>
        <v/>
      </c>
      <c r="F18" s="72" t="str">
        <f>IF(bewijslast!E18="","",bewijslast!E18)</f>
        <v/>
      </c>
      <c r="G18" s="72" t="str">
        <f>IF(bewijslast!F18="","",bewijslast!F18)</f>
        <v/>
      </c>
      <c r="H18" s="198"/>
      <c r="I18" s="198"/>
      <c r="J18" s="73" t="str">
        <f>IF(bewijslast!G18="","",bewijslast!G18)</f>
        <v/>
      </c>
      <c r="K18" s="68" t="str">
        <f>IF(bewijslast!H18="","",bewijslast!H18)</f>
        <v/>
      </c>
      <c r="L18" s="136">
        <f>SUM(Begin:Einde!J18)</f>
        <v>0</v>
      </c>
    </row>
    <row r="19" spans="2:12" s="3" customFormat="1" ht="15" customHeight="1">
      <c r="B19" s="3">
        <v>8</v>
      </c>
      <c r="C19" s="68" t="str">
        <f>IF(bewijslast!C19="","",bewijslast!C19)</f>
        <v/>
      </c>
      <c r="D19" s="101"/>
      <c r="E19" s="72" t="str">
        <f>IF(bewijslast!D19="","",bewijslast!D19)</f>
        <v/>
      </c>
      <c r="F19" s="72" t="str">
        <f>IF(bewijslast!E19="","",bewijslast!E19)</f>
        <v/>
      </c>
      <c r="G19" s="72" t="str">
        <f>IF(bewijslast!F19="","",bewijslast!F19)</f>
        <v/>
      </c>
      <c r="H19" s="198"/>
      <c r="I19" s="198"/>
      <c r="J19" s="73" t="str">
        <f>IF(bewijslast!G19="","",bewijslast!G19)</f>
        <v/>
      </c>
      <c r="K19" s="68" t="str">
        <f>IF(bewijslast!H19="","",bewijslast!H19)</f>
        <v/>
      </c>
      <c r="L19" s="136">
        <f>SUM(Begin:Einde!J19)</f>
        <v>0</v>
      </c>
    </row>
    <row r="20" spans="2:12" s="24" customFormat="1" ht="15.6">
      <c r="B20" s="3">
        <v>9</v>
      </c>
      <c r="C20" s="68" t="str">
        <f>IF(bewijslast!C20="","",bewijslast!C20)</f>
        <v/>
      </c>
      <c r="D20" s="101"/>
      <c r="E20" s="72" t="str">
        <f>IF(bewijslast!D20="","",bewijslast!D20)</f>
        <v/>
      </c>
      <c r="F20" s="72" t="str">
        <f>IF(bewijslast!E20="","",bewijslast!E20)</f>
        <v/>
      </c>
      <c r="G20" s="72" t="str">
        <f>IF(bewijslast!F20="","",bewijslast!F20)</f>
        <v/>
      </c>
      <c r="H20" s="198"/>
      <c r="I20" s="198"/>
      <c r="J20" s="73" t="str">
        <f>IF(bewijslast!G20="","",bewijslast!G20)</f>
        <v/>
      </c>
      <c r="K20" s="68" t="str">
        <f>IF(bewijslast!H20="","",bewijslast!H20)</f>
        <v/>
      </c>
      <c r="L20" s="136">
        <f>SUM(Begin:Einde!J20)</f>
        <v>0</v>
      </c>
    </row>
    <row r="21" spans="2:12" s="24" customFormat="1" ht="15.6">
      <c r="B21" s="3">
        <v>10</v>
      </c>
      <c r="C21" s="68" t="str">
        <f>IF(bewijslast!C21="","",bewijslast!C21)</f>
        <v/>
      </c>
      <c r="D21" s="101"/>
      <c r="E21" s="72" t="str">
        <f>IF(bewijslast!D21="","",bewijslast!D21)</f>
        <v/>
      </c>
      <c r="F21" s="72" t="str">
        <f>IF(bewijslast!E21="","",bewijslast!E21)</f>
        <v/>
      </c>
      <c r="G21" s="72" t="str">
        <f>IF(bewijslast!F21="","",bewijslast!F21)</f>
        <v/>
      </c>
      <c r="H21" s="198"/>
      <c r="I21" s="198"/>
      <c r="J21" s="73" t="str">
        <f>IF(bewijslast!G21="","",bewijslast!G21)</f>
        <v/>
      </c>
      <c r="K21" s="68" t="str">
        <f>IF(bewijslast!H21="","",bewijslast!H21)</f>
        <v/>
      </c>
      <c r="L21" s="136">
        <f>SUM(Begin:Einde!J21)</f>
        <v>0</v>
      </c>
    </row>
    <row r="22" spans="2:12" s="24" customFormat="1" ht="15.6">
      <c r="B22" s="3">
        <v>11</v>
      </c>
      <c r="C22" s="68" t="str">
        <f>IF(bewijslast!C22="","",bewijslast!C22)</f>
        <v/>
      </c>
      <c r="D22" s="101"/>
      <c r="E22" s="72" t="str">
        <f>IF(bewijslast!D22="","",bewijslast!D22)</f>
        <v/>
      </c>
      <c r="F22" s="72" t="str">
        <f>IF(bewijslast!E22="","",bewijslast!E22)</f>
        <v/>
      </c>
      <c r="G22" s="72" t="str">
        <f>IF(bewijslast!F22="","",bewijslast!F22)</f>
        <v/>
      </c>
      <c r="H22" s="198"/>
      <c r="I22" s="198"/>
      <c r="J22" s="73" t="str">
        <f>IF(bewijslast!G22="","",bewijslast!G22)</f>
        <v/>
      </c>
      <c r="K22" s="68" t="str">
        <f>IF(bewijslast!H22="","",bewijslast!H22)</f>
        <v/>
      </c>
      <c r="L22" s="136">
        <f>SUM(Begin:Einde!J22)</f>
        <v>0</v>
      </c>
    </row>
    <row r="23" spans="2:12" s="24" customFormat="1" ht="15.6">
      <c r="B23" s="3">
        <v>12</v>
      </c>
      <c r="C23" s="68" t="str">
        <f>IF(bewijslast!C23="","",bewijslast!C23)</f>
        <v/>
      </c>
      <c r="D23" s="101"/>
      <c r="E23" s="72" t="str">
        <f>IF(bewijslast!D23="","",bewijslast!D23)</f>
        <v/>
      </c>
      <c r="F23" s="72" t="str">
        <f>IF(bewijslast!E23="","",bewijslast!E23)</f>
        <v/>
      </c>
      <c r="G23" s="72" t="str">
        <f>IF(bewijslast!F23="","",bewijslast!F23)</f>
        <v/>
      </c>
      <c r="H23" s="198"/>
      <c r="I23" s="198"/>
      <c r="J23" s="73" t="str">
        <f>IF(bewijslast!G23="","",bewijslast!G23)</f>
        <v/>
      </c>
      <c r="K23" s="68" t="str">
        <f>IF(bewijslast!H23="","",bewijslast!H23)</f>
        <v/>
      </c>
      <c r="L23" s="136">
        <f>SUM(Begin:Einde!J23)</f>
        <v>0</v>
      </c>
    </row>
    <row r="24" spans="2:12" s="24" customFormat="1" ht="15.6">
      <c r="B24" s="3">
        <v>13</v>
      </c>
      <c r="C24" s="68" t="str">
        <f>IF(bewijslast!C24="","",bewijslast!C24)</f>
        <v/>
      </c>
      <c r="D24" s="101"/>
      <c r="E24" s="72" t="str">
        <f>IF(bewijslast!D24="","",bewijslast!D24)</f>
        <v/>
      </c>
      <c r="F24" s="72" t="str">
        <f>IF(bewijslast!E24="","",bewijslast!E24)</f>
        <v/>
      </c>
      <c r="G24" s="72" t="str">
        <f>IF(bewijslast!F24="","",bewijslast!F24)</f>
        <v/>
      </c>
      <c r="H24" s="198"/>
      <c r="I24" s="198"/>
      <c r="J24" s="73" t="str">
        <f>IF(bewijslast!G24="","",bewijslast!G24)</f>
        <v/>
      </c>
      <c r="K24" s="68" t="str">
        <f>IF(bewijslast!H24="","",bewijslast!H24)</f>
        <v/>
      </c>
      <c r="L24" s="136">
        <f>SUM(Begin:Einde!J24)</f>
        <v>0</v>
      </c>
    </row>
    <row r="25" spans="2:12" s="24" customFormat="1" ht="15.6">
      <c r="B25" s="3">
        <v>14</v>
      </c>
      <c r="C25" s="68" t="str">
        <f>IF(bewijslast!C25="","",bewijslast!C25)</f>
        <v/>
      </c>
      <c r="D25" s="101"/>
      <c r="E25" s="72" t="str">
        <f>IF(bewijslast!D25="","",bewijslast!D25)</f>
        <v/>
      </c>
      <c r="F25" s="72" t="str">
        <f>IF(bewijslast!E25="","",bewijslast!E25)</f>
        <v/>
      </c>
      <c r="G25" s="72" t="str">
        <f>IF(bewijslast!F25="","",bewijslast!F25)</f>
        <v/>
      </c>
      <c r="H25" s="198"/>
      <c r="I25" s="198"/>
      <c r="J25" s="73" t="str">
        <f>IF(bewijslast!G25="","",bewijslast!G25)</f>
        <v/>
      </c>
      <c r="K25" s="68" t="str">
        <f>IF(bewijslast!H25="","",bewijslast!H25)</f>
        <v/>
      </c>
      <c r="L25" s="136">
        <f>SUM(Begin:Einde!J25)</f>
        <v>0</v>
      </c>
    </row>
    <row r="26" spans="2:12" s="24" customFormat="1" ht="15.6">
      <c r="B26" s="3">
        <v>15</v>
      </c>
      <c r="C26" s="68" t="str">
        <f>IF(bewijslast!C26="","",bewijslast!C26)</f>
        <v/>
      </c>
      <c r="D26" s="101"/>
      <c r="E26" s="72" t="str">
        <f>IF(bewijslast!D26="","",bewijslast!D26)</f>
        <v/>
      </c>
      <c r="F26" s="72" t="str">
        <f>IF(bewijslast!E26="","",bewijslast!E26)</f>
        <v/>
      </c>
      <c r="G26" s="72" t="str">
        <f>IF(bewijslast!F26="","",bewijslast!F26)</f>
        <v/>
      </c>
      <c r="H26" s="198"/>
      <c r="I26" s="198"/>
      <c r="J26" s="73" t="str">
        <f>IF(bewijslast!G26="","",bewijslast!G26)</f>
        <v/>
      </c>
      <c r="K26" s="68" t="str">
        <f>IF(bewijslast!H26="","",bewijslast!H26)</f>
        <v/>
      </c>
      <c r="L26" s="136">
        <f>SUM(Begin:Einde!J26)</f>
        <v>0</v>
      </c>
    </row>
    <row r="27" spans="2:12" s="24" customFormat="1" ht="15.6">
      <c r="B27" s="3">
        <v>16</v>
      </c>
      <c r="C27" s="68" t="str">
        <f>IF(bewijslast!C27="","",bewijslast!C27)</f>
        <v/>
      </c>
      <c r="D27" s="101"/>
      <c r="E27" s="72" t="str">
        <f>IF(bewijslast!D27="","",bewijslast!D27)</f>
        <v/>
      </c>
      <c r="F27" s="72" t="str">
        <f>IF(bewijslast!E27="","",bewijslast!E27)</f>
        <v/>
      </c>
      <c r="G27" s="72" t="str">
        <f>IF(bewijslast!F27="","",bewijslast!F27)</f>
        <v/>
      </c>
      <c r="H27" s="198"/>
      <c r="I27" s="198"/>
      <c r="J27" s="73" t="str">
        <f>IF(bewijslast!G27="","",bewijslast!G27)</f>
        <v/>
      </c>
      <c r="K27" s="68" t="str">
        <f>IF(bewijslast!H27="","",bewijslast!H27)</f>
        <v/>
      </c>
      <c r="L27" s="136">
        <f>SUM(Begin:Einde!J27)</f>
        <v>0</v>
      </c>
    </row>
    <row r="28" spans="2:12" s="24" customFormat="1" ht="15.6">
      <c r="B28" s="3">
        <v>17</v>
      </c>
      <c r="C28" s="68" t="str">
        <f>IF(bewijslast!C28="","",bewijslast!C28)</f>
        <v/>
      </c>
      <c r="D28" s="101"/>
      <c r="E28" s="72" t="str">
        <f>IF(bewijslast!D28="","",bewijslast!D28)</f>
        <v/>
      </c>
      <c r="F28" s="72" t="str">
        <f>IF(bewijslast!E28="","",bewijslast!E28)</f>
        <v/>
      </c>
      <c r="G28" s="72" t="str">
        <f>IF(bewijslast!F28="","",bewijslast!F28)</f>
        <v/>
      </c>
      <c r="H28" s="198"/>
      <c r="I28" s="198"/>
      <c r="J28" s="73" t="str">
        <f>IF(bewijslast!G28="","",bewijslast!G28)</f>
        <v/>
      </c>
      <c r="K28" s="68" t="str">
        <f>IF(bewijslast!H28="","",bewijslast!H28)</f>
        <v/>
      </c>
      <c r="L28" s="136">
        <f>SUM(Begin:Einde!J28)</f>
        <v>0</v>
      </c>
    </row>
    <row r="29" spans="2:12" s="24" customFormat="1" ht="15.6">
      <c r="B29" s="3">
        <v>18</v>
      </c>
      <c r="C29" s="68" t="str">
        <f>IF(bewijslast!C29="","",bewijslast!C29)</f>
        <v/>
      </c>
      <c r="D29" s="101"/>
      <c r="E29" s="72" t="str">
        <f>IF(bewijslast!D29="","",bewijslast!D29)</f>
        <v/>
      </c>
      <c r="F29" s="72" t="str">
        <f>IF(bewijslast!E29="","",bewijslast!E29)</f>
        <v/>
      </c>
      <c r="G29" s="72" t="str">
        <f>IF(bewijslast!F29="","",bewijslast!F29)</f>
        <v/>
      </c>
      <c r="H29" s="198"/>
      <c r="I29" s="198"/>
      <c r="J29" s="73" t="str">
        <f>IF(bewijslast!G29="","",bewijslast!G29)</f>
        <v/>
      </c>
      <c r="K29" s="68" t="str">
        <f>IF(bewijslast!H29="","",bewijslast!H29)</f>
        <v/>
      </c>
      <c r="L29" s="136">
        <f>SUM(Begin:Einde!J29)</f>
        <v>0</v>
      </c>
    </row>
    <row r="30" spans="2:12" s="24" customFormat="1" ht="15.6">
      <c r="B30" s="3">
        <v>19</v>
      </c>
      <c r="C30" s="68" t="str">
        <f>IF(bewijslast!C30="","",bewijslast!C30)</f>
        <v/>
      </c>
      <c r="D30" s="101"/>
      <c r="E30" s="72" t="str">
        <f>IF(bewijslast!D30="","",bewijslast!D30)</f>
        <v/>
      </c>
      <c r="F30" s="72" t="str">
        <f>IF(bewijslast!E30="","",bewijslast!E30)</f>
        <v/>
      </c>
      <c r="G30" s="72" t="str">
        <f>IF(bewijslast!F30="","",bewijslast!F30)</f>
        <v/>
      </c>
      <c r="H30" s="198"/>
      <c r="I30" s="198"/>
      <c r="J30" s="73" t="str">
        <f>IF(bewijslast!G30="","",bewijslast!G30)</f>
        <v/>
      </c>
      <c r="K30" s="68" t="str">
        <f>IF(bewijslast!H30="","",bewijslast!H30)</f>
        <v/>
      </c>
      <c r="L30" s="136">
        <f>SUM(Begin:Einde!J30)</f>
        <v>0</v>
      </c>
    </row>
    <row r="31" spans="2:12" s="3" customFormat="1" ht="16.2" thickBot="1">
      <c r="B31" s="3">
        <v>20</v>
      </c>
      <c r="C31" s="69" t="str">
        <f>IF(bewijslast!C31="","",bewijslast!C31)</f>
        <v/>
      </c>
      <c r="D31" s="195"/>
      <c r="E31" s="74" t="str">
        <f>IF(bewijslast!D31="","",bewijslast!D31)</f>
        <v/>
      </c>
      <c r="F31" s="74" t="str">
        <f>IF(bewijslast!E31="","",bewijslast!E31)</f>
        <v/>
      </c>
      <c r="G31" s="74" t="str">
        <f>IF(bewijslast!F31="","",bewijslast!F31)</f>
        <v/>
      </c>
      <c r="H31" s="199"/>
      <c r="I31" s="199"/>
      <c r="J31" s="75" t="str">
        <f>IF(bewijslast!G31="","",bewijslast!G31)</f>
        <v/>
      </c>
      <c r="K31" s="69" t="str">
        <f>IF(bewijslast!H31="","",bewijslast!H31)</f>
        <v/>
      </c>
      <c r="L31" s="137">
        <f>SUM(Begin:Einde!J31)</f>
        <v>0</v>
      </c>
    </row>
    <row r="32" spans="2:12" s="3" customFormat="1">
      <c r="L32" s="4"/>
    </row>
    <row r="33" spans="2:12" s="3" customFormat="1" ht="15" thickBot="1">
      <c r="G33" s="14"/>
      <c r="H33" s="14"/>
      <c r="I33" s="14"/>
      <c r="J33" s="14"/>
      <c r="K33" s="14"/>
      <c r="L33" s="4"/>
    </row>
    <row r="34" spans="2:12" s="6" customFormat="1" ht="42.75" customHeight="1" thickBot="1">
      <c r="C34" s="151" t="s">
        <v>19</v>
      </c>
      <c r="D34" s="204"/>
      <c r="E34" s="152"/>
      <c r="F34" s="152"/>
      <c r="G34" s="152"/>
      <c r="H34" s="152"/>
      <c r="I34" s="152"/>
      <c r="J34" s="169"/>
      <c r="K34" s="251" t="s">
        <v>7</v>
      </c>
      <c r="L34" s="252"/>
    </row>
    <row r="35" spans="2:12" s="3" customFormat="1" ht="38.4" customHeight="1" thickBot="1">
      <c r="C35" s="164" t="s">
        <v>45</v>
      </c>
      <c r="D35" s="165" t="s">
        <v>53</v>
      </c>
      <c r="E35" s="165" t="s">
        <v>48</v>
      </c>
      <c r="F35" s="168" t="s">
        <v>20</v>
      </c>
      <c r="G35" s="165" t="s">
        <v>58</v>
      </c>
      <c r="H35" s="165" t="s">
        <v>54</v>
      </c>
      <c r="I35" s="165" t="s">
        <v>55</v>
      </c>
      <c r="J35" s="166" t="s">
        <v>9</v>
      </c>
      <c r="K35" s="164" t="s">
        <v>56</v>
      </c>
      <c r="L35" s="166" t="s">
        <v>57</v>
      </c>
    </row>
    <row r="36" spans="2:12" s="3" customFormat="1" ht="15" customHeight="1">
      <c r="B36" s="3">
        <v>1</v>
      </c>
      <c r="C36" s="67" t="str">
        <f>IF(bewijslast!C36="","",bewijslast!C36)</f>
        <v/>
      </c>
      <c r="D36" s="122"/>
      <c r="E36" s="70"/>
      <c r="F36" s="76"/>
      <c r="G36" s="70"/>
      <c r="H36" s="197"/>
      <c r="I36" s="197"/>
      <c r="J36" s="71" t="str">
        <f>IF(bewijslast!G36="","",bewijslast!G36)</f>
        <v/>
      </c>
      <c r="K36" s="67" t="str">
        <f>IF(bewijslast!H36="","",bewijslast!H36)</f>
        <v/>
      </c>
      <c r="L36" s="135">
        <f>SUM(Begin:Einde!J36)</f>
        <v>0</v>
      </c>
    </row>
    <row r="37" spans="2:12" s="3" customFormat="1" ht="15" customHeight="1">
      <c r="B37" s="3">
        <v>2</v>
      </c>
      <c r="C37" s="68" t="str">
        <f>IF(bewijslast!C37="","",bewijslast!C37)</f>
        <v/>
      </c>
      <c r="D37" s="101"/>
      <c r="E37" s="72" t="str">
        <f>IF(bewijslast!D37="","",bewijslast!D37)</f>
        <v/>
      </c>
      <c r="F37" s="77" t="str">
        <f>IF(bewijslast!E37="","",bewijslast!E37)</f>
        <v/>
      </c>
      <c r="G37" s="72" t="str">
        <f>IF(bewijslast!F37="","",bewijslast!F37)</f>
        <v/>
      </c>
      <c r="H37" s="198"/>
      <c r="I37" s="198"/>
      <c r="J37" s="73" t="str">
        <f>IF(bewijslast!G37="","",bewijslast!G37)</f>
        <v/>
      </c>
      <c r="K37" s="68" t="str">
        <f>IF(bewijslast!H37="","",bewijslast!H37)</f>
        <v/>
      </c>
      <c r="L37" s="136">
        <f>SUM(Begin:Einde!J37)</f>
        <v>0</v>
      </c>
    </row>
    <row r="38" spans="2:12" s="3" customFormat="1" ht="15" customHeight="1">
      <c r="B38" s="3">
        <v>3</v>
      </c>
      <c r="C38" s="68" t="str">
        <f>IF(bewijslast!C38="","",bewijslast!C38)</f>
        <v/>
      </c>
      <c r="D38" s="101"/>
      <c r="E38" s="72" t="str">
        <f>IF(bewijslast!D38="","",bewijslast!D38)</f>
        <v/>
      </c>
      <c r="F38" s="77" t="str">
        <f>IF(bewijslast!E38="","",bewijslast!E38)</f>
        <v/>
      </c>
      <c r="G38" s="72" t="str">
        <f>IF(bewijslast!F38="","",bewijslast!F38)</f>
        <v/>
      </c>
      <c r="H38" s="198"/>
      <c r="I38" s="198"/>
      <c r="J38" s="73" t="str">
        <f>IF(bewijslast!G38="","",bewijslast!G38)</f>
        <v/>
      </c>
      <c r="K38" s="68" t="str">
        <f>IF(bewijslast!H38="","",bewijslast!H38)</f>
        <v/>
      </c>
      <c r="L38" s="136">
        <f>SUM(Begin:Einde!J38)</f>
        <v>0</v>
      </c>
    </row>
    <row r="39" spans="2:12" s="3" customFormat="1" ht="15" customHeight="1">
      <c r="B39" s="3">
        <v>4</v>
      </c>
      <c r="C39" s="68" t="str">
        <f>IF(bewijslast!C39="","",bewijslast!C39)</f>
        <v/>
      </c>
      <c r="D39" s="101"/>
      <c r="E39" s="72" t="str">
        <f>IF(bewijslast!D39="","",bewijslast!D39)</f>
        <v/>
      </c>
      <c r="F39" s="77" t="str">
        <f>IF(bewijslast!E39="","",bewijslast!E39)</f>
        <v/>
      </c>
      <c r="G39" s="72" t="str">
        <f>IF(bewijslast!F39="","",bewijslast!F39)</f>
        <v/>
      </c>
      <c r="H39" s="198"/>
      <c r="I39" s="198"/>
      <c r="J39" s="73" t="str">
        <f>IF(bewijslast!G39="","",bewijslast!G39)</f>
        <v/>
      </c>
      <c r="K39" s="68" t="str">
        <f>IF(bewijslast!H39="","",bewijslast!H39)</f>
        <v/>
      </c>
      <c r="L39" s="136">
        <f>SUM(Begin:Einde!J39)</f>
        <v>0</v>
      </c>
    </row>
    <row r="40" spans="2:12" s="3" customFormat="1" ht="15" customHeight="1">
      <c r="B40" s="3">
        <v>5</v>
      </c>
      <c r="C40" s="68" t="str">
        <f>IF(bewijslast!C40="","",bewijslast!C40)</f>
        <v/>
      </c>
      <c r="D40" s="101"/>
      <c r="E40" s="72" t="str">
        <f>IF(bewijslast!D40="","",bewijslast!D40)</f>
        <v/>
      </c>
      <c r="F40" s="77" t="str">
        <f>IF(bewijslast!E40="","",bewijslast!E40)</f>
        <v/>
      </c>
      <c r="G40" s="72" t="str">
        <f>IF(bewijslast!F40="","",bewijslast!F40)</f>
        <v/>
      </c>
      <c r="H40" s="198"/>
      <c r="I40" s="198"/>
      <c r="J40" s="73" t="str">
        <f>IF(bewijslast!G40="","",bewijslast!G40)</f>
        <v/>
      </c>
      <c r="K40" s="68" t="str">
        <f>IF(bewijslast!H40="","",bewijslast!H40)</f>
        <v/>
      </c>
      <c r="L40" s="136">
        <f>SUM(Begin:Einde!J40)</f>
        <v>0</v>
      </c>
    </row>
    <row r="41" spans="2:12" s="3" customFormat="1" ht="15" customHeight="1">
      <c r="B41" s="3">
        <v>6</v>
      </c>
      <c r="C41" s="68" t="str">
        <f>IF(bewijslast!C41="","",bewijslast!C41)</f>
        <v/>
      </c>
      <c r="D41" s="101"/>
      <c r="E41" s="72" t="str">
        <f>IF(bewijslast!D41="","",bewijslast!D41)</f>
        <v/>
      </c>
      <c r="F41" s="77" t="str">
        <f>IF(bewijslast!E41="","",bewijslast!E41)</f>
        <v/>
      </c>
      <c r="G41" s="72" t="str">
        <f>IF(bewijslast!F41="","",bewijslast!F41)</f>
        <v/>
      </c>
      <c r="H41" s="198"/>
      <c r="I41" s="198"/>
      <c r="J41" s="73" t="str">
        <f>IF(bewijslast!G41="","",bewijslast!G41)</f>
        <v/>
      </c>
      <c r="K41" s="68" t="str">
        <f>IF(bewijslast!H41="","",bewijslast!H41)</f>
        <v/>
      </c>
      <c r="L41" s="136">
        <f>SUM(Begin:Einde!J41)</f>
        <v>0</v>
      </c>
    </row>
    <row r="42" spans="2:12" s="3" customFormat="1" ht="15" customHeight="1">
      <c r="B42" s="3">
        <v>7</v>
      </c>
      <c r="C42" s="68" t="str">
        <f>IF(bewijslast!C42="","",bewijslast!C42)</f>
        <v/>
      </c>
      <c r="D42" s="101"/>
      <c r="E42" s="72" t="str">
        <f>IF(bewijslast!D42="","",bewijslast!D42)</f>
        <v/>
      </c>
      <c r="F42" s="77" t="str">
        <f>IF(bewijslast!E42="","",bewijslast!E42)</f>
        <v/>
      </c>
      <c r="G42" s="72" t="str">
        <f>IF(bewijslast!F42="","",bewijslast!F42)</f>
        <v/>
      </c>
      <c r="H42" s="198"/>
      <c r="I42" s="198"/>
      <c r="J42" s="73" t="str">
        <f>IF(bewijslast!G42="","",bewijslast!G42)</f>
        <v/>
      </c>
      <c r="K42" s="68" t="str">
        <f>IF(bewijslast!H42="","",bewijslast!H42)</f>
        <v/>
      </c>
      <c r="L42" s="136">
        <f>SUM(Begin:Einde!J42)</f>
        <v>0</v>
      </c>
    </row>
    <row r="43" spans="2:12" s="3" customFormat="1" ht="15" customHeight="1">
      <c r="B43" s="3">
        <v>8</v>
      </c>
      <c r="C43" s="68" t="str">
        <f>IF(bewijslast!C43="","",bewijslast!C43)</f>
        <v/>
      </c>
      <c r="D43" s="101"/>
      <c r="E43" s="72" t="str">
        <f>IF(bewijslast!D43="","",bewijslast!D43)</f>
        <v/>
      </c>
      <c r="F43" s="77" t="str">
        <f>IF(bewijslast!E43="","",bewijslast!E43)</f>
        <v/>
      </c>
      <c r="G43" s="72" t="str">
        <f>IF(bewijslast!F43="","",bewijslast!F43)</f>
        <v/>
      </c>
      <c r="H43" s="198"/>
      <c r="I43" s="198"/>
      <c r="J43" s="73" t="str">
        <f>IF(bewijslast!G43="","",bewijslast!G43)</f>
        <v/>
      </c>
      <c r="K43" s="68" t="str">
        <f>IF(bewijslast!H43="","",bewijslast!H43)</f>
        <v/>
      </c>
      <c r="L43" s="136">
        <f>SUM(Begin:Einde!J43)</f>
        <v>0</v>
      </c>
    </row>
    <row r="44" spans="2:12" s="3" customFormat="1" ht="15" customHeight="1">
      <c r="B44" s="3">
        <v>9</v>
      </c>
      <c r="C44" s="68" t="str">
        <f>IF(bewijslast!C44="","",bewijslast!C44)</f>
        <v/>
      </c>
      <c r="D44" s="101"/>
      <c r="E44" s="72" t="str">
        <f>IF(bewijslast!D44="","",bewijslast!D44)</f>
        <v/>
      </c>
      <c r="F44" s="77" t="str">
        <f>IF(bewijslast!E44="","",bewijslast!E44)</f>
        <v/>
      </c>
      <c r="G44" s="72" t="str">
        <f>IF(bewijslast!F44="","",bewijslast!F44)</f>
        <v/>
      </c>
      <c r="H44" s="198"/>
      <c r="I44" s="198"/>
      <c r="J44" s="73" t="str">
        <f>IF(bewijslast!G44="","",bewijslast!G44)</f>
        <v/>
      </c>
      <c r="K44" s="68" t="str">
        <f>IF(bewijslast!H44="","",bewijslast!H44)</f>
        <v/>
      </c>
      <c r="L44" s="136">
        <f>SUM(Begin:Einde!J44)</f>
        <v>0</v>
      </c>
    </row>
    <row r="45" spans="2:12" s="3" customFormat="1" ht="15" customHeight="1">
      <c r="B45" s="3">
        <v>10</v>
      </c>
      <c r="C45" s="68" t="str">
        <f>IF(bewijslast!C45="","",bewijslast!C45)</f>
        <v/>
      </c>
      <c r="D45" s="101"/>
      <c r="E45" s="72" t="str">
        <f>IF(bewijslast!D45="","",bewijslast!D45)</f>
        <v/>
      </c>
      <c r="F45" s="77" t="str">
        <f>IF(bewijslast!E45="","",bewijslast!E45)</f>
        <v/>
      </c>
      <c r="G45" s="72" t="str">
        <f>IF(bewijslast!F45="","",bewijslast!F45)</f>
        <v/>
      </c>
      <c r="H45" s="198"/>
      <c r="I45" s="198"/>
      <c r="J45" s="73" t="str">
        <f>IF(bewijslast!G45="","",bewijslast!G45)</f>
        <v/>
      </c>
      <c r="K45" s="68" t="str">
        <f>IF(bewijslast!H45="","",bewijslast!H45)</f>
        <v/>
      </c>
      <c r="L45" s="136">
        <f>SUM(Begin:Einde!J45)</f>
        <v>0</v>
      </c>
    </row>
    <row r="46" spans="2:12" s="3" customFormat="1" ht="15" customHeight="1">
      <c r="B46" s="3">
        <v>11</v>
      </c>
      <c r="C46" s="68" t="str">
        <f>IF(bewijslast!C46="","",bewijslast!C46)</f>
        <v/>
      </c>
      <c r="D46" s="101"/>
      <c r="E46" s="72" t="str">
        <f>IF(bewijslast!D46="","",bewijslast!D46)</f>
        <v/>
      </c>
      <c r="F46" s="77" t="str">
        <f>IF(bewijslast!E46="","",bewijslast!E46)</f>
        <v/>
      </c>
      <c r="G46" s="72" t="str">
        <f>IF(bewijslast!F46="","",bewijslast!F46)</f>
        <v/>
      </c>
      <c r="H46" s="198"/>
      <c r="I46" s="198"/>
      <c r="J46" s="73" t="str">
        <f>IF(bewijslast!G46="","",bewijslast!G46)</f>
        <v/>
      </c>
      <c r="K46" s="68" t="str">
        <f>IF(bewijslast!H46="","",bewijslast!H46)</f>
        <v/>
      </c>
      <c r="L46" s="136">
        <f>SUM(Begin:Einde!J46)</f>
        <v>0</v>
      </c>
    </row>
    <row r="47" spans="2:12" s="3" customFormat="1" ht="15" customHeight="1">
      <c r="B47" s="3">
        <v>12</v>
      </c>
      <c r="C47" s="68" t="str">
        <f>IF(bewijslast!C47="","",bewijslast!C47)</f>
        <v/>
      </c>
      <c r="D47" s="101"/>
      <c r="E47" s="72" t="str">
        <f>IF(bewijslast!D47="","",bewijslast!D47)</f>
        <v/>
      </c>
      <c r="F47" s="77" t="str">
        <f>IF(bewijslast!E47="","",bewijslast!E47)</f>
        <v/>
      </c>
      <c r="G47" s="72" t="str">
        <f>IF(bewijslast!F47="","",bewijslast!F47)</f>
        <v/>
      </c>
      <c r="H47" s="198"/>
      <c r="I47" s="198"/>
      <c r="J47" s="73" t="str">
        <f>IF(bewijslast!G47="","",bewijslast!G47)</f>
        <v/>
      </c>
      <c r="K47" s="68" t="str">
        <f>IF(bewijslast!H47="","",bewijslast!H47)</f>
        <v/>
      </c>
      <c r="L47" s="136">
        <f>SUM(Begin:Einde!J47)</f>
        <v>0</v>
      </c>
    </row>
    <row r="48" spans="2:12" s="3" customFormat="1" ht="15" customHeight="1">
      <c r="B48" s="3">
        <v>13</v>
      </c>
      <c r="C48" s="68" t="str">
        <f>IF(bewijslast!C48="","",bewijslast!C48)</f>
        <v/>
      </c>
      <c r="D48" s="101"/>
      <c r="E48" s="72" t="str">
        <f>IF(bewijslast!D48="","",bewijslast!D48)</f>
        <v/>
      </c>
      <c r="F48" s="77" t="str">
        <f>IF(bewijslast!E48="","",bewijslast!E48)</f>
        <v/>
      </c>
      <c r="G48" s="72" t="str">
        <f>IF(bewijslast!F48="","",bewijslast!F48)</f>
        <v/>
      </c>
      <c r="H48" s="198"/>
      <c r="I48" s="198"/>
      <c r="J48" s="73" t="str">
        <f>IF(bewijslast!G48="","",bewijslast!G48)</f>
        <v/>
      </c>
      <c r="K48" s="68" t="str">
        <f>IF(bewijslast!H48="","",bewijslast!H48)</f>
        <v/>
      </c>
      <c r="L48" s="136">
        <f>SUM(Begin:Einde!J48)</f>
        <v>0</v>
      </c>
    </row>
    <row r="49" spans="2:12" s="3" customFormat="1" ht="15" customHeight="1">
      <c r="B49" s="3">
        <v>14</v>
      </c>
      <c r="C49" s="68" t="str">
        <f>IF(bewijslast!C49="","",bewijslast!C49)</f>
        <v/>
      </c>
      <c r="D49" s="101"/>
      <c r="E49" s="72" t="str">
        <f>IF(bewijslast!D49="","",bewijslast!D49)</f>
        <v/>
      </c>
      <c r="F49" s="77" t="str">
        <f>IF(bewijslast!E49="","",bewijslast!E49)</f>
        <v/>
      </c>
      <c r="G49" s="72" t="str">
        <f>IF(bewijslast!F49="","",bewijslast!F49)</f>
        <v/>
      </c>
      <c r="H49" s="198"/>
      <c r="I49" s="198"/>
      <c r="J49" s="73" t="str">
        <f>IF(bewijslast!G49="","",bewijslast!G49)</f>
        <v/>
      </c>
      <c r="K49" s="68" t="str">
        <f>IF(bewijslast!H49="","",bewijslast!H49)</f>
        <v/>
      </c>
      <c r="L49" s="136">
        <f>SUM(Begin:Einde!J49)</f>
        <v>0</v>
      </c>
    </row>
    <row r="50" spans="2:12" s="3" customFormat="1" ht="15" customHeight="1">
      <c r="B50" s="3">
        <v>15</v>
      </c>
      <c r="C50" s="68" t="str">
        <f>IF(bewijslast!C50="","",bewijslast!C50)</f>
        <v/>
      </c>
      <c r="D50" s="101"/>
      <c r="E50" s="72" t="str">
        <f>IF(bewijslast!D50="","",bewijslast!D50)</f>
        <v/>
      </c>
      <c r="F50" s="77" t="str">
        <f>IF(bewijslast!E50="","",bewijslast!E50)</f>
        <v/>
      </c>
      <c r="G50" s="72" t="str">
        <f>IF(bewijslast!F50="","",bewijslast!F50)</f>
        <v/>
      </c>
      <c r="H50" s="198"/>
      <c r="I50" s="198"/>
      <c r="J50" s="73" t="str">
        <f>IF(bewijslast!G50="","",bewijslast!G50)</f>
        <v/>
      </c>
      <c r="K50" s="68" t="str">
        <f>IF(bewijslast!H50="","",bewijslast!H50)</f>
        <v/>
      </c>
      <c r="L50" s="136">
        <f>SUM(Begin:Einde!J50)</f>
        <v>0</v>
      </c>
    </row>
    <row r="51" spans="2:12" s="3" customFormat="1" ht="15" customHeight="1">
      <c r="B51" s="3">
        <v>16</v>
      </c>
      <c r="C51" s="68" t="str">
        <f>IF(bewijslast!C51="","",bewijslast!C51)</f>
        <v/>
      </c>
      <c r="D51" s="101"/>
      <c r="E51" s="72" t="str">
        <f>IF(bewijslast!D51="","",bewijslast!D51)</f>
        <v/>
      </c>
      <c r="F51" s="77" t="str">
        <f>IF(bewijslast!E51="","",bewijslast!E51)</f>
        <v/>
      </c>
      <c r="G51" s="72" t="str">
        <f>IF(bewijslast!F51="","",bewijslast!F51)</f>
        <v/>
      </c>
      <c r="H51" s="198"/>
      <c r="I51" s="198"/>
      <c r="J51" s="73" t="str">
        <f>IF(bewijslast!G51="","",bewijslast!G51)</f>
        <v/>
      </c>
      <c r="K51" s="68" t="str">
        <f>IF(bewijslast!H51="","",bewijslast!H51)</f>
        <v/>
      </c>
      <c r="L51" s="136">
        <f>SUM(Begin:Einde!J51)</f>
        <v>0</v>
      </c>
    </row>
    <row r="52" spans="2:12" s="3" customFormat="1" ht="15" customHeight="1">
      <c r="B52" s="3">
        <v>17</v>
      </c>
      <c r="C52" s="68" t="str">
        <f>IF(bewijslast!C52="","",bewijslast!C52)</f>
        <v/>
      </c>
      <c r="D52" s="101"/>
      <c r="E52" s="72" t="str">
        <f>IF(bewijslast!D52="","",bewijslast!D52)</f>
        <v/>
      </c>
      <c r="F52" s="77" t="str">
        <f>IF(bewijslast!E52="","",bewijslast!E52)</f>
        <v/>
      </c>
      <c r="G52" s="72" t="str">
        <f>IF(bewijslast!F52="","",bewijslast!F52)</f>
        <v/>
      </c>
      <c r="H52" s="198"/>
      <c r="I52" s="198"/>
      <c r="J52" s="73" t="str">
        <f>IF(bewijslast!G52="","",bewijslast!G52)</f>
        <v/>
      </c>
      <c r="K52" s="68" t="str">
        <f>IF(bewijslast!H52="","",bewijslast!H52)</f>
        <v/>
      </c>
      <c r="L52" s="136">
        <f>SUM(Begin:Einde!J52)</f>
        <v>0</v>
      </c>
    </row>
    <row r="53" spans="2:12" s="3" customFormat="1" ht="15" customHeight="1">
      <c r="B53" s="3">
        <v>18</v>
      </c>
      <c r="C53" s="68" t="str">
        <f>IF(bewijslast!C53="","",bewijslast!C53)</f>
        <v/>
      </c>
      <c r="D53" s="101"/>
      <c r="E53" s="72" t="str">
        <f>IF(bewijslast!D53="","",bewijslast!D53)</f>
        <v/>
      </c>
      <c r="F53" s="77" t="str">
        <f>IF(bewijslast!E53="","",bewijslast!E53)</f>
        <v/>
      </c>
      <c r="G53" s="72" t="str">
        <f>IF(bewijslast!F53="","",bewijslast!F53)</f>
        <v/>
      </c>
      <c r="H53" s="198"/>
      <c r="I53" s="198"/>
      <c r="J53" s="73" t="str">
        <f>IF(bewijslast!G53="","",bewijslast!G53)</f>
        <v/>
      </c>
      <c r="K53" s="68" t="str">
        <f>IF(bewijslast!H53="","",bewijslast!H53)</f>
        <v/>
      </c>
      <c r="L53" s="136">
        <f>SUM(Begin:Einde!J53)</f>
        <v>0</v>
      </c>
    </row>
    <row r="54" spans="2:12" s="3" customFormat="1" ht="15" customHeight="1">
      <c r="B54" s="3">
        <v>19</v>
      </c>
      <c r="C54" s="68" t="str">
        <f>IF(bewijslast!C54="","",bewijslast!C54)</f>
        <v/>
      </c>
      <c r="D54" s="101"/>
      <c r="E54" s="72" t="str">
        <f>IF(bewijslast!D54="","",bewijslast!D54)</f>
        <v/>
      </c>
      <c r="F54" s="77" t="str">
        <f>IF(bewijslast!E54="","",bewijslast!E54)</f>
        <v/>
      </c>
      <c r="G54" s="72" t="str">
        <f>IF(bewijslast!F54="","",bewijslast!F54)</f>
        <v/>
      </c>
      <c r="H54" s="198"/>
      <c r="I54" s="198"/>
      <c r="J54" s="73" t="str">
        <f>IF(bewijslast!G54="","",bewijslast!G54)</f>
        <v/>
      </c>
      <c r="K54" s="68" t="str">
        <f>IF(bewijslast!H54="","",bewijslast!H54)</f>
        <v/>
      </c>
      <c r="L54" s="136">
        <f>SUM(Begin:Einde!J54)</f>
        <v>0</v>
      </c>
    </row>
    <row r="55" spans="2:12" s="3" customFormat="1" ht="15" customHeight="1" thickBot="1">
      <c r="B55" s="3">
        <v>20</v>
      </c>
      <c r="C55" s="69" t="str">
        <f>IF(bewijslast!C55="","",bewijslast!C55)</f>
        <v/>
      </c>
      <c r="D55" s="195"/>
      <c r="E55" s="74" t="str">
        <f>IF(bewijslast!D55="","",bewijslast!D55)</f>
        <v/>
      </c>
      <c r="F55" s="78" t="str">
        <f>IF(bewijslast!E55="","",bewijslast!E55)</f>
        <v/>
      </c>
      <c r="G55" s="74" t="str">
        <f>IF(bewijslast!F55="","",bewijslast!F55)</f>
        <v/>
      </c>
      <c r="H55" s="199"/>
      <c r="I55" s="199"/>
      <c r="J55" s="75" t="str">
        <f>IF(bewijslast!G55="","",bewijslast!G55)</f>
        <v/>
      </c>
      <c r="K55" s="69" t="str">
        <f>IF(bewijslast!H55="","",bewijslast!H55)</f>
        <v/>
      </c>
      <c r="L55" s="137">
        <f>SUM(Begin:Einde!J55)</f>
        <v>0</v>
      </c>
    </row>
    <row r="56" spans="2:12" s="24" customFormat="1">
      <c r="C56" s="3"/>
      <c r="D56" s="3"/>
      <c r="E56" s="3"/>
      <c r="F56" s="3"/>
      <c r="G56" s="3"/>
      <c r="H56" s="3"/>
      <c r="I56" s="3"/>
      <c r="J56" s="3"/>
      <c r="K56" s="3"/>
      <c r="L56" s="4"/>
    </row>
  </sheetData>
  <sheetProtection formatColumns="0" formatRows="0" selectLockedCells="1"/>
  <mergeCells count="4">
    <mergeCell ref="C5:D5"/>
    <mergeCell ref="C8:D8"/>
    <mergeCell ref="K34:L34"/>
    <mergeCell ref="K10:L10"/>
  </mergeCells>
  <conditionalFormatting sqref="L12:L31 L36:L55">
    <cfRule type="cellIs" dxfId="0" priority="1" operator="greaterThan">
      <formula>0</formula>
    </cfRule>
  </conditionalFormatting>
  <pageMargins left="0.7" right="0.7" top="0.75" bottom="0.75" header="0.3" footer="0.3"/>
  <pageSetup paperSize="9" scale="54" orientation="portrait" r:id="rId1"/>
  <ignoredErrors>
    <ignoredError sqref="C8" unlockedFormula="1"/>
  </ignoredErrors>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0AB8198-3A01-4753-8F0D-C18D80EBD0B4}">
  <sheetPr codeName="Blad6">
    <tabColor rgb="FFC00000"/>
  </sheetPr>
  <dimension ref="B2:J20"/>
  <sheetViews>
    <sheetView showGridLines="0" workbookViewId="0">
      <selection activeCell="B2" sqref="B2:J20"/>
    </sheetView>
  </sheetViews>
  <sheetFormatPr defaultRowHeight="14.4"/>
  <sheetData>
    <row r="2" spans="2:10" ht="14.4" customHeight="1">
      <c r="B2" s="247" t="s">
        <v>59</v>
      </c>
      <c r="C2" s="247"/>
      <c r="D2" s="247"/>
      <c r="E2" s="247"/>
      <c r="F2" s="247"/>
      <c r="G2" s="247"/>
      <c r="H2" s="247"/>
      <c r="I2" s="247"/>
      <c r="J2" s="247"/>
    </row>
    <row r="3" spans="2:10">
      <c r="B3" s="247"/>
      <c r="C3" s="247"/>
      <c r="D3" s="247"/>
      <c r="E3" s="247"/>
      <c r="F3" s="247"/>
      <c r="G3" s="247"/>
      <c r="H3" s="247"/>
      <c r="I3" s="247"/>
      <c r="J3" s="247"/>
    </row>
    <row r="4" spans="2:10">
      <c r="B4" s="247"/>
      <c r="C4" s="247"/>
      <c r="D4" s="247"/>
      <c r="E4" s="247"/>
      <c r="F4" s="247"/>
      <c r="G4" s="247"/>
      <c r="H4" s="247"/>
      <c r="I4" s="247"/>
      <c r="J4" s="247"/>
    </row>
    <row r="5" spans="2:10">
      <c r="B5" s="247"/>
      <c r="C5" s="247"/>
      <c r="D5" s="247"/>
      <c r="E5" s="247"/>
      <c r="F5" s="247"/>
      <c r="G5" s="247"/>
      <c r="H5" s="247"/>
      <c r="I5" s="247"/>
      <c r="J5" s="247"/>
    </row>
    <row r="6" spans="2:10">
      <c r="B6" s="247"/>
      <c r="C6" s="247"/>
      <c r="D6" s="247"/>
      <c r="E6" s="247"/>
      <c r="F6" s="247"/>
      <c r="G6" s="247"/>
      <c r="H6" s="247"/>
      <c r="I6" s="247"/>
      <c r="J6" s="247"/>
    </row>
    <row r="7" spans="2:10">
      <c r="B7" s="247"/>
      <c r="C7" s="247"/>
      <c r="D7" s="247"/>
      <c r="E7" s="247"/>
      <c r="F7" s="247"/>
      <c r="G7" s="247"/>
      <c r="H7" s="247"/>
      <c r="I7" s="247"/>
      <c r="J7" s="247"/>
    </row>
    <row r="8" spans="2:10">
      <c r="B8" s="247"/>
      <c r="C8" s="247"/>
      <c r="D8" s="247"/>
      <c r="E8" s="247"/>
      <c r="F8" s="247"/>
      <c r="G8" s="247"/>
      <c r="H8" s="247"/>
      <c r="I8" s="247"/>
      <c r="J8" s="247"/>
    </row>
    <row r="9" spans="2:10">
      <c r="B9" s="247"/>
      <c r="C9" s="247"/>
      <c r="D9" s="247"/>
      <c r="E9" s="247"/>
      <c r="F9" s="247"/>
      <c r="G9" s="247"/>
      <c r="H9" s="247"/>
      <c r="I9" s="247"/>
      <c r="J9" s="247"/>
    </row>
    <row r="10" spans="2:10">
      <c r="B10" s="247"/>
      <c r="C10" s="247"/>
      <c r="D10" s="247"/>
      <c r="E10" s="247"/>
      <c r="F10" s="247"/>
      <c r="G10" s="247"/>
      <c r="H10" s="247"/>
      <c r="I10" s="247"/>
      <c r="J10" s="247"/>
    </row>
    <row r="11" spans="2:10">
      <c r="B11" s="247"/>
      <c r="C11" s="247"/>
      <c r="D11" s="247"/>
      <c r="E11" s="247"/>
      <c r="F11" s="247"/>
      <c r="G11" s="247"/>
      <c r="H11" s="247"/>
      <c r="I11" s="247"/>
      <c r="J11" s="247"/>
    </row>
    <row r="12" spans="2:10">
      <c r="B12" s="247"/>
      <c r="C12" s="247"/>
      <c r="D12" s="247"/>
      <c r="E12" s="247"/>
      <c r="F12" s="247"/>
      <c r="G12" s="247"/>
      <c r="H12" s="247"/>
      <c r="I12" s="247"/>
      <c r="J12" s="247"/>
    </row>
    <row r="13" spans="2:10">
      <c r="B13" s="247"/>
      <c r="C13" s="247"/>
      <c r="D13" s="247"/>
      <c r="E13" s="247"/>
      <c r="F13" s="247"/>
      <c r="G13" s="247"/>
      <c r="H13" s="247"/>
      <c r="I13" s="247"/>
      <c r="J13" s="247"/>
    </row>
    <row r="14" spans="2:10">
      <c r="B14" s="247"/>
      <c r="C14" s="247"/>
      <c r="D14" s="247"/>
      <c r="E14" s="247"/>
      <c r="F14" s="247"/>
      <c r="G14" s="247"/>
      <c r="H14" s="247"/>
      <c r="I14" s="247"/>
      <c r="J14" s="247"/>
    </row>
    <row r="15" spans="2:10">
      <c r="B15" s="247"/>
      <c r="C15" s="247"/>
      <c r="D15" s="247"/>
      <c r="E15" s="247"/>
      <c r="F15" s="247"/>
      <c r="G15" s="247"/>
      <c r="H15" s="247"/>
      <c r="I15" s="247"/>
      <c r="J15" s="247"/>
    </row>
    <row r="16" spans="2:10">
      <c r="B16" s="247"/>
      <c r="C16" s="247"/>
      <c r="D16" s="247"/>
      <c r="E16" s="247"/>
      <c r="F16" s="247"/>
      <c r="G16" s="247"/>
      <c r="H16" s="247"/>
      <c r="I16" s="247"/>
      <c r="J16" s="247"/>
    </row>
    <row r="17" spans="2:10">
      <c r="B17" s="247"/>
      <c r="C17" s="247"/>
      <c r="D17" s="247"/>
      <c r="E17" s="247"/>
      <c r="F17" s="247"/>
      <c r="G17" s="247"/>
      <c r="H17" s="247"/>
      <c r="I17" s="247"/>
      <c r="J17" s="247"/>
    </row>
    <row r="18" spans="2:10">
      <c r="B18" s="247"/>
      <c r="C18" s="247"/>
      <c r="D18" s="247"/>
      <c r="E18" s="247"/>
      <c r="F18" s="247"/>
      <c r="G18" s="247"/>
      <c r="H18" s="247"/>
      <c r="I18" s="247"/>
      <c r="J18" s="247"/>
    </row>
    <row r="19" spans="2:10">
      <c r="B19" s="247"/>
      <c r="C19" s="247"/>
      <c r="D19" s="247"/>
      <c r="E19" s="247"/>
      <c r="F19" s="247"/>
      <c r="G19" s="247"/>
      <c r="H19" s="247"/>
      <c r="I19" s="247"/>
      <c r="J19" s="247"/>
    </row>
    <row r="20" spans="2:10">
      <c r="B20" s="247"/>
      <c r="C20" s="247"/>
      <c r="D20" s="247"/>
      <c r="E20" s="247"/>
      <c r="F20" s="247"/>
      <c r="G20" s="247"/>
      <c r="H20" s="247"/>
      <c r="I20" s="247"/>
      <c r="J20" s="247"/>
    </row>
  </sheetData>
  <mergeCells count="1">
    <mergeCell ref="B2:J20"/>
  </mergeCells>
  <pageMargins left="0.7" right="0.7" top="0.75" bottom="0.75" header="0.3" footer="0.3"/>
  <pageSetup paperSize="9"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677FE00-22FB-4547-B09F-A49D932B335C}">
  <sheetPr codeName="Blad7">
    <pageSetUpPr fitToPage="1"/>
  </sheetPr>
  <dimension ref="B1:Z56"/>
  <sheetViews>
    <sheetView showGridLines="0" zoomScale="80" zoomScaleNormal="80" workbookViewId="0">
      <selection activeCell="C1" sqref="C1"/>
    </sheetView>
  </sheetViews>
  <sheetFormatPr defaultColWidth="9.109375" defaultRowHeight="14.4"/>
  <cols>
    <col min="1" max="1" width="1.33203125" customWidth="1"/>
    <col min="2" max="2" width="3.109375" bestFit="1" customWidth="1"/>
    <col min="3" max="3" width="19.88671875" customWidth="1"/>
    <col min="4" max="4" width="23.33203125" customWidth="1"/>
    <col min="5" max="5" width="23" style="8" hidden="1" customWidth="1"/>
    <col min="6" max="6" width="23" style="8" customWidth="1"/>
    <col min="7" max="9" width="23" style="8" hidden="1" customWidth="1"/>
    <col min="10" max="10" width="19.44140625" hidden="1" customWidth="1"/>
    <col min="11" max="11" width="17.88671875" hidden="1" customWidth="1"/>
    <col min="12" max="12" width="17.88671875" customWidth="1"/>
    <col min="13" max="13" width="18.109375" style="9" customWidth="1"/>
    <col min="14" max="15" width="9.109375" style="9" customWidth="1"/>
    <col min="16" max="25" width="9.109375" customWidth="1"/>
    <col min="26" max="43" width="11.5546875" customWidth="1"/>
    <col min="44" max="44" width="9.109375" customWidth="1"/>
    <col min="45" max="45" width="10.88671875" customWidth="1"/>
    <col min="46" max="46" width="14.44140625" customWidth="1"/>
    <col min="47" max="47" width="9.109375" customWidth="1"/>
    <col min="48" max="48" width="13.33203125" customWidth="1"/>
  </cols>
  <sheetData>
    <row r="1" spans="2:26" s="1" customFormat="1" ht="18">
      <c r="C1" s="34" t="str">
        <f>invulformulier!B1</f>
        <v>029-2025 Herinrichting Jan Heijmanslaan</v>
      </c>
      <c r="D1" s="34"/>
    </row>
    <row r="2" spans="2:26" s="3" customFormat="1" ht="18">
      <c r="C2" s="2" t="s">
        <v>60</v>
      </c>
      <c r="D2" s="2"/>
      <c r="M2" s="4"/>
      <c r="O2" s="4"/>
      <c r="P2" s="4"/>
      <c r="Y2" s="4"/>
      <c r="Z2" s="4"/>
    </row>
    <row r="3" spans="2:26" s="3" customFormat="1" ht="8.4" customHeight="1">
      <c r="C3" s="2"/>
      <c r="D3" s="2"/>
      <c r="M3" s="4"/>
      <c r="O3" s="4"/>
      <c r="P3" s="4"/>
      <c r="Y3" s="4"/>
      <c r="Z3" s="4"/>
    </row>
    <row r="4" spans="2:26" s="3" customFormat="1" ht="15.6">
      <c r="C4" s="49" t="s">
        <v>1</v>
      </c>
      <c r="D4" s="49"/>
      <c r="E4"/>
      <c r="F4"/>
      <c r="G4"/>
      <c r="H4"/>
      <c r="I4"/>
      <c r="M4" s="4"/>
      <c r="O4" s="4"/>
      <c r="P4" s="4"/>
      <c r="Y4" s="4"/>
      <c r="Z4" s="4"/>
    </row>
    <row r="5" spans="2:26" s="3" customFormat="1">
      <c r="C5" s="249" t="s">
        <v>61</v>
      </c>
      <c r="D5" s="249"/>
      <c r="E5" s="249"/>
      <c r="F5" s="3" t="s">
        <v>62</v>
      </c>
      <c r="G5"/>
      <c r="H5"/>
      <c r="I5"/>
      <c r="L5" s="196"/>
      <c r="M5" s="4"/>
      <c r="O5" s="4"/>
      <c r="P5" s="4"/>
      <c r="Y5" s="4"/>
      <c r="Z5" s="4"/>
    </row>
    <row r="6" spans="2:26" s="3" customFormat="1" ht="6" customHeight="1">
      <c r="E6" s="7"/>
      <c r="F6"/>
      <c r="G6"/>
      <c r="H6"/>
      <c r="I6"/>
      <c r="P6" s="5"/>
      <c r="Y6" s="4"/>
      <c r="Z6" s="4"/>
    </row>
    <row r="7" spans="2:26" s="3" customFormat="1" ht="15.6">
      <c r="C7" s="49" t="s">
        <v>52</v>
      </c>
      <c r="D7" s="49"/>
      <c r="F7"/>
      <c r="G7"/>
      <c r="H7"/>
      <c r="I7"/>
      <c r="P7" s="5"/>
      <c r="Y7" s="4"/>
      <c r="Z7" s="4"/>
    </row>
    <row r="8" spans="2:26" s="3" customFormat="1">
      <c r="C8" s="250">
        <f>invulformulier!B7</f>
        <v>0</v>
      </c>
      <c r="D8" s="250"/>
      <c r="E8" s="250"/>
      <c r="F8"/>
      <c r="G8"/>
      <c r="H8"/>
      <c r="I8"/>
      <c r="P8" s="5"/>
      <c r="Y8" s="4"/>
      <c r="Z8" s="4"/>
    </row>
    <row r="9" spans="2:26" s="3" customFormat="1" ht="15" customHeight="1" thickBot="1">
      <c r="C9"/>
      <c r="D9"/>
      <c r="E9" s="10"/>
      <c r="F9" s="10"/>
      <c r="G9" s="10"/>
      <c r="H9" s="10"/>
      <c r="I9" s="10"/>
      <c r="J9" s="10"/>
      <c r="K9" s="10"/>
      <c r="L9" s="10"/>
      <c r="M9" s="10"/>
      <c r="N9" s="10"/>
      <c r="O9" s="10"/>
      <c r="P9" s="5"/>
      <c r="Y9" s="4"/>
      <c r="Z9" s="4"/>
    </row>
    <row r="10" spans="2:26" s="3" customFormat="1" ht="42.75" customHeight="1">
      <c r="C10" s="151" t="s">
        <v>6</v>
      </c>
      <c r="D10" s="152"/>
      <c r="E10" s="152"/>
      <c r="F10" s="152"/>
      <c r="G10" s="152"/>
      <c r="H10" s="152"/>
      <c r="I10" s="152"/>
      <c r="J10" s="152"/>
      <c r="K10" s="169"/>
      <c r="L10" s="251" t="s">
        <v>7</v>
      </c>
      <c r="M10" s="255"/>
      <c r="N10" s="253" t="s">
        <v>63</v>
      </c>
      <c r="O10" s="254"/>
      <c r="P10" s="254"/>
      <c r="Q10" s="254"/>
      <c r="R10" s="254"/>
      <c r="S10" s="254"/>
      <c r="T10" s="254"/>
      <c r="U10" s="254"/>
      <c r="V10" s="254"/>
      <c r="W10" s="254"/>
      <c r="X10" s="254"/>
      <c r="Y10" s="252"/>
    </row>
    <row r="11" spans="2:26" s="6" customFormat="1" ht="54">
      <c r="C11" s="171" t="s">
        <v>45</v>
      </c>
      <c r="D11" s="214" t="s">
        <v>64</v>
      </c>
      <c r="E11" s="170" t="s">
        <v>53</v>
      </c>
      <c r="F11" s="170" t="s">
        <v>46</v>
      </c>
      <c r="G11" s="170" t="s">
        <v>20</v>
      </c>
      <c r="H11" s="170" t="s">
        <v>47</v>
      </c>
      <c r="I11" s="170" t="s">
        <v>54</v>
      </c>
      <c r="J11" s="170" t="s">
        <v>55</v>
      </c>
      <c r="K11" s="172" t="s">
        <v>9</v>
      </c>
      <c r="L11" s="164" t="s">
        <v>56</v>
      </c>
      <c r="M11" s="168" t="s">
        <v>57</v>
      </c>
      <c r="N11" s="165" t="s">
        <v>65</v>
      </c>
      <c r="O11" s="165" t="s">
        <v>66</v>
      </c>
      <c r="P11" s="165" t="s">
        <v>67</v>
      </c>
      <c r="Q11" s="165" t="s">
        <v>68</v>
      </c>
      <c r="R11" s="168" t="s">
        <v>69</v>
      </c>
      <c r="S11" s="168" t="s">
        <v>70</v>
      </c>
      <c r="T11" s="168" t="s">
        <v>71</v>
      </c>
      <c r="U11" s="168" t="s">
        <v>72</v>
      </c>
      <c r="V11" s="168" t="s">
        <v>73</v>
      </c>
      <c r="W11" s="168" t="s">
        <v>74</v>
      </c>
      <c r="X11" s="168" t="s">
        <v>75</v>
      </c>
      <c r="Y11" s="166" t="s">
        <v>76</v>
      </c>
    </row>
    <row r="12" spans="2:26" s="3" customFormat="1" ht="15" customHeight="1">
      <c r="B12" s="3">
        <v>1</v>
      </c>
      <c r="C12" s="209" t="str">
        <f>IF(bewijslast!C12="","",bewijslast!C12)</f>
        <v/>
      </c>
      <c r="D12" s="215" t="str">
        <f>IF(bewijslast!E12="","",bewijslast!E12)</f>
        <v/>
      </c>
      <c r="E12" s="205" t="str">
        <f>IF('logboek overzicht'!D12="","",'logboek overzicht'!D12)</f>
        <v/>
      </c>
      <c r="F12" s="70" t="str">
        <f>IF(bewijslast!D12="","",bewijslast!D12)</f>
        <v/>
      </c>
      <c r="G12" s="70" t="str">
        <f>IF(bewijslast!E12="","",bewijslast!E12)</f>
        <v/>
      </c>
      <c r="H12" s="70" t="str">
        <f>IF(bewijslast!F12="","",bewijslast!F12)</f>
        <v/>
      </c>
      <c r="I12" s="70" t="str">
        <f>IF('logboek overzicht'!H12="","",'logboek overzicht'!H12)</f>
        <v/>
      </c>
      <c r="J12" s="70" t="str">
        <f>IF('logboek overzicht'!I12="","",'logboek overzicht'!I12)</f>
        <v/>
      </c>
      <c r="K12" s="71" t="str">
        <f>IF(bewijslast!G12="","",bewijslast!G12)</f>
        <v/>
      </c>
      <c r="L12" s="67" t="str">
        <f>IF(bewijslast!H12="","",bewijslast!H12)</f>
        <v/>
      </c>
      <c r="M12" s="141">
        <f>SUM(N12:Y12)</f>
        <v>0</v>
      </c>
      <c r="N12" s="79"/>
      <c r="O12" s="80"/>
      <c r="P12" s="80"/>
      <c r="Q12" s="80"/>
      <c r="R12" s="96"/>
      <c r="S12" s="96"/>
      <c r="T12" s="96"/>
      <c r="U12" s="96"/>
      <c r="V12" s="96"/>
      <c r="W12" s="96"/>
      <c r="X12" s="96"/>
      <c r="Y12" s="81"/>
    </row>
    <row r="13" spans="2:26" s="3" customFormat="1" ht="15" customHeight="1">
      <c r="B13" s="3">
        <v>2</v>
      </c>
      <c r="C13" s="210" t="str">
        <f>IF(bewijslast!C13="","",bewijslast!C13)</f>
        <v/>
      </c>
      <c r="D13" s="208" t="str">
        <f>IF(bewijslast!E13="","",bewijslast!E13)</f>
        <v/>
      </c>
      <c r="E13" s="206" t="str">
        <f>IF('logboek overzicht'!D13="","",'logboek overzicht'!D13)</f>
        <v/>
      </c>
      <c r="F13" s="72" t="str">
        <f>IF(bewijslast!D13="","",bewijslast!D13)</f>
        <v/>
      </c>
      <c r="G13" s="72" t="str">
        <f>IF(bewijslast!E13="","",bewijslast!E13)</f>
        <v/>
      </c>
      <c r="H13" s="72" t="str">
        <f>IF('logboek overzicht'!F13="","",'logboek overzicht'!F13)</f>
        <v/>
      </c>
      <c r="I13" s="72" t="str">
        <f>IF('logboek overzicht'!H13="","",'logboek overzicht'!H13)</f>
        <v/>
      </c>
      <c r="J13" s="72" t="str">
        <f>IF('logboek overzicht'!I13="","",'logboek overzicht'!I13)</f>
        <v/>
      </c>
      <c r="K13" s="73" t="str">
        <f>IF(bewijslast!G13="","",bewijslast!G13)</f>
        <v/>
      </c>
      <c r="L13" s="68" t="str">
        <f>IF(bewijslast!H13="","",bewijslast!H13)</f>
        <v/>
      </c>
      <c r="M13" s="142">
        <f>SUM(N13:Y13)</f>
        <v>0</v>
      </c>
      <c r="N13" s="82"/>
      <c r="O13" s="83"/>
      <c r="P13" s="83"/>
      <c r="Q13" s="83"/>
      <c r="R13" s="97"/>
      <c r="S13" s="97"/>
      <c r="T13" s="97"/>
      <c r="U13" s="97"/>
      <c r="V13" s="97"/>
      <c r="W13" s="97"/>
      <c r="X13" s="97"/>
      <c r="Y13" s="84"/>
    </row>
    <row r="14" spans="2:26" s="3" customFormat="1" ht="15.6">
      <c r="B14" s="3">
        <v>3</v>
      </c>
      <c r="C14" s="210" t="str">
        <f>IF(bewijslast!C14="","",bewijslast!C14)</f>
        <v/>
      </c>
      <c r="D14" s="208" t="str">
        <f>IF(bewijslast!E14="","",bewijslast!E14)</f>
        <v/>
      </c>
      <c r="E14" s="206" t="str">
        <f>IF('logboek overzicht'!D14="","",'logboek overzicht'!D14)</f>
        <v/>
      </c>
      <c r="F14" s="72" t="str">
        <f>IF(bewijslast!D14="","",bewijslast!D14)</f>
        <v/>
      </c>
      <c r="G14" s="72" t="str">
        <f>IF(bewijslast!E14="","",bewijslast!E14)</f>
        <v/>
      </c>
      <c r="H14" s="72" t="str">
        <f>IF('logboek overzicht'!F14="","",'logboek overzicht'!F14)</f>
        <v/>
      </c>
      <c r="I14" s="72" t="str">
        <f>IF('logboek overzicht'!H14="","",'logboek overzicht'!H14)</f>
        <v/>
      </c>
      <c r="J14" s="72" t="str">
        <f>IF('logboek overzicht'!I14="","",'logboek overzicht'!I14)</f>
        <v/>
      </c>
      <c r="K14" s="73" t="str">
        <f>IF(bewijslast!G14="","",bewijslast!G14)</f>
        <v/>
      </c>
      <c r="L14" s="68" t="str">
        <f>IF(bewijslast!H14="","",bewijslast!H14)</f>
        <v/>
      </c>
      <c r="M14" s="142">
        <f t="shared" ref="M14:M30" si="0">SUM(N14:Y14)</f>
        <v>0</v>
      </c>
      <c r="N14" s="82"/>
      <c r="O14" s="83"/>
      <c r="P14" s="83"/>
      <c r="Q14" s="83"/>
      <c r="R14" s="97"/>
      <c r="S14" s="97"/>
      <c r="T14" s="97"/>
      <c r="U14" s="97"/>
      <c r="V14" s="97"/>
      <c r="W14" s="97"/>
      <c r="X14" s="97"/>
      <c r="Y14" s="84"/>
    </row>
    <row r="15" spans="2:26" s="3" customFormat="1" ht="15.6">
      <c r="B15" s="3">
        <v>4</v>
      </c>
      <c r="C15" s="211" t="str">
        <f>IF(bewijslast!C15="","",bewijslast!C15)</f>
        <v/>
      </c>
      <c r="D15" s="208" t="str">
        <f>IF(bewijslast!E15="","",bewijslast!E15)</f>
        <v/>
      </c>
      <c r="E15" s="206" t="str">
        <f>IF('logboek overzicht'!D15="","",'logboek overzicht'!D15)</f>
        <v/>
      </c>
      <c r="F15" s="72" t="str">
        <f>IF(bewijslast!D15="","",bewijslast!D15)</f>
        <v/>
      </c>
      <c r="G15" s="72" t="str">
        <f>IF(bewijslast!E15="","",bewijslast!E15)</f>
        <v/>
      </c>
      <c r="H15" s="72" t="str">
        <f>IF('logboek overzicht'!F15="","",'logboek overzicht'!F15)</f>
        <v/>
      </c>
      <c r="I15" s="72" t="str">
        <f>IF('logboek overzicht'!H15="","",'logboek overzicht'!H15)</f>
        <v/>
      </c>
      <c r="J15" s="72" t="str">
        <f>IF('logboek overzicht'!I15="","",'logboek overzicht'!I15)</f>
        <v/>
      </c>
      <c r="K15" s="73" t="str">
        <f>IF(bewijslast!G15="","",bewijslast!G15)</f>
        <v/>
      </c>
      <c r="L15" s="68" t="str">
        <f>IF(bewijslast!H15="","",bewijslast!H15)</f>
        <v/>
      </c>
      <c r="M15" s="142">
        <f>SUM(N15:Y15)</f>
        <v>0</v>
      </c>
      <c r="N15" s="82"/>
      <c r="O15" s="83"/>
      <c r="P15" s="83"/>
      <c r="Q15" s="83"/>
      <c r="R15" s="97"/>
      <c r="S15" s="97"/>
      <c r="T15" s="97"/>
      <c r="U15" s="97"/>
      <c r="V15" s="97"/>
      <c r="W15" s="97"/>
      <c r="X15" s="97"/>
      <c r="Y15" s="84"/>
    </row>
    <row r="16" spans="2:26" s="3" customFormat="1" ht="15" customHeight="1">
      <c r="B16" s="3">
        <v>5</v>
      </c>
      <c r="C16" s="210" t="str">
        <f>IF(bewijslast!C16="","",bewijslast!C16)</f>
        <v/>
      </c>
      <c r="D16" s="208" t="str">
        <f>IF(bewijslast!E16="","",bewijslast!E16)</f>
        <v/>
      </c>
      <c r="E16" s="206" t="str">
        <f>IF('logboek overzicht'!D16="","",'logboek overzicht'!D16)</f>
        <v/>
      </c>
      <c r="F16" s="72" t="str">
        <f>IF(bewijslast!D16="","",bewijslast!D16)</f>
        <v/>
      </c>
      <c r="G16" s="72" t="str">
        <f>IF(bewijslast!E16="","",bewijslast!E16)</f>
        <v/>
      </c>
      <c r="H16" s="72" t="str">
        <f>IF('logboek overzicht'!F16="","",'logboek overzicht'!F16)</f>
        <v/>
      </c>
      <c r="I16" s="72" t="str">
        <f>IF('logboek overzicht'!H16="","",'logboek overzicht'!H16)</f>
        <v/>
      </c>
      <c r="J16" s="72" t="str">
        <f>IF('logboek overzicht'!I16="","",'logboek overzicht'!I16)</f>
        <v/>
      </c>
      <c r="K16" s="73" t="str">
        <f>IF(bewijslast!G16="","",bewijslast!G16)</f>
        <v/>
      </c>
      <c r="L16" s="68" t="str">
        <f>IF(bewijslast!H16="","",bewijslast!H16)</f>
        <v/>
      </c>
      <c r="M16" s="142">
        <f t="shared" si="0"/>
        <v>0</v>
      </c>
      <c r="N16" s="82"/>
      <c r="O16" s="83"/>
      <c r="P16" s="83"/>
      <c r="Q16" s="83"/>
      <c r="R16" s="97"/>
      <c r="S16" s="97"/>
      <c r="T16" s="97"/>
      <c r="U16" s="97"/>
      <c r="V16" s="97"/>
      <c r="W16" s="97"/>
      <c r="X16" s="97"/>
      <c r="Y16" s="84"/>
    </row>
    <row r="17" spans="2:25" s="3" customFormat="1" ht="15" customHeight="1">
      <c r="B17" s="3">
        <v>6</v>
      </c>
      <c r="C17" s="210" t="str">
        <f>IF(bewijslast!C17="","",bewijslast!C17)</f>
        <v/>
      </c>
      <c r="D17" s="208" t="str">
        <f>IF(bewijslast!E17="","",bewijslast!E17)</f>
        <v/>
      </c>
      <c r="E17" s="206" t="str">
        <f>IF('logboek overzicht'!D17="","",'logboek overzicht'!D17)</f>
        <v/>
      </c>
      <c r="F17" s="72" t="str">
        <f>IF(bewijslast!D17="","",bewijslast!D17)</f>
        <v/>
      </c>
      <c r="G17" s="72" t="str">
        <f>IF(bewijslast!E17="","",bewijslast!E17)</f>
        <v/>
      </c>
      <c r="H17" s="72" t="str">
        <f>IF('logboek overzicht'!F17="","",'logboek overzicht'!F17)</f>
        <v/>
      </c>
      <c r="I17" s="72" t="str">
        <f>IF('logboek overzicht'!H17="","",'logboek overzicht'!H17)</f>
        <v/>
      </c>
      <c r="J17" s="72" t="str">
        <f>IF('logboek overzicht'!I17="","",'logboek overzicht'!I17)</f>
        <v/>
      </c>
      <c r="K17" s="73" t="str">
        <f>IF(bewijslast!G17="","",bewijslast!G17)</f>
        <v/>
      </c>
      <c r="L17" s="68" t="str">
        <f>IF(bewijslast!H17="","",bewijslast!H17)</f>
        <v/>
      </c>
      <c r="M17" s="142">
        <f t="shared" si="0"/>
        <v>0</v>
      </c>
      <c r="N17" s="82"/>
      <c r="O17" s="83"/>
      <c r="P17" s="83"/>
      <c r="Q17" s="83"/>
      <c r="R17" s="97"/>
      <c r="S17" s="97"/>
      <c r="T17" s="97"/>
      <c r="U17" s="97"/>
      <c r="V17" s="97"/>
      <c r="W17" s="97"/>
      <c r="X17" s="97"/>
      <c r="Y17" s="84"/>
    </row>
    <row r="18" spans="2:25" s="3" customFormat="1" ht="15" customHeight="1">
      <c r="B18" s="3">
        <v>7</v>
      </c>
      <c r="C18" s="210" t="str">
        <f>IF(bewijslast!C18="","",bewijslast!C18)</f>
        <v/>
      </c>
      <c r="D18" s="208" t="str">
        <f>IF(bewijslast!E18="","",bewijslast!E18)</f>
        <v/>
      </c>
      <c r="E18" s="206" t="str">
        <f>IF('logboek overzicht'!D18="","",'logboek overzicht'!D18)</f>
        <v/>
      </c>
      <c r="F18" s="72" t="str">
        <f>IF(bewijslast!D18="","",bewijslast!D18)</f>
        <v/>
      </c>
      <c r="G18" s="72" t="str">
        <f>IF(bewijslast!E18="","",bewijslast!E18)</f>
        <v/>
      </c>
      <c r="H18" s="72" t="str">
        <f>IF('logboek overzicht'!F18="","",'logboek overzicht'!F18)</f>
        <v/>
      </c>
      <c r="I18" s="72" t="str">
        <f>IF('logboek overzicht'!H18="","",'logboek overzicht'!H18)</f>
        <v/>
      </c>
      <c r="J18" s="72" t="str">
        <f>IF('logboek overzicht'!I18="","",'logboek overzicht'!I18)</f>
        <v/>
      </c>
      <c r="K18" s="73" t="str">
        <f>IF(bewijslast!G18="","",bewijslast!G18)</f>
        <v/>
      </c>
      <c r="L18" s="68" t="str">
        <f>IF(bewijslast!H18="","",bewijslast!H18)</f>
        <v/>
      </c>
      <c r="M18" s="142">
        <f t="shared" si="0"/>
        <v>0</v>
      </c>
      <c r="N18" s="82"/>
      <c r="O18" s="83"/>
      <c r="P18" s="83"/>
      <c r="Q18" s="83"/>
      <c r="R18" s="97"/>
      <c r="S18" s="97"/>
      <c r="T18" s="97"/>
      <c r="U18" s="97"/>
      <c r="V18" s="97"/>
      <c r="W18" s="97"/>
      <c r="X18" s="97"/>
      <c r="Y18" s="84"/>
    </row>
    <row r="19" spans="2:25" s="3" customFormat="1" ht="15" customHeight="1">
      <c r="B19" s="3">
        <v>8</v>
      </c>
      <c r="C19" s="210" t="str">
        <f>IF(bewijslast!C19="","",bewijslast!C19)</f>
        <v/>
      </c>
      <c r="D19" s="208" t="str">
        <f>IF(bewijslast!E19="","",bewijslast!E19)</f>
        <v/>
      </c>
      <c r="E19" s="206" t="str">
        <f>IF('logboek overzicht'!D19="","",'logboek overzicht'!D19)</f>
        <v/>
      </c>
      <c r="F19" s="72" t="str">
        <f>IF(bewijslast!D19="","",bewijslast!D19)</f>
        <v/>
      </c>
      <c r="G19" s="72" t="str">
        <f>IF(bewijslast!E19="","",bewijslast!E19)</f>
        <v/>
      </c>
      <c r="H19" s="72" t="str">
        <f>IF('logboek overzicht'!F19="","",'logboek overzicht'!F19)</f>
        <v/>
      </c>
      <c r="I19" s="72" t="str">
        <f>IF('logboek overzicht'!H19="","",'logboek overzicht'!H19)</f>
        <v/>
      </c>
      <c r="J19" s="72" t="str">
        <f>IF('logboek overzicht'!I19="","",'logboek overzicht'!I19)</f>
        <v/>
      </c>
      <c r="K19" s="73" t="str">
        <f>IF(bewijslast!G19="","",bewijslast!G19)</f>
        <v/>
      </c>
      <c r="L19" s="68" t="str">
        <f>IF(bewijslast!H19="","",bewijslast!H19)</f>
        <v/>
      </c>
      <c r="M19" s="142">
        <f t="shared" si="0"/>
        <v>0</v>
      </c>
      <c r="N19" s="82"/>
      <c r="O19" s="83"/>
      <c r="P19" s="83"/>
      <c r="Q19" s="83"/>
      <c r="R19" s="97"/>
      <c r="S19" s="97"/>
      <c r="T19" s="97"/>
      <c r="U19" s="97"/>
      <c r="V19" s="97"/>
      <c r="W19" s="97"/>
      <c r="X19" s="97"/>
      <c r="Y19" s="84"/>
    </row>
    <row r="20" spans="2:25" s="24" customFormat="1" ht="15.6">
      <c r="B20" s="3">
        <v>9</v>
      </c>
      <c r="C20" s="210" t="str">
        <f>IF(bewijslast!C20="","",bewijslast!C20)</f>
        <v/>
      </c>
      <c r="D20" s="208" t="str">
        <f>IF(bewijslast!E20="","",bewijslast!E20)</f>
        <v/>
      </c>
      <c r="E20" s="206" t="str">
        <f>IF('logboek overzicht'!D20="","",'logboek overzicht'!D20)</f>
        <v/>
      </c>
      <c r="F20" s="72" t="str">
        <f>IF(bewijslast!D20="","",bewijslast!D20)</f>
        <v/>
      </c>
      <c r="G20" s="72" t="str">
        <f>IF(bewijslast!E20="","",bewijslast!E20)</f>
        <v/>
      </c>
      <c r="H20" s="72" t="str">
        <f>IF('logboek overzicht'!F20="","",'logboek overzicht'!F20)</f>
        <v/>
      </c>
      <c r="I20" s="72" t="str">
        <f>IF('logboek overzicht'!H20="","",'logboek overzicht'!H20)</f>
        <v/>
      </c>
      <c r="J20" s="72" t="str">
        <f>IF('logboek overzicht'!I20="","",'logboek overzicht'!I20)</f>
        <v/>
      </c>
      <c r="K20" s="73" t="str">
        <f>IF(bewijslast!G20="","",bewijslast!G20)</f>
        <v/>
      </c>
      <c r="L20" s="68" t="str">
        <f>IF(bewijslast!H20="","",bewijslast!H20)</f>
        <v/>
      </c>
      <c r="M20" s="142">
        <f t="shared" si="0"/>
        <v>0</v>
      </c>
      <c r="N20" s="85"/>
      <c r="O20" s="86"/>
      <c r="P20" s="86"/>
      <c r="Q20" s="86"/>
      <c r="R20" s="98"/>
      <c r="S20" s="98"/>
      <c r="T20" s="98"/>
      <c r="U20" s="98"/>
      <c r="V20" s="98"/>
      <c r="W20" s="98"/>
      <c r="X20" s="98"/>
      <c r="Y20" s="87"/>
    </row>
    <row r="21" spans="2:25" s="24" customFormat="1" ht="15.6">
      <c r="B21" s="3">
        <v>10</v>
      </c>
      <c r="C21" s="210" t="str">
        <f>IF(bewijslast!C21="","",bewijslast!C21)</f>
        <v/>
      </c>
      <c r="D21" s="208" t="str">
        <f>IF(bewijslast!E21="","",bewijslast!E21)</f>
        <v/>
      </c>
      <c r="E21" s="206" t="str">
        <f>IF('logboek overzicht'!D21="","",'logboek overzicht'!D21)</f>
        <v/>
      </c>
      <c r="F21" s="72" t="str">
        <f>IF(bewijslast!D21="","",bewijslast!D21)</f>
        <v/>
      </c>
      <c r="G21" s="72" t="str">
        <f>IF(bewijslast!E21="","",bewijslast!E21)</f>
        <v/>
      </c>
      <c r="H21" s="72" t="str">
        <f>IF('logboek overzicht'!F21="","",'logboek overzicht'!F21)</f>
        <v/>
      </c>
      <c r="I21" s="72" t="str">
        <f>IF('logboek overzicht'!H21="","",'logboek overzicht'!H21)</f>
        <v/>
      </c>
      <c r="J21" s="72" t="str">
        <f>IF('logboek overzicht'!I21="","",'logboek overzicht'!I21)</f>
        <v/>
      </c>
      <c r="K21" s="73" t="str">
        <f>IF(bewijslast!G21="","",bewijslast!G21)</f>
        <v/>
      </c>
      <c r="L21" s="68" t="str">
        <f>IF(bewijslast!H21="","",bewijslast!H21)</f>
        <v/>
      </c>
      <c r="M21" s="142">
        <f t="shared" si="0"/>
        <v>0</v>
      </c>
      <c r="N21" s="85"/>
      <c r="O21" s="86"/>
      <c r="P21" s="86"/>
      <c r="Q21" s="86"/>
      <c r="R21" s="98"/>
      <c r="S21" s="98"/>
      <c r="T21" s="98"/>
      <c r="U21" s="98"/>
      <c r="V21" s="98"/>
      <c r="W21" s="98"/>
      <c r="X21" s="98"/>
      <c r="Y21" s="87"/>
    </row>
    <row r="22" spans="2:25" s="24" customFormat="1" ht="15.6">
      <c r="B22" s="3">
        <v>11</v>
      </c>
      <c r="C22" s="210" t="str">
        <f>IF(bewijslast!C22="","",bewijslast!C22)</f>
        <v/>
      </c>
      <c r="D22" s="208" t="str">
        <f>IF(bewijslast!E22="","",bewijslast!E22)</f>
        <v/>
      </c>
      <c r="E22" s="206" t="str">
        <f>IF('logboek overzicht'!D22="","",'logboek overzicht'!D22)</f>
        <v/>
      </c>
      <c r="F22" s="72" t="str">
        <f>IF(bewijslast!D22="","",bewijslast!D22)</f>
        <v/>
      </c>
      <c r="G22" s="72" t="str">
        <f>IF(bewijslast!E22="","",bewijslast!E22)</f>
        <v/>
      </c>
      <c r="H22" s="72" t="str">
        <f>IF('logboek overzicht'!F22="","",'logboek overzicht'!F22)</f>
        <v/>
      </c>
      <c r="I22" s="72" t="str">
        <f>IF('logboek overzicht'!H22="","",'logboek overzicht'!H22)</f>
        <v/>
      </c>
      <c r="J22" s="72" t="str">
        <f>IF('logboek overzicht'!I22="","",'logboek overzicht'!I22)</f>
        <v/>
      </c>
      <c r="K22" s="73" t="str">
        <f>IF(bewijslast!G22="","",bewijslast!G22)</f>
        <v/>
      </c>
      <c r="L22" s="68" t="str">
        <f>IF(bewijslast!H22="","",bewijslast!H22)</f>
        <v/>
      </c>
      <c r="M22" s="142">
        <f t="shared" si="0"/>
        <v>0</v>
      </c>
      <c r="N22" s="85"/>
      <c r="O22" s="86"/>
      <c r="P22" s="86"/>
      <c r="Q22" s="86"/>
      <c r="R22" s="98"/>
      <c r="S22" s="98"/>
      <c r="T22" s="98"/>
      <c r="U22" s="98"/>
      <c r="V22" s="98"/>
      <c r="W22" s="98"/>
      <c r="X22" s="98"/>
      <c r="Y22" s="87"/>
    </row>
    <row r="23" spans="2:25" s="24" customFormat="1" ht="15.6">
      <c r="B23" s="3">
        <v>12</v>
      </c>
      <c r="C23" s="210" t="str">
        <f>IF(bewijslast!C23="","",bewijslast!C23)</f>
        <v/>
      </c>
      <c r="D23" s="208" t="str">
        <f>IF(bewijslast!E23="","",bewijslast!E23)</f>
        <v/>
      </c>
      <c r="E23" s="206" t="str">
        <f>IF('logboek overzicht'!D23="","",'logboek overzicht'!D23)</f>
        <v/>
      </c>
      <c r="F23" s="72" t="str">
        <f>IF(bewijslast!D23="","",bewijslast!D23)</f>
        <v/>
      </c>
      <c r="G23" s="72" t="str">
        <f>IF(bewijslast!E23="","",bewijslast!E23)</f>
        <v/>
      </c>
      <c r="H23" s="72" t="str">
        <f>IF('logboek overzicht'!F23="","",'logboek overzicht'!F23)</f>
        <v/>
      </c>
      <c r="I23" s="72" t="str">
        <f>IF('logboek overzicht'!H23="","",'logboek overzicht'!H23)</f>
        <v/>
      </c>
      <c r="J23" s="72" t="str">
        <f>IF('logboek overzicht'!I23="","",'logboek overzicht'!I23)</f>
        <v/>
      </c>
      <c r="K23" s="73" t="str">
        <f>IF(bewijslast!G23="","",bewijslast!G23)</f>
        <v/>
      </c>
      <c r="L23" s="68" t="str">
        <f>IF(bewijslast!H23="","",bewijslast!H23)</f>
        <v/>
      </c>
      <c r="M23" s="142">
        <f t="shared" si="0"/>
        <v>0</v>
      </c>
      <c r="N23" s="85"/>
      <c r="O23" s="86"/>
      <c r="P23" s="86"/>
      <c r="Q23" s="86"/>
      <c r="R23" s="98"/>
      <c r="S23" s="98"/>
      <c r="T23" s="98"/>
      <c r="U23" s="98"/>
      <c r="V23" s="98"/>
      <c r="W23" s="98"/>
      <c r="X23" s="98"/>
      <c r="Y23" s="87"/>
    </row>
    <row r="24" spans="2:25" s="24" customFormat="1" ht="15.6">
      <c r="B24" s="3">
        <v>13</v>
      </c>
      <c r="C24" s="210" t="str">
        <f>IF(bewijslast!C24="","",bewijslast!C24)</f>
        <v/>
      </c>
      <c r="D24" s="208" t="str">
        <f>IF(bewijslast!E24="","",bewijslast!E24)</f>
        <v/>
      </c>
      <c r="E24" s="206" t="str">
        <f>IF('logboek overzicht'!D24="","",'logboek overzicht'!D24)</f>
        <v/>
      </c>
      <c r="F24" s="72" t="str">
        <f>IF(bewijslast!D24="","",bewijslast!D24)</f>
        <v/>
      </c>
      <c r="G24" s="72" t="str">
        <f>IF(bewijslast!E24="","",bewijslast!E24)</f>
        <v/>
      </c>
      <c r="H24" s="72" t="str">
        <f>IF('logboek overzicht'!F24="","",'logboek overzicht'!F24)</f>
        <v/>
      </c>
      <c r="I24" s="72" t="str">
        <f>IF('logboek overzicht'!H24="","",'logboek overzicht'!H24)</f>
        <v/>
      </c>
      <c r="J24" s="72" t="str">
        <f>IF('logboek overzicht'!I24="","",'logboek overzicht'!I24)</f>
        <v/>
      </c>
      <c r="K24" s="73" t="str">
        <f>IF(bewijslast!G24="","",bewijslast!G24)</f>
        <v/>
      </c>
      <c r="L24" s="68" t="str">
        <f>IF(bewijslast!H24="","",bewijslast!H24)</f>
        <v/>
      </c>
      <c r="M24" s="142">
        <f t="shared" si="0"/>
        <v>0</v>
      </c>
      <c r="N24" s="85"/>
      <c r="O24" s="86"/>
      <c r="P24" s="86"/>
      <c r="Q24" s="86"/>
      <c r="R24" s="98"/>
      <c r="S24" s="98"/>
      <c r="T24" s="98"/>
      <c r="U24" s="98"/>
      <c r="V24" s="98"/>
      <c r="W24" s="98"/>
      <c r="X24" s="98"/>
      <c r="Y24" s="87"/>
    </row>
    <row r="25" spans="2:25" s="24" customFormat="1" ht="15.6">
      <c r="B25" s="3">
        <v>14</v>
      </c>
      <c r="C25" s="210" t="str">
        <f>IF(bewijslast!C25="","",bewijslast!C25)</f>
        <v/>
      </c>
      <c r="D25" s="208" t="str">
        <f>IF(bewijslast!E25="","",bewijslast!E25)</f>
        <v/>
      </c>
      <c r="E25" s="206" t="str">
        <f>IF('logboek overzicht'!D25="","",'logboek overzicht'!D25)</f>
        <v/>
      </c>
      <c r="F25" s="72" t="str">
        <f>IF(bewijslast!D25="","",bewijslast!D25)</f>
        <v/>
      </c>
      <c r="G25" s="72" t="str">
        <f>IF(bewijslast!E25="","",bewijslast!E25)</f>
        <v/>
      </c>
      <c r="H25" s="72" t="str">
        <f>IF('logboek overzicht'!F25="","",'logboek overzicht'!F25)</f>
        <v/>
      </c>
      <c r="I25" s="72" t="str">
        <f>IF('logboek overzicht'!H25="","",'logboek overzicht'!H25)</f>
        <v/>
      </c>
      <c r="J25" s="72" t="str">
        <f>IF('logboek overzicht'!I25="","",'logboek overzicht'!I25)</f>
        <v/>
      </c>
      <c r="K25" s="73" t="str">
        <f>IF(bewijslast!G25="","",bewijslast!G25)</f>
        <v/>
      </c>
      <c r="L25" s="68" t="str">
        <f>IF(bewijslast!H25="","",bewijslast!H25)</f>
        <v/>
      </c>
      <c r="M25" s="142">
        <f t="shared" si="0"/>
        <v>0</v>
      </c>
      <c r="N25" s="85"/>
      <c r="O25" s="86"/>
      <c r="P25" s="86"/>
      <c r="Q25" s="86"/>
      <c r="R25" s="98"/>
      <c r="S25" s="98"/>
      <c r="T25" s="98"/>
      <c r="U25" s="98"/>
      <c r="V25" s="98"/>
      <c r="W25" s="98"/>
      <c r="X25" s="98"/>
      <c r="Y25" s="87"/>
    </row>
    <row r="26" spans="2:25" s="24" customFormat="1" ht="15.6">
      <c r="B26" s="3">
        <v>15</v>
      </c>
      <c r="C26" s="210" t="str">
        <f>IF(bewijslast!C26="","",bewijslast!C26)</f>
        <v/>
      </c>
      <c r="D26" s="208" t="str">
        <f>IF(bewijslast!E26="","",bewijslast!E26)</f>
        <v/>
      </c>
      <c r="E26" s="206" t="str">
        <f>IF('logboek overzicht'!D26="","",'logboek overzicht'!D26)</f>
        <v/>
      </c>
      <c r="F26" s="72" t="str">
        <f>IF(bewijslast!D26="","",bewijslast!D26)</f>
        <v/>
      </c>
      <c r="G26" s="72" t="str">
        <f>IF(bewijslast!E26="","",bewijslast!E26)</f>
        <v/>
      </c>
      <c r="H26" s="72" t="str">
        <f>IF('logboek overzicht'!F26="","",'logboek overzicht'!F26)</f>
        <v/>
      </c>
      <c r="I26" s="72" t="str">
        <f>IF('logboek overzicht'!H26="","",'logboek overzicht'!H26)</f>
        <v/>
      </c>
      <c r="J26" s="72" t="str">
        <f>IF('logboek overzicht'!I26="","",'logboek overzicht'!I26)</f>
        <v/>
      </c>
      <c r="K26" s="73" t="str">
        <f>IF(bewijslast!G26="","",bewijslast!G26)</f>
        <v/>
      </c>
      <c r="L26" s="68" t="str">
        <f>IF(bewijslast!H26="","",bewijslast!H26)</f>
        <v/>
      </c>
      <c r="M26" s="142">
        <f>SUM(N26:Y26)</f>
        <v>0</v>
      </c>
      <c r="N26" s="85"/>
      <c r="O26" s="86"/>
      <c r="P26" s="86"/>
      <c r="Q26" s="86"/>
      <c r="R26" s="98"/>
      <c r="S26" s="98"/>
      <c r="T26" s="98"/>
      <c r="U26" s="98"/>
      <c r="V26" s="98"/>
      <c r="W26" s="98"/>
      <c r="X26" s="98"/>
      <c r="Y26" s="87"/>
    </row>
    <row r="27" spans="2:25" s="24" customFormat="1" ht="15.6">
      <c r="B27" s="3">
        <v>16</v>
      </c>
      <c r="C27" s="210" t="str">
        <f>IF(bewijslast!C27="","",bewijslast!C27)</f>
        <v/>
      </c>
      <c r="D27" s="208" t="str">
        <f>IF(bewijslast!E27="","",bewijslast!E27)</f>
        <v/>
      </c>
      <c r="E27" s="206" t="str">
        <f>IF('logboek overzicht'!D27="","",'logboek overzicht'!D27)</f>
        <v/>
      </c>
      <c r="F27" s="72" t="str">
        <f>IF(bewijslast!D27="","",bewijslast!D27)</f>
        <v/>
      </c>
      <c r="G27" s="72" t="str">
        <f>IF(bewijslast!E27="","",bewijslast!E27)</f>
        <v/>
      </c>
      <c r="H27" s="72" t="str">
        <f>IF('logboek overzicht'!F27="","",'logboek overzicht'!F27)</f>
        <v/>
      </c>
      <c r="I27" s="72" t="str">
        <f>IF('logboek overzicht'!H27="","",'logboek overzicht'!H27)</f>
        <v/>
      </c>
      <c r="J27" s="72" t="str">
        <f>IF('logboek overzicht'!I27="","",'logboek overzicht'!I27)</f>
        <v/>
      </c>
      <c r="K27" s="73" t="str">
        <f>IF(bewijslast!G27="","",bewijslast!G27)</f>
        <v/>
      </c>
      <c r="L27" s="68" t="str">
        <f>IF(bewijslast!H27="","",bewijslast!H27)</f>
        <v/>
      </c>
      <c r="M27" s="142">
        <f t="shared" si="0"/>
        <v>0</v>
      </c>
      <c r="N27" s="85"/>
      <c r="O27" s="86"/>
      <c r="P27" s="86"/>
      <c r="Q27" s="86"/>
      <c r="R27" s="98"/>
      <c r="S27" s="98"/>
      <c r="T27" s="98"/>
      <c r="U27" s="98"/>
      <c r="V27" s="98"/>
      <c r="W27" s="98"/>
      <c r="X27" s="98"/>
      <c r="Y27" s="87"/>
    </row>
    <row r="28" spans="2:25" s="24" customFormat="1" ht="15.6">
      <c r="B28" s="3">
        <v>17</v>
      </c>
      <c r="C28" s="210" t="str">
        <f>IF(bewijslast!C28="","",bewijslast!C28)</f>
        <v/>
      </c>
      <c r="D28" s="208" t="str">
        <f>IF(bewijslast!E28="","",bewijslast!E28)</f>
        <v/>
      </c>
      <c r="E28" s="206" t="str">
        <f>IF('logboek overzicht'!D28="","",'logboek overzicht'!D28)</f>
        <v/>
      </c>
      <c r="F28" s="72" t="str">
        <f>IF(bewijslast!D28="","",bewijslast!D28)</f>
        <v/>
      </c>
      <c r="G28" s="72" t="str">
        <f>IF(bewijslast!E28="","",bewijslast!E28)</f>
        <v/>
      </c>
      <c r="H28" s="72" t="str">
        <f>IF('logboek overzicht'!F28="","",'logboek overzicht'!F28)</f>
        <v/>
      </c>
      <c r="I28" s="72" t="str">
        <f>IF('logboek overzicht'!H28="","",'logboek overzicht'!H28)</f>
        <v/>
      </c>
      <c r="J28" s="72" t="str">
        <f>IF('logboek overzicht'!I28="","",'logboek overzicht'!I28)</f>
        <v/>
      </c>
      <c r="K28" s="73" t="str">
        <f>IF(bewijslast!G28="","",bewijslast!G28)</f>
        <v/>
      </c>
      <c r="L28" s="68" t="str">
        <f>IF(bewijslast!H28="","",bewijslast!H28)</f>
        <v/>
      </c>
      <c r="M28" s="142">
        <f t="shared" si="0"/>
        <v>0</v>
      </c>
      <c r="N28" s="85"/>
      <c r="O28" s="86"/>
      <c r="P28" s="86"/>
      <c r="Q28" s="86"/>
      <c r="R28" s="98"/>
      <c r="S28" s="98"/>
      <c r="T28" s="98"/>
      <c r="U28" s="98"/>
      <c r="V28" s="98"/>
      <c r="W28" s="98"/>
      <c r="X28" s="98"/>
      <c r="Y28" s="87"/>
    </row>
    <row r="29" spans="2:25" s="24" customFormat="1" ht="15.6">
      <c r="B29" s="3">
        <v>18</v>
      </c>
      <c r="C29" s="210" t="str">
        <f>IF(bewijslast!C29="","",bewijslast!C29)</f>
        <v/>
      </c>
      <c r="D29" s="208" t="str">
        <f>IF(bewijslast!E29="","",bewijslast!E29)</f>
        <v/>
      </c>
      <c r="E29" s="206" t="str">
        <f>IF('logboek overzicht'!D29="","",'logboek overzicht'!D29)</f>
        <v/>
      </c>
      <c r="F29" s="72" t="str">
        <f>IF(bewijslast!D29="","",bewijslast!D29)</f>
        <v/>
      </c>
      <c r="G29" s="72" t="str">
        <f>IF(bewijslast!E29="","",bewijslast!E29)</f>
        <v/>
      </c>
      <c r="H29" s="72" t="str">
        <f>IF('logboek overzicht'!F29="","",'logboek overzicht'!F29)</f>
        <v/>
      </c>
      <c r="I29" s="72" t="str">
        <f>IF('logboek overzicht'!H29="","",'logboek overzicht'!H29)</f>
        <v/>
      </c>
      <c r="J29" s="72" t="str">
        <f>IF('logboek overzicht'!I29="","",'logboek overzicht'!I29)</f>
        <v/>
      </c>
      <c r="K29" s="73" t="str">
        <f>IF(bewijslast!G29="","",bewijslast!G29)</f>
        <v/>
      </c>
      <c r="L29" s="68" t="str">
        <f>IF(bewijslast!H29="","",bewijslast!H29)</f>
        <v/>
      </c>
      <c r="M29" s="142">
        <f t="shared" si="0"/>
        <v>0</v>
      </c>
      <c r="N29" s="85"/>
      <c r="O29" s="86"/>
      <c r="P29" s="86"/>
      <c r="Q29" s="86"/>
      <c r="R29" s="98"/>
      <c r="S29" s="98"/>
      <c r="T29" s="98"/>
      <c r="U29" s="98"/>
      <c r="V29" s="98"/>
      <c r="W29" s="98"/>
      <c r="X29" s="98"/>
      <c r="Y29" s="88"/>
    </row>
    <row r="30" spans="2:25" s="24" customFormat="1" ht="15.6">
      <c r="B30" s="3">
        <v>19</v>
      </c>
      <c r="C30" s="210" t="str">
        <f>IF(bewijslast!C30="","",bewijslast!C30)</f>
        <v/>
      </c>
      <c r="D30" s="208" t="str">
        <f>IF(bewijslast!E30="","",bewijslast!E30)</f>
        <v/>
      </c>
      <c r="E30" s="206" t="str">
        <f>IF('logboek overzicht'!D30="","",'logboek overzicht'!D30)</f>
        <v/>
      </c>
      <c r="F30" s="72" t="str">
        <f>IF(bewijslast!D30="","",bewijslast!D30)</f>
        <v/>
      </c>
      <c r="G30" s="72" t="str">
        <f>IF(bewijslast!E30="","",bewijslast!E30)</f>
        <v/>
      </c>
      <c r="H30" s="72" t="str">
        <f>IF('logboek overzicht'!F30="","",'logboek overzicht'!F30)</f>
        <v/>
      </c>
      <c r="I30" s="72" t="str">
        <f>IF('logboek overzicht'!H30="","",'logboek overzicht'!H30)</f>
        <v/>
      </c>
      <c r="J30" s="72" t="str">
        <f>IF('logboek overzicht'!I30="","",'logboek overzicht'!I30)</f>
        <v/>
      </c>
      <c r="K30" s="73" t="str">
        <f>IF(bewijslast!G30="","",bewijslast!G30)</f>
        <v/>
      </c>
      <c r="L30" s="68" t="str">
        <f>IF(bewijslast!H30="","",bewijslast!H30)</f>
        <v/>
      </c>
      <c r="M30" s="142">
        <f t="shared" si="0"/>
        <v>0</v>
      </c>
      <c r="N30" s="89"/>
      <c r="O30" s="90"/>
      <c r="P30" s="90"/>
      <c r="Q30" s="90"/>
      <c r="R30" s="99"/>
      <c r="S30" s="99"/>
      <c r="T30" s="99"/>
      <c r="U30" s="99"/>
      <c r="V30" s="99"/>
      <c r="W30" s="99"/>
      <c r="X30" s="99"/>
      <c r="Y30" s="91"/>
    </row>
    <row r="31" spans="2:25" s="3" customFormat="1" ht="15.6">
      <c r="B31" s="3">
        <v>20</v>
      </c>
      <c r="C31" s="212" t="str">
        <f>IF(bewijslast!C31="","",bewijslast!C31)</f>
        <v/>
      </c>
      <c r="D31" s="213" t="str">
        <f>IF(bewijslast!E31="","",bewijslast!E31)</f>
        <v/>
      </c>
      <c r="E31" s="207" t="str">
        <f>IF('logboek overzicht'!D31="","",'logboek overzicht'!D31)</f>
        <v/>
      </c>
      <c r="F31" s="74" t="str">
        <f>IF(bewijslast!D31="","",bewijslast!D31)</f>
        <v/>
      </c>
      <c r="G31" s="74" t="str">
        <f>IF(bewijslast!E31="","",bewijslast!E31)</f>
        <v/>
      </c>
      <c r="H31" s="74" t="str">
        <f>IF('logboek overzicht'!F31="","",'logboek overzicht'!F31)</f>
        <v/>
      </c>
      <c r="I31" s="74" t="str">
        <f>IF('logboek overzicht'!H31="","",'logboek overzicht'!H31)</f>
        <v/>
      </c>
      <c r="J31" s="74" t="str">
        <f>IF('logboek overzicht'!I31="","",'logboek overzicht'!I31)</f>
        <v/>
      </c>
      <c r="K31" s="75" t="str">
        <f>IF(bewijslast!G31="","",bewijslast!G31)</f>
        <v/>
      </c>
      <c r="L31" s="69" t="str">
        <f>IF(bewijslast!H31="","",bewijslast!H31)</f>
        <v/>
      </c>
      <c r="M31" s="143">
        <f>SUM(N31:Y31)</f>
        <v>0</v>
      </c>
      <c r="N31" s="92"/>
      <c r="O31" s="93"/>
      <c r="P31" s="93"/>
      <c r="Q31" s="93"/>
      <c r="R31" s="100"/>
      <c r="S31" s="100"/>
      <c r="T31" s="100"/>
      <c r="U31" s="100"/>
      <c r="V31" s="100"/>
      <c r="W31" s="100"/>
      <c r="X31" s="100"/>
      <c r="Y31" s="94"/>
    </row>
    <row r="32" spans="2:25" s="3" customFormat="1">
      <c r="M32" s="4"/>
      <c r="N32" s="20"/>
      <c r="O32" s="4"/>
    </row>
    <row r="33" spans="2:25" s="3" customFormat="1">
      <c r="J33" s="14"/>
      <c r="K33" s="14"/>
      <c r="L33" s="14"/>
      <c r="M33" s="4"/>
      <c r="O33" s="4"/>
    </row>
    <row r="34" spans="2:25" s="6" customFormat="1" ht="42.75" customHeight="1">
      <c r="C34" s="151" t="s">
        <v>19</v>
      </c>
      <c r="D34" s="152"/>
      <c r="E34" s="152"/>
      <c r="F34" s="152"/>
      <c r="G34" s="152"/>
      <c r="H34" s="152"/>
      <c r="I34" s="152"/>
      <c r="J34" s="152"/>
      <c r="K34" s="169"/>
      <c r="L34" s="251" t="s">
        <v>7</v>
      </c>
      <c r="M34" s="255"/>
      <c r="N34" s="253" t="s">
        <v>63</v>
      </c>
      <c r="O34" s="254"/>
      <c r="P34" s="254"/>
      <c r="Q34" s="254"/>
      <c r="R34" s="254"/>
      <c r="S34" s="254"/>
      <c r="T34" s="254"/>
      <c r="U34" s="254"/>
      <c r="V34" s="254"/>
      <c r="W34" s="254"/>
      <c r="X34" s="254"/>
      <c r="Y34" s="252"/>
    </row>
    <row r="35" spans="2:25" s="3" customFormat="1" ht="38.4" customHeight="1">
      <c r="C35" s="164" t="s">
        <v>45</v>
      </c>
      <c r="D35" s="214" t="s">
        <v>64</v>
      </c>
      <c r="E35" s="165" t="s">
        <v>53</v>
      </c>
      <c r="F35" s="165" t="s">
        <v>48</v>
      </c>
      <c r="G35" s="168" t="s">
        <v>20</v>
      </c>
      <c r="H35" s="170" t="s">
        <v>49</v>
      </c>
      <c r="I35" s="170" t="s">
        <v>54</v>
      </c>
      <c r="J35" s="165" t="s">
        <v>55</v>
      </c>
      <c r="K35" s="166" t="s">
        <v>9</v>
      </c>
      <c r="L35" s="164" t="s">
        <v>56</v>
      </c>
      <c r="M35" s="165" t="s">
        <v>57</v>
      </c>
      <c r="N35" s="165" t="s">
        <v>65</v>
      </c>
      <c r="O35" s="165" t="s">
        <v>66</v>
      </c>
      <c r="P35" s="165" t="s">
        <v>67</v>
      </c>
      <c r="Q35" s="165" t="s">
        <v>68</v>
      </c>
      <c r="R35" s="168" t="s">
        <v>69</v>
      </c>
      <c r="S35" s="168" t="s">
        <v>70</v>
      </c>
      <c r="T35" s="168" t="s">
        <v>71</v>
      </c>
      <c r="U35" s="168" t="s">
        <v>72</v>
      </c>
      <c r="V35" s="168" t="s">
        <v>73</v>
      </c>
      <c r="W35" s="168" t="s">
        <v>74</v>
      </c>
      <c r="X35" s="168" t="s">
        <v>75</v>
      </c>
      <c r="Y35" s="166" t="s">
        <v>76</v>
      </c>
    </row>
    <row r="36" spans="2:25" s="3" customFormat="1" ht="15" customHeight="1">
      <c r="B36" s="3">
        <v>1</v>
      </c>
      <c r="C36" s="209" t="str">
        <f>IF(bewijslast!C36="","",bewijslast!C36)</f>
        <v/>
      </c>
      <c r="D36" s="215" t="str">
        <f>IF(bewijslast!E36="","",bewijslast!E36)</f>
        <v/>
      </c>
      <c r="E36" s="205" t="str">
        <f>IF('logboek overzicht'!D36="","",'logboek overzicht'!D36)</f>
        <v/>
      </c>
      <c r="F36" s="70" t="str">
        <f>IF(bewijslast!D36="","",bewijslast!D36)</f>
        <v/>
      </c>
      <c r="G36" s="70" t="str">
        <f>IF(bewijslast!E36="","",bewijslast!E36)</f>
        <v/>
      </c>
      <c r="H36" s="70" t="str">
        <f>IF(bewijslast!F36="","",bewijslast!F36)</f>
        <v/>
      </c>
      <c r="I36" s="70" t="str">
        <f>IF('logboek overzicht'!H36="","",'logboek overzicht'!H36)</f>
        <v/>
      </c>
      <c r="J36" s="70" t="str">
        <f>IF('logboek overzicht'!I36="","",'logboek overzicht'!I36)</f>
        <v/>
      </c>
      <c r="K36" s="71" t="str">
        <f>IF(bewijslast!G36="","",bewijslast!G36)</f>
        <v/>
      </c>
      <c r="L36" s="67" t="str">
        <f>IF(bewijslast!H36="","",bewijslast!H36)</f>
        <v/>
      </c>
      <c r="M36" s="141">
        <f>SUM(N36:Y36)</f>
        <v>0</v>
      </c>
      <c r="N36" s="79"/>
      <c r="O36" s="80"/>
      <c r="P36" s="80"/>
      <c r="Q36" s="80"/>
      <c r="R36" s="96"/>
      <c r="S36" s="96"/>
      <c r="T36" s="96"/>
      <c r="U36" s="96"/>
      <c r="V36" s="96"/>
      <c r="W36" s="96"/>
      <c r="X36" s="96"/>
      <c r="Y36" s="81"/>
    </row>
    <row r="37" spans="2:25" s="3" customFormat="1" ht="15" customHeight="1">
      <c r="B37" s="3">
        <v>2</v>
      </c>
      <c r="C37" s="210" t="str">
        <f>IF(bewijslast!C37="","",bewijslast!C37)</f>
        <v/>
      </c>
      <c r="D37" s="215" t="str">
        <f>IF(bewijslast!E37="","",bewijslast!E37)</f>
        <v/>
      </c>
      <c r="E37" s="206" t="str">
        <f>IF('logboek overzicht'!D37="","",'logboek overzicht'!D37)</f>
        <v/>
      </c>
      <c r="F37" s="72" t="str">
        <f>IF(bewijslast!D37="","",bewijslast!D37)</f>
        <v/>
      </c>
      <c r="G37" s="72" t="str">
        <f>IF(bewijslast!E37="","",bewijslast!E37)</f>
        <v/>
      </c>
      <c r="H37" s="72" t="str">
        <f>IF('logboek overzicht'!F37="","",'logboek overzicht'!F37)</f>
        <v/>
      </c>
      <c r="I37" s="72" t="str">
        <f>IF('logboek overzicht'!H37="","",'logboek overzicht'!H37)</f>
        <v/>
      </c>
      <c r="J37" s="72" t="str">
        <f>IF('logboek overzicht'!I37="","",'logboek overzicht'!I37)</f>
        <v/>
      </c>
      <c r="K37" s="73" t="str">
        <f>IF(bewijslast!G37="","",bewijslast!G37)</f>
        <v/>
      </c>
      <c r="L37" s="68" t="str">
        <f>IF(bewijslast!H37="","",bewijslast!H37)</f>
        <v/>
      </c>
      <c r="M37" s="142">
        <f t="shared" ref="M37:M54" si="1">SUM(N37:Y37)</f>
        <v>0</v>
      </c>
      <c r="N37" s="82"/>
      <c r="O37" s="83"/>
      <c r="P37" s="83"/>
      <c r="Q37" s="83"/>
      <c r="R37" s="97"/>
      <c r="S37" s="97"/>
      <c r="T37" s="97"/>
      <c r="U37" s="97"/>
      <c r="V37" s="97"/>
      <c r="W37" s="97"/>
      <c r="X37" s="97"/>
      <c r="Y37" s="84"/>
    </row>
    <row r="38" spans="2:25" s="3" customFormat="1" ht="15" customHeight="1">
      <c r="B38" s="3">
        <v>3</v>
      </c>
      <c r="C38" s="210" t="str">
        <f>IF(bewijslast!C38="","",bewijslast!C38)</f>
        <v/>
      </c>
      <c r="D38" s="215" t="str">
        <f>IF(bewijslast!E38="","",bewijslast!E38)</f>
        <v/>
      </c>
      <c r="E38" s="206" t="str">
        <f>IF('logboek overzicht'!D38="","",'logboek overzicht'!D38)</f>
        <v/>
      </c>
      <c r="F38" s="72" t="str">
        <f>IF(bewijslast!D38="","",bewijslast!D38)</f>
        <v/>
      </c>
      <c r="G38" s="72" t="str">
        <f>IF(bewijslast!E38="","",bewijslast!E38)</f>
        <v/>
      </c>
      <c r="H38" s="72" t="str">
        <f>IF('logboek overzicht'!F38="","",'logboek overzicht'!F38)</f>
        <v/>
      </c>
      <c r="I38" s="72" t="str">
        <f>IF('logboek overzicht'!H38="","",'logboek overzicht'!H38)</f>
        <v/>
      </c>
      <c r="J38" s="72" t="str">
        <f>IF('logboek overzicht'!I38="","",'logboek overzicht'!I38)</f>
        <v/>
      </c>
      <c r="K38" s="73" t="str">
        <f>IF(bewijslast!G38="","",bewijslast!G38)</f>
        <v/>
      </c>
      <c r="L38" s="68" t="str">
        <f>IF(bewijslast!H38="","",bewijslast!H38)</f>
        <v/>
      </c>
      <c r="M38" s="142">
        <f t="shared" si="1"/>
        <v>0</v>
      </c>
      <c r="N38" s="82"/>
      <c r="O38" s="83"/>
      <c r="P38" s="83"/>
      <c r="Q38" s="83"/>
      <c r="R38" s="97"/>
      <c r="S38" s="97"/>
      <c r="T38" s="97"/>
      <c r="U38" s="97"/>
      <c r="V38" s="97"/>
      <c r="W38" s="97"/>
      <c r="X38" s="97"/>
      <c r="Y38" s="84"/>
    </row>
    <row r="39" spans="2:25" s="3" customFormat="1" ht="15" customHeight="1">
      <c r="B39" s="3">
        <v>4</v>
      </c>
      <c r="C39" s="211" t="str">
        <f>IF(bewijslast!C39="","",bewijslast!C39)</f>
        <v/>
      </c>
      <c r="D39" s="215" t="str">
        <f>IF(bewijslast!E39="","",bewijslast!E39)</f>
        <v/>
      </c>
      <c r="E39" s="206" t="str">
        <f>IF('logboek overzicht'!D39="","",'logboek overzicht'!D39)</f>
        <v/>
      </c>
      <c r="F39" s="72" t="str">
        <f>IF(bewijslast!D39="","",bewijslast!D39)</f>
        <v/>
      </c>
      <c r="G39" s="72" t="str">
        <f>IF(bewijslast!E39="","",bewijslast!E39)</f>
        <v/>
      </c>
      <c r="H39" s="72" t="str">
        <f>IF('logboek overzicht'!F39="","",'logboek overzicht'!F39)</f>
        <v/>
      </c>
      <c r="I39" s="72" t="str">
        <f>IF('logboek overzicht'!H39="","",'logboek overzicht'!H39)</f>
        <v/>
      </c>
      <c r="J39" s="72" t="str">
        <f>IF('logboek overzicht'!I39="","",'logboek overzicht'!I39)</f>
        <v/>
      </c>
      <c r="K39" s="73" t="str">
        <f>IF(bewijslast!G39="","",bewijslast!G39)</f>
        <v/>
      </c>
      <c r="L39" s="68" t="str">
        <f>IF(bewijslast!H39="","",bewijslast!H39)</f>
        <v/>
      </c>
      <c r="M39" s="142">
        <f t="shared" si="1"/>
        <v>0</v>
      </c>
      <c r="N39" s="82"/>
      <c r="O39" s="83"/>
      <c r="P39" s="83"/>
      <c r="Q39" s="83"/>
      <c r="R39" s="97"/>
      <c r="S39" s="97"/>
      <c r="T39" s="97"/>
      <c r="U39" s="97"/>
      <c r="V39" s="97"/>
      <c r="W39" s="97"/>
      <c r="X39" s="97"/>
      <c r="Y39" s="84"/>
    </row>
    <row r="40" spans="2:25" s="3" customFormat="1" ht="15" customHeight="1">
      <c r="B40" s="3">
        <v>5</v>
      </c>
      <c r="C40" s="210" t="str">
        <f>IF(bewijslast!C40="","",bewijslast!C40)</f>
        <v/>
      </c>
      <c r="D40" s="215" t="str">
        <f>IF(bewijslast!E40="","",bewijslast!E40)</f>
        <v/>
      </c>
      <c r="E40" s="206" t="str">
        <f>IF('logboek overzicht'!D40="","",'logboek overzicht'!D40)</f>
        <v/>
      </c>
      <c r="F40" s="72" t="str">
        <f>IF(bewijslast!D40="","",bewijslast!D40)</f>
        <v/>
      </c>
      <c r="G40" s="72" t="str">
        <f>IF(bewijslast!E40="","",bewijslast!E40)</f>
        <v/>
      </c>
      <c r="H40" s="72" t="str">
        <f>IF('logboek overzicht'!F40="","",'logboek overzicht'!F40)</f>
        <v/>
      </c>
      <c r="I40" s="72" t="str">
        <f>IF('logboek overzicht'!H40="","",'logboek overzicht'!H40)</f>
        <v/>
      </c>
      <c r="J40" s="72" t="str">
        <f>IF('logboek overzicht'!I40="","",'logboek overzicht'!I40)</f>
        <v/>
      </c>
      <c r="K40" s="73" t="str">
        <f>IF(bewijslast!G40="","",bewijslast!G40)</f>
        <v/>
      </c>
      <c r="L40" s="68" t="str">
        <f>IF(bewijslast!H40="","",bewijslast!H40)</f>
        <v/>
      </c>
      <c r="M40" s="142">
        <f t="shared" si="1"/>
        <v>0</v>
      </c>
      <c r="N40" s="82"/>
      <c r="O40" s="83"/>
      <c r="P40" s="83"/>
      <c r="Q40" s="83"/>
      <c r="R40" s="97"/>
      <c r="S40" s="97"/>
      <c r="T40" s="97"/>
      <c r="U40" s="97"/>
      <c r="V40" s="97"/>
      <c r="W40" s="97"/>
      <c r="X40" s="97"/>
      <c r="Y40" s="84"/>
    </row>
    <row r="41" spans="2:25" s="3" customFormat="1" ht="15" customHeight="1">
      <c r="B41" s="3">
        <v>6</v>
      </c>
      <c r="C41" s="210" t="str">
        <f>IF(bewijslast!C41="","",bewijslast!C41)</f>
        <v/>
      </c>
      <c r="D41" s="215" t="str">
        <f>IF(bewijslast!E41="","",bewijslast!E41)</f>
        <v/>
      </c>
      <c r="E41" s="206" t="str">
        <f>IF('logboek overzicht'!D41="","",'logboek overzicht'!D41)</f>
        <v/>
      </c>
      <c r="F41" s="72" t="str">
        <f>IF(bewijslast!D41="","",bewijslast!D41)</f>
        <v/>
      </c>
      <c r="G41" s="72" t="str">
        <f>IF(bewijslast!E41="","",bewijslast!E41)</f>
        <v/>
      </c>
      <c r="H41" s="72" t="str">
        <f>IF('logboek overzicht'!F41="","",'logboek overzicht'!F41)</f>
        <v/>
      </c>
      <c r="I41" s="72" t="str">
        <f>IF('logboek overzicht'!H41="","",'logboek overzicht'!H41)</f>
        <v/>
      </c>
      <c r="J41" s="72" t="str">
        <f>IF('logboek overzicht'!I41="","",'logboek overzicht'!I41)</f>
        <v/>
      </c>
      <c r="K41" s="73" t="str">
        <f>IF(bewijslast!G41="","",bewijslast!G41)</f>
        <v/>
      </c>
      <c r="L41" s="68" t="str">
        <f>IF(bewijslast!H41="","",bewijslast!H41)</f>
        <v/>
      </c>
      <c r="M41" s="142">
        <f t="shared" si="1"/>
        <v>0</v>
      </c>
      <c r="N41" s="82"/>
      <c r="O41" s="83"/>
      <c r="P41" s="83"/>
      <c r="Q41" s="83"/>
      <c r="R41" s="97"/>
      <c r="S41" s="97"/>
      <c r="T41" s="97"/>
      <c r="U41" s="97"/>
      <c r="V41" s="97"/>
      <c r="W41" s="97"/>
      <c r="X41" s="97"/>
      <c r="Y41" s="84"/>
    </row>
    <row r="42" spans="2:25" s="3" customFormat="1" ht="15" customHeight="1">
      <c r="B42" s="3">
        <v>7</v>
      </c>
      <c r="C42" s="210" t="str">
        <f>IF(bewijslast!C42="","",bewijslast!C42)</f>
        <v/>
      </c>
      <c r="D42" s="215" t="str">
        <f>IF(bewijslast!E42="","",bewijslast!E42)</f>
        <v/>
      </c>
      <c r="E42" s="206" t="str">
        <f>IF('logboek overzicht'!D42="","",'logboek overzicht'!D42)</f>
        <v/>
      </c>
      <c r="F42" s="72" t="str">
        <f>IF(bewijslast!D42="","",bewijslast!D42)</f>
        <v/>
      </c>
      <c r="G42" s="72" t="str">
        <f>IF(bewijslast!E42="","",bewijslast!E42)</f>
        <v/>
      </c>
      <c r="H42" s="72" t="str">
        <f>IF('logboek overzicht'!F42="","",'logboek overzicht'!F42)</f>
        <v/>
      </c>
      <c r="I42" s="72" t="str">
        <f>IF('logboek overzicht'!H42="","",'logboek overzicht'!H42)</f>
        <v/>
      </c>
      <c r="J42" s="72" t="str">
        <f>IF('logboek overzicht'!I42="","",'logboek overzicht'!I42)</f>
        <v/>
      </c>
      <c r="K42" s="73" t="str">
        <f>IF(bewijslast!G42="","",bewijslast!G42)</f>
        <v/>
      </c>
      <c r="L42" s="68" t="str">
        <f>IF(bewijslast!H42="","",bewijslast!H42)</f>
        <v/>
      </c>
      <c r="M42" s="142">
        <f t="shared" si="1"/>
        <v>0</v>
      </c>
      <c r="N42" s="82"/>
      <c r="O42" s="83"/>
      <c r="P42" s="83"/>
      <c r="Q42" s="83"/>
      <c r="R42" s="97"/>
      <c r="S42" s="97"/>
      <c r="T42" s="97"/>
      <c r="U42" s="97"/>
      <c r="V42" s="97"/>
      <c r="W42" s="97"/>
      <c r="X42" s="97"/>
      <c r="Y42" s="84"/>
    </row>
    <row r="43" spans="2:25" s="3" customFormat="1" ht="15" customHeight="1">
      <c r="B43" s="3">
        <v>8</v>
      </c>
      <c r="C43" s="210" t="str">
        <f>IF(bewijslast!C43="","",bewijslast!C43)</f>
        <v/>
      </c>
      <c r="D43" s="215" t="str">
        <f>IF(bewijslast!E43="","",bewijslast!E43)</f>
        <v/>
      </c>
      <c r="E43" s="206" t="str">
        <f>IF('logboek overzicht'!D43="","",'logboek overzicht'!D43)</f>
        <v/>
      </c>
      <c r="F43" s="72" t="str">
        <f>IF(bewijslast!D43="","",bewijslast!D43)</f>
        <v/>
      </c>
      <c r="G43" s="72" t="str">
        <f>IF(bewijslast!E43="","",bewijslast!E43)</f>
        <v/>
      </c>
      <c r="H43" s="72" t="str">
        <f>IF('logboek overzicht'!F43="","",'logboek overzicht'!F43)</f>
        <v/>
      </c>
      <c r="I43" s="72" t="str">
        <f>IF('logboek overzicht'!H43="","",'logboek overzicht'!H43)</f>
        <v/>
      </c>
      <c r="J43" s="72" t="str">
        <f>IF('logboek overzicht'!I43="","",'logboek overzicht'!I43)</f>
        <v/>
      </c>
      <c r="K43" s="73" t="str">
        <f>IF(bewijslast!G43="","",bewijslast!G43)</f>
        <v/>
      </c>
      <c r="L43" s="68" t="str">
        <f>IF(bewijslast!H43="","",bewijslast!H43)</f>
        <v/>
      </c>
      <c r="M43" s="142">
        <f>SUM(N43:Y43)</f>
        <v>0</v>
      </c>
      <c r="N43" s="82"/>
      <c r="O43" s="83"/>
      <c r="P43" s="83"/>
      <c r="Q43" s="83"/>
      <c r="R43" s="97"/>
      <c r="S43" s="97"/>
      <c r="T43" s="97"/>
      <c r="U43" s="97"/>
      <c r="V43" s="97"/>
      <c r="W43" s="97"/>
      <c r="X43" s="97"/>
      <c r="Y43" s="84"/>
    </row>
    <row r="44" spans="2:25" s="3" customFormat="1" ht="15" customHeight="1">
      <c r="B44" s="3">
        <v>9</v>
      </c>
      <c r="C44" s="210" t="str">
        <f>IF(bewijslast!C44="","",bewijslast!C44)</f>
        <v/>
      </c>
      <c r="D44" s="215" t="str">
        <f>IF(bewijslast!E44="","",bewijslast!E44)</f>
        <v/>
      </c>
      <c r="E44" s="206" t="str">
        <f>IF('logboek overzicht'!D44="","",'logboek overzicht'!D44)</f>
        <v/>
      </c>
      <c r="F44" s="72" t="str">
        <f>IF(bewijslast!D44="","",bewijslast!D44)</f>
        <v/>
      </c>
      <c r="G44" s="72" t="str">
        <f>IF(bewijslast!E44="","",bewijslast!E44)</f>
        <v/>
      </c>
      <c r="H44" s="72" t="str">
        <f>IF('logboek overzicht'!F44="","",'logboek overzicht'!F44)</f>
        <v/>
      </c>
      <c r="I44" s="72" t="str">
        <f>IF('logboek overzicht'!H44="","",'logboek overzicht'!H44)</f>
        <v/>
      </c>
      <c r="J44" s="72" t="str">
        <f>IF('logboek overzicht'!I44="","",'logboek overzicht'!I44)</f>
        <v/>
      </c>
      <c r="K44" s="73" t="str">
        <f>IF(bewijslast!G44="","",bewijslast!G44)</f>
        <v/>
      </c>
      <c r="L44" s="68" t="str">
        <f>IF(bewijslast!H44="","",bewijslast!H44)</f>
        <v/>
      </c>
      <c r="M44" s="142">
        <f t="shared" si="1"/>
        <v>0</v>
      </c>
      <c r="N44" s="85"/>
      <c r="O44" s="86"/>
      <c r="P44" s="86"/>
      <c r="Q44" s="86"/>
      <c r="R44" s="98"/>
      <c r="S44" s="98"/>
      <c r="T44" s="98"/>
      <c r="U44" s="98"/>
      <c r="V44" s="98"/>
      <c r="W44" s="98"/>
      <c r="X44" s="98"/>
      <c r="Y44" s="87"/>
    </row>
    <row r="45" spans="2:25" s="3" customFormat="1" ht="15" customHeight="1">
      <c r="B45" s="3">
        <v>10</v>
      </c>
      <c r="C45" s="210" t="str">
        <f>IF(bewijslast!C45="","",bewijslast!C45)</f>
        <v/>
      </c>
      <c r="D45" s="215" t="str">
        <f>IF(bewijslast!E45="","",bewijslast!E45)</f>
        <v/>
      </c>
      <c r="E45" s="206" t="str">
        <f>IF('logboek overzicht'!D45="","",'logboek overzicht'!D45)</f>
        <v/>
      </c>
      <c r="F45" s="72" t="str">
        <f>IF(bewijslast!D45="","",bewijslast!D45)</f>
        <v/>
      </c>
      <c r="G45" s="72" t="str">
        <f>IF(bewijslast!E45="","",bewijslast!E45)</f>
        <v/>
      </c>
      <c r="H45" s="72" t="str">
        <f>IF('logboek overzicht'!F45="","",'logboek overzicht'!F45)</f>
        <v/>
      </c>
      <c r="I45" s="72" t="str">
        <f>IF('logboek overzicht'!H45="","",'logboek overzicht'!H45)</f>
        <v/>
      </c>
      <c r="J45" s="72" t="str">
        <f>IF('logboek overzicht'!I45="","",'logboek overzicht'!I45)</f>
        <v/>
      </c>
      <c r="K45" s="73" t="str">
        <f>IF(bewijslast!G45="","",bewijslast!G45)</f>
        <v/>
      </c>
      <c r="L45" s="68" t="str">
        <f>IF(bewijslast!H45="","",bewijslast!H45)</f>
        <v/>
      </c>
      <c r="M45" s="142">
        <f t="shared" si="1"/>
        <v>0</v>
      </c>
      <c r="N45" s="85"/>
      <c r="O45" s="86"/>
      <c r="P45" s="86"/>
      <c r="Q45" s="86"/>
      <c r="R45" s="98"/>
      <c r="S45" s="98"/>
      <c r="T45" s="98"/>
      <c r="U45" s="98"/>
      <c r="V45" s="98"/>
      <c r="W45" s="98"/>
      <c r="X45" s="98"/>
      <c r="Y45" s="87"/>
    </row>
    <row r="46" spans="2:25" s="3" customFormat="1" ht="15" customHeight="1">
      <c r="B46" s="3">
        <v>11</v>
      </c>
      <c r="C46" s="210" t="str">
        <f>IF(bewijslast!C46="","",bewijslast!C46)</f>
        <v/>
      </c>
      <c r="D46" s="215" t="str">
        <f>IF(bewijslast!E46="","",bewijslast!E46)</f>
        <v/>
      </c>
      <c r="E46" s="206" t="str">
        <f>IF('logboek overzicht'!D46="","",'logboek overzicht'!D46)</f>
        <v/>
      </c>
      <c r="F46" s="72" t="str">
        <f>IF(bewijslast!D46="","",bewijslast!D46)</f>
        <v/>
      </c>
      <c r="G46" s="72" t="str">
        <f>IF(bewijslast!E46="","",bewijslast!E46)</f>
        <v/>
      </c>
      <c r="H46" s="72" t="str">
        <f>IF('logboek overzicht'!F46="","",'logboek overzicht'!F46)</f>
        <v/>
      </c>
      <c r="I46" s="72" t="str">
        <f>IF('logboek overzicht'!H46="","",'logboek overzicht'!H46)</f>
        <v/>
      </c>
      <c r="J46" s="72" t="str">
        <f>IF('logboek overzicht'!I46="","",'logboek overzicht'!I46)</f>
        <v/>
      </c>
      <c r="K46" s="73" t="str">
        <f>IF(bewijslast!G46="","",bewijslast!G46)</f>
        <v/>
      </c>
      <c r="L46" s="68" t="str">
        <f>IF(bewijslast!H46="","",bewijslast!H46)</f>
        <v/>
      </c>
      <c r="M46" s="142">
        <f t="shared" si="1"/>
        <v>0</v>
      </c>
      <c r="N46" s="85"/>
      <c r="O46" s="86"/>
      <c r="P46" s="86"/>
      <c r="Q46" s="86"/>
      <c r="R46" s="98"/>
      <c r="S46" s="98"/>
      <c r="T46" s="98"/>
      <c r="U46" s="98"/>
      <c r="V46" s="98"/>
      <c r="W46" s="98"/>
      <c r="X46" s="98"/>
      <c r="Y46" s="87"/>
    </row>
    <row r="47" spans="2:25" s="3" customFormat="1" ht="15" customHeight="1">
      <c r="B47" s="3">
        <v>12</v>
      </c>
      <c r="C47" s="210" t="str">
        <f>IF(bewijslast!C47="","",bewijslast!C47)</f>
        <v/>
      </c>
      <c r="D47" s="215" t="str">
        <f>IF(bewijslast!E47="","",bewijslast!E47)</f>
        <v/>
      </c>
      <c r="E47" s="206" t="str">
        <f>IF('logboek overzicht'!D47="","",'logboek overzicht'!D47)</f>
        <v/>
      </c>
      <c r="F47" s="72" t="str">
        <f>IF(bewijslast!D47="","",bewijslast!D47)</f>
        <v/>
      </c>
      <c r="G47" s="72" t="str">
        <f>IF(bewijslast!E47="","",bewijslast!E47)</f>
        <v/>
      </c>
      <c r="H47" s="72" t="str">
        <f>IF('logboek overzicht'!F47="","",'logboek overzicht'!F47)</f>
        <v/>
      </c>
      <c r="I47" s="72" t="str">
        <f>IF('logboek overzicht'!H47="","",'logboek overzicht'!H47)</f>
        <v/>
      </c>
      <c r="J47" s="72" t="str">
        <f>IF('logboek overzicht'!I47="","",'logboek overzicht'!I47)</f>
        <v/>
      </c>
      <c r="K47" s="73" t="str">
        <f>IF(bewijslast!G47="","",bewijslast!G47)</f>
        <v/>
      </c>
      <c r="L47" s="68" t="str">
        <f>IF(bewijslast!H47="","",bewijslast!H47)</f>
        <v/>
      </c>
      <c r="M47" s="142">
        <f t="shared" si="1"/>
        <v>0</v>
      </c>
      <c r="N47" s="85"/>
      <c r="O47" s="86"/>
      <c r="P47" s="86"/>
      <c r="Q47" s="86"/>
      <c r="R47" s="98"/>
      <c r="S47" s="98"/>
      <c r="T47" s="98"/>
      <c r="U47" s="98"/>
      <c r="V47" s="98"/>
      <c r="W47" s="98"/>
      <c r="X47" s="98"/>
      <c r="Y47" s="87"/>
    </row>
    <row r="48" spans="2:25" s="3" customFormat="1" ht="15" customHeight="1">
      <c r="B48" s="3">
        <v>13</v>
      </c>
      <c r="C48" s="210" t="str">
        <f>IF(bewijslast!C48="","",bewijslast!C48)</f>
        <v/>
      </c>
      <c r="D48" s="215" t="str">
        <f>IF(bewijslast!E48="","",bewijslast!E48)</f>
        <v/>
      </c>
      <c r="E48" s="206" t="str">
        <f>IF('logboek overzicht'!D48="","",'logboek overzicht'!D48)</f>
        <v/>
      </c>
      <c r="F48" s="72" t="str">
        <f>IF(bewijslast!D48="","",bewijslast!D48)</f>
        <v/>
      </c>
      <c r="G48" s="72" t="str">
        <f>IF(bewijslast!E48="","",bewijslast!E48)</f>
        <v/>
      </c>
      <c r="H48" s="72" t="str">
        <f>IF('logboek overzicht'!F48="","",'logboek overzicht'!F48)</f>
        <v/>
      </c>
      <c r="I48" s="72" t="str">
        <f>IF('logboek overzicht'!H48="","",'logboek overzicht'!H48)</f>
        <v/>
      </c>
      <c r="J48" s="72" t="str">
        <f>IF('logboek overzicht'!I48="","",'logboek overzicht'!I48)</f>
        <v/>
      </c>
      <c r="K48" s="73" t="str">
        <f>IF(bewijslast!G48="","",bewijslast!G48)</f>
        <v/>
      </c>
      <c r="L48" s="68" t="str">
        <f>IF(bewijslast!H48="","",bewijslast!H48)</f>
        <v/>
      </c>
      <c r="M48" s="142">
        <f t="shared" si="1"/>
        <v>0</v>
      </c>
      <c r="N48" s="85"/>
      <c r="O48" s="86"/>
      <c r="P48" s="86"/>
      <c r="Q48" s="86"/>
      <c r="R48" s="98"/>
      <c r="S48" s="98"/>
      <c r="T48" s="98"/>
      <c r="U48" s="98"/>
      <c r="V48" s="98"/>
      <c r="W48" s="98"/>
      <c r="X48" s="98"/>
      <c r="Y48" s="87"/>
    </row>
    <row r="49" spans="2:25" s="3" customFormat="1" ht="15" customHeight="1">
      <c r="B49" s="3">
        <v>14</v>
      </c>
      <c r="C49" s="210" t="str">
        <f>IF(bewijslast!C49="","",bewijslast!C49)</f>
        <v/>
      </c>
      <c r="D49" s="215" t="str">
        <f>IF(bewijslast!E49="","",bewijslast!E49)</f>
        <v/>
      </c>
      <c r="E49" s="206" t="str">
        <f>IF('logboek overzicht'!D49="","",'logboek overzicht'!D49)</f>
        <v/>
      </c>
      <c r="F49" s="72" t="str">
        <f>IF(bewijslast!D49="","",bewijslast!D49)</f>
        <v/>
      </c>
      <c r="G49" s="72" t="str">
        <f>IF(bewijslast!E49="","",bewijslast!E49)</f>
        <v/>
      </c>
      <c r="H49" s="72" t="str">
        <f>IF('logboek overzicht'!F49="","",'logboek overzicht'!F49)</f>
        <v/>
      </c>
      <c r="I49" s="72" t="str">
        <f>IF('logboek overzicht'!H49="","",'logboek overzicht'!H49)</f>
        <v/>
      </c>
      <c r="J49" s="72" t="str">
        <f>IF('logboek overzicht'!I49="","",'logboek overzicht'!I49)</f>
        <v/>
      </c>
      <c r="K49" s="73" t="str">
        <f>IF(bewijslast!G49="","",bewijslast!G49)</f>
        <v/>
      </c>
      <c r="L49" s="68" t="str">
        <f>IF(bewijslast!H49="","",bewijslast!H49)</f>
        <v/>
      </c>
      <c r="M49" s="142">
        <f t="shared" si="1"/>
        <v>0</v>
      </c>
      <c r="N49" s="85"/>
      <c r="O49" s="86"/>
      <c r="P49" s="86"/>
      <c r="Q49" s="86"/>
      <c r="R49" s="98"/>
      <c r="S49" s="98"/>
      <c r="T49" s="98"/>
      <c r="U49" s="98"/>
      <c r="V49" s="98"/>
      <c r="W49" s="98"/>
      <c r="X49" s="98"/>
      <c r="Y49" s="87"/>
    </row>
    <row r="50" spans="2:25" s="3" customFormat="1" ht="15" customHeight="1">
      <c r="B50" s="3">
        <v>15</v>
      </c>
      <c r="C50" s="210" t="str">
        <f>IF(bewijslast!C50="","",bewijslast!C50)</f>
        <v/>
      </c>
      <c r="D50" s="215" t="str">
        <f>IF(bewijslast!E50="","",bewijslast!E50)</f>
        <v/>
      </c>
      <c r="E50" s="206" t="str">
        <f>IF('logboek overzicht'!D50="","",'logboek overzicht'!D50)</f>
        <v/>
      </c>
      <c r="F50" s="72" t="str">
        <f>IF(bewijslast!D50="","",bewijslast!D50)</f>
        <v/>
      </c>
      <c r="G50" s="72" t="str">
        <f>IF(bewijslast!E50="","",bewijslast!E50)</f>
        <v/>
      </c>
      <c r="H50" s="72" t="str">
        <f>IF('logboek overzicht'!F50="","",'logboek overzicht'!F50)</f>
        <v/>
      </c>
      <c r="I50" s="72" t="str">
        <f>IF('logboek overzicht'!H50="","",'logboek overzicht'!H50)</f>
        <v/>
      </c>
      <c r="J50" s="72" t="str">
        <f>IF('logboek overzicht'!I50="","",'logboek overzicht'!I50)</f>
        <v/>
      </c>
      <c r="K50" s="73" t="str">
        <f>IF(bewijslast!G50="","",bewijslast!G50)</f>
        <v/>
      </c>
      <c r="L50" s="68" t="str">
        <f>IF(bewijslast!H50="","",bewijslast!H50)</f>
        <v/>
      </c>
      <c r="M50" s="142">
        <f t="shared" si="1"/>
        <v>0</v>
      </c>
      <c r="N50" s="85"/>
      <c r="O50" s="86"/>
      <c r="P50" s="86"/>
      <c r="Q50" s="86"/>
      <c r="R50" s="98"/>
      <c r="S50" s="98"/>
      <c r="T50" s="98"/>
      <c r="U50" s="98"/>
      <c r="V50" s="98"/>
      <c r="W50" s="98"/>
      <c r="X50" s="98"/>
      <c r="Y50" s="87"/>
    </row>
    <row r="51" spans="2:25" s="3" customFormat="1" ht="15" customHeight="1">
      <c r="B51" s="3">
        <v>16</v>
      </c>
      <c r="C51" s="210" t="str">
        <f>IF(bewijslast!C51="","",bewijslast!C51)</f>
        <v/>
      </c>
      <c r="D51" s="215" t="str">
        <f>IF(bewijslast!E51="","",bewijslast!E51)</f>
        <v/>
      </c>
      <c r="E51" s="206" t="str">
        <f>IF('logboek overzicht'!D51="","",'logboek overzicht'!D51)</f>
        <v/>
      </c>
      <c r="F51" s="72" t="str">
        <f>IF(bewijslast!D51="","",bewijslast!D51)</f>
        <v/>
      </c>
      <c r="G51" s="72" t="str">
        <f>IF(bewijslast!E51="","",bewijslast!E51)</f>
        <v/>
      </c>
      <c r="H51" s="72" t="str">
        <f>IF('logboek overzicht'!F51="","",'logboek overzicht'!F51)</f>
        <v/>
      </c>
      <c r="I51" s="72" t="str">
        <f>IF('logboek overzicht'!H51="","",'logboek overzicht'!H51)</f>
        <v/>
      </c>
      <c r="J51" s="72" t="str">
        <f>IF('logboek overzicht'!I51="","",'logboek overzicht'!I51)</f>
        <v/>
      </c>
      <c r="K51" s="73" t="str">
        <f>IF(bewijslast!G51="","",bewijslast!G51)</f>
        <v/>
      </c>
      <c r="L51" s="68" t="str">
        <f>IF(bewijslast!H51="","",bewijslast!H51)</f>
        <v/>
      </c>
      <c r="M51" s="142">
        <f t="shared" si="1"/>
        <v>0</v>
      </c>
      <c r="N51" s="85"/>
      <c r="O51" s="86"/>
      <c r="P51" s="86"/>
      <c r="Q51" s="86"/>
      <c r="R51" s="98"/>
      <c r="S51" s="98"/>
      <c r="T51" s="98"/>
      <c r="U51" s="98"/>
      <c r="V51" s="98"/>
      <c r="W51" s="98"/>
      <c r="X51" s="98"/>
      <c r="Y51" s="87"/>
    </row>
    <row r="52" spans="2:25" s="3" customFormat="1" ht="15" customHeight="1">
      <c r="B52" s="3">
        <v>17</v>
      </c>
      <c r="C52" s="210" t="str">
        <f>IF(bewijslast!C52="","",bewijslast!C52)</f>
        <v/>
      </c>
      <c r="D52" s="215" t="str">
        <f>IF(bewijslast!E52="","",bewijslast!E52)</f>
        <v/>
      </c>
      <c r="E52" s="206" t="str">
        <f>IF('logboek overzicht'!D52="","",'logboek overzicht'!D52)</f>
        <v/>
      </c>
      <c r="F52" s="72" t="str">
        <f>IF(bewijslast!D52="","",bewijslast!D52)</f>
        <v/>
      </c>
      <c r="G52" s="72" t="str">
        <f>IF(bewijslast!E52="","",bewijslast!E52)</f>
        <v/>
      </c>
      <c r="H52" s="72" t="str">
        <f>IF('logboek overzicht'!F52="","",'logboek overzicht'!F52)</f>
        <v/>
      </c>
      <c r="I52" s="72" t="str">
        <f>IF('logboek overzicht'!H52="","",'logboek overzicht'!H52)</f>
        <v/>
      </c>
      <c r="J52" s="72" t="str">
        <f>IF('logboek overzicht'!I52="","",'logboek overzicht'!I52)</f>
        <v/>
      </c>
      <c r="K52" s="73" t="str">
        <f>IF(bewijslast!G52="","",bewijslast!G52)</f>
        <v/>
      </c>
      <c r="L52" s="68" t="str">
        <f>IF(bewijslast!H52="","",bewijslast!H52)</f>
        <v/>
      </c>
      <c r="M52" s="142">
        <f t="shared" si="1"/>
        <v>0</v>
      </c>
      <c r="N52" s="85"/>
      <c r="O52" s="86"/>
      <c r="P52" s="86"/>
      <c r="Q52" s="86"/>
      <c r="R52" s="98"/>
      <c r="S52" s="98"/>
      <c r="T52" s="98"/>
      <c r="U52" s="98"/>
      <c r="V52" s="98"/>
      <c r="W52" s="98"/>
      <c r="X52" s="98"/>
      <c r="Y52" s="87"/>
    </row>
    <row r="53" spans="2:25" s="3" customFormat="1" ht="15" customHeight="1">
      <c r="B53" s="3">
        <v>18</v>
      </c>
      <c r="C53" s="210" t="str">
        <f>IF(bewijslast!C53="","",bewijslast!C53)</f>
        <v/>
      </c>
      <c r="D53" s="215" t="str">
        <f>IF(bewijslast!E53="","",bewijslast!E53)</f>
        <v/>
      </c>
      <c r="E53" s="206" t="str">
        <f>IF('logboek overzicht'!D53="","",'logboek overzicht'!D53)</f>
        <v/>
      </c>
      <c r="F53" s="72" t="str">
        <f>IF(bewijslast!D53="","",bewijslast!D53)</f>
        <v/>
      </c>
      <c r="G53" s="72" t="str">
        <f>IF(bewijslast!E53="","",bewijslast!E53)</f>
        <v/>
      </c>
      <c r="H53" s="72" t="str">
        <f>IF('logboek overzicht'!F53="","",'logboek overzicht'!F53)</f>
        <v/>
      </c>
      <c r="I53" s="72" t="str">
        <f>IF('logboek overzicht'!H53="","",'logboek overzicht'!H53)</f>
        <v/>
      </c>
      <c r="J53" s="72" t="str">
        <f>IF('logboek overzicht'!I53="","",'logboek overzicht'!I53)</f>
        <v/>
      </c>
      <c r="K53" s="73" t="str">
        <f>IF(bewijslast!G53="","",bewijslast!G53)</f>
        <v/>
      </c>
      <c r="L53" s="68" t="str">
        <f>IF(bewijslast!H53="","",bewijslast!H53)</f>
        <v/>
      </c>
      <c r="M53" s="142">
        <f t="shared" si="1"/>
        <v>0</v>
      </c>
      <c r="N53" s="85"/>
      <c r="O53" s="86"/>
      <c r="P53" s="86"/>
      <c r="Q53" s="86"/>
      <c r="R53" s="98"/>
      <c r="S53" s="98"/>
      <c r="T53" s="98"/>
      <c r="U53" s="98"/>
      <c r="V53" s="98"/>
      <c r="W53" s="98"/>
      <c r="X53" s="98"/>
      <c r="Y53" s="88"/>
    </row>
    <row r="54" spans="2:25" s="3" customFormat="1" ht="15" customHeight="1">
      <c r="B54" s="3">
        <v>19</v>
      </c>
      <c r="C54" s="210" t="str">
        <f>IF(bewijslast!C54="","",bewijslast!C54)</f>
        <v/>
      </c>
      <c r="D54" s="215" t="str">
        <f>IF(bewijslast!E54="","",bewijslast!E54)</f>
        <v/>
      </c>
      <c r="E54" s="206" t="str">
        <f>IF('logboek overzicht'!D54="","",'logboek overzicht'!D54)</f>
        <v/>
      </c>
      <c r="F54" s="72" t="str">
        <f>IF(bewijslast!D54="","",bewijslast!D54)</f>
        <v/>
      </c>
      <c r="G54" s="72" t="str">
        <f>IF(bewijslast!E54="","",bewijslast!E54)</f>
        <v/>
      </c>
      <c r="H54" s="72" t="str">
        <f>IF('logboek overzicht'!F54="","",'logboek overzicht'!F54)</f>
        <v/>
      </c>
      <c r="I54" s="72" t="str">
        <f>IF('logboek overzicht'!H54="","",'logboek overzicht'!H54)</f>
        <v/>
      </c>
      <c r="J54" s="72" t="str">
        <f>IF('logboek overzicht'!I54="","",'logboek overzicht'!I54)</f>
        <v/>
      </c>
      <c r="K54" s="73" t="str">
        <f>IF(bewijslast!G54="","",bewijslast!G54)</f>
        <v/>
      </c>
      <c r="L54" s="68" t="str">
        <f>IF(bewijslast!H54="","",bewijslast!H54)</f>
        <v/>
      </c>
      <c r="M54" s="142">
        <f t="shared" si="1"/>
        <v>0</v>
      </c>
      <c r="N54" s="89"/>
      <c r="O54" s="90"/>
      <c r="P54" s="90"/>
      <c r="Q54" s="90"/>
      <c r="R54" s="99"/>
      <c r="S54" s="99"/>
      <c r="T54" s="99"/>
      <c r="U54" s="99"/>
      <c r="V54" s="99"/>
      <c r="W54" s="99"/>
      <c r="X54" s="99"/>
      <c r="Y54" s="91"/>
    </row>
    <row r="55" spans="2:25" s="3" customFormat="1" ht="15" customHeight="1">
      <c r="B55" s="3">
        <v>20</v>
      </c>
      <c r="C55" s="212" t="str">
        <f>IF(bewijslast!C55="","",bewijslast!C55)</f>
        <v/>
      </c>
      <c r="D55" s="216" t="str">
        <f>IF(bewijslast!E55="","",bewijslast!E55)</f>
        <v/>
      </c>
      <c r="E55" s="207" t="str">
        <f>IF('logboek overzicht'!D55="","",'logboek overzicht'!D55)</f>
        <v/>
      </c>
      <c r="F55" s="74" t="str">
        <f>IF(bewijslast!D55="","",bewijslast!D55)</f>
        <v/>
      </c>
      <c r="G55" s="74" t="str">
        <f>IF(bewijslast!E55="","",bewijslast!E55)</f>
        <v/>
      </c>
      <c r="H55" s="74" t="str">
        <f>IF('logboek overzicht'!F55="","",'logboek overzicht'!F55)</f>
        <v/>
      </c>
      <c r="I55" s="74" t="str">
        <f>IF('logboek overzicht'!H55="","",'logboek overzicht'!H55)</f>
        <v/>
      </c>
      <c r="J55" s="74" t="str">
        <f>IF('logboek overzicht'!I55="","",'logboek overzicht'!I55)</f>
        <v/>
      </c>
      <c r="K55" s="75" t="str">
        <f>IF(bewijslast!G55="","",bewijslast!G55)</f>
        <v/>
      </c>
      <c r="L55" s="69" t="str">
        <f>IF(bewijslast!H55="","",bewijslast!H55)</f>
        <v/>
      </c>
      <c r="M55" s="143">
        <f>SUM(N55:Y55)</f>
        <v>0</v>
      </c>
      <c r="N55" s="92"/>
      <c r="O55" s="93"/>
      <c r="P55" s="93"/>
      <c r="Q55" s="93"/>
      <c r="R55" s="100"/>
      <c r="S55" s="100"/>
      <c r="T55" s="100"/>
      <c r="U55" s="100"/>
      <c r="V55" s="100"/>
      <c r="W55" s="100"/>
      <c r="X55" s="100"/>
      <c r="Y55" s="94"/>
    </row>
    <row r="56" spans="2:25" s="24" customFormat="1">
      <c r="C56" s="3"/>
      <c r="D56" s="3"/>
      <c r="E56" s="3"/>
      <c r="F56" s="3"/>
      <c r="G56" s="3"/>
      <c r="H56" s="3"/>
      <c r="I56" s="3"/>
      <c r="J56" s="3"/>
      <c r="K56" s="3"/>
      <c r="L56" s="3"/>
      <c r="M56" s="4"/>
      <c r="N56" s="3"/>
      <c r="O56" s="4"/>
      <c r="P56" s="3"/>
      <c r="Q56" s="3"/>
      <c r="R56" s="3"/>
      <c r="S56" s="3"/>
      <c r="T56" s="3"/>
      <c r="U56" s="3"/>
      <c r="V56" s="3"/>
      <c r="W56" s="3"/>
      <c r="X56" s="3"/>
      <c r="Y56" s="3"/>
    </row>
  </sheetData>
  <sheetProtection formatColumns="0" formatRows="0" selectLockedCells="1"/>
  <mergeCells count="6">
    <mergeCell ref="C5:E5"/>
    <mergeCell ref="C8:E8"/>
    <mergeCell ref="N10:Y10"/>
    <mergeCell ref="N34:Y34"/>
    <mergeCell ref="L34:M34"/>
    <mergeCell ref="L10:M10"/>
  </mergeCells>
  <pageMargins left="0.7" right="0.7" top="0.75" bottom="0.75" header="0.3" footer="0.3"/>
  <pageSetup paperSize="9" scale="54" orientation="portrait" r:id="rId1"/>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7FDF270-BB31-46C0-AAF3-CC1E97764002}">
  <sheetPr codeName="Blad8">
    <tabColor rgb="FFC00000"/>
  </sheetPr>
  <dimension ref="B2:J21"/>
  <sheetViews>
    <sheetView showGridLines="0" workbookViewId="0">
      <selection activeCell="G36" sqref="G36"/>
    </sheetView>
  </sheetViews>
  <sheetFormatPr defaultRowHeight="14.4"/>
  <sheetData>
    <row r="2" spans="2:10" ht="14.4" customHeight="1">
      <c r="B2" s="247" t="s">
        <v>77</v>
      </c>
      <c r="C2" s="247"/>
      <c r="D2" s="247"/>
      <c r="E2" s="247"/>
      <c r="F2" s="247"/>
      <c r="G2" s="247"/>
      <c r="H2" s="247"/>
      <c r="I2" s="247"/>
      <c r="J2" s="247"/>
    </row>
    <row r="3" spans="2:10">
      <c r="B3" s="247"/>
      <c r="C3" s="247"/>
      <c r="D3" s="247"/>
      <c r="E3" s="247"/>
      <c r="F3" s="247"/>
      <c r="G3" s="247"/>
      <c r="H3" s="247"/>
      <c r="I3" s="247"/>
      <c r="J3" s="247"/>
    </row>
    <row r="4" spans="2:10">
      <c r="B4" s="247"/>
      <c r="C4" s="247"/>
      <c r="D4" s="247"/>
      <c r="E4" s="247"/>
      <c r="F4" s="247"/>
      <c r="G4" s="247"/>
      <c r="H4" s="247"/>
      <c r="I4" s="247"/>
      <c r="J4" s="247"/>
    </row>
    <row r="5" spans="2:10">
      <c r="B5" s="247"/>
      <c r="C5" s="247"/>
      <c r="D5" s="247"/>
      <c r="E5" s="247"/>
      <c r="F5" s="247"/>
      <c r="G5" s="247"/>
      <c r="H5" s="247"/>
      <c r="I5" s="247"/>
      <c r="J5" s="247"/>
    </row>
    <row r="6" spans="2:10">
      <c r="B6" s="247"/>
      <c r="C6" s="247"/>
      <c r="D6" s="247"/>
      <c r="E6" s="247"/>
      <c r="F6" s="247"/>
      <c r="G6" s="247"/>
      <c r="H6" s="247"/>
      <c r="I6" s="247"/>
      <c r="J6" s="247"/>
    </row>
    <row r="7" spans="2:10">
      <c r="B7" s="247"/>
      <c r="C7" s="247"/>
      <c r="D7" s="247"/>
      <c r="E7" s="247"/>
      <c r="F7" s="247"/>
      <c r="G7" s="247"/>
      <c r="H7" s="247"/>
      <c r="I7" s="247"/>
      <c r="J7" s="247"/>
    </row>
    <row r="8" spans="2:10">
      <c r="B8" s="247"/>
      <c r="C8" s="247"/>
      <c r="D8" s="247"/>
      <c r="E8" s="247"/>
      <c r="F8" s="247"/>
      <c r="G8" s="247"/>
      <c r="H8" s="247"/>
      <c r="I8" s="247"/>
      <c r="J8" s="247"/>
    </row>
    <row r="9" spans="2:10">
      <c r="B9" s="247"/>
      <c r="C9" s="247"/>
      <c r="D9" s="247"/>
      <c r="E9" s="247"/>
      <c r="F9" s="247"/>
      <c r="G9" s="247"/>
      <c r="H9" s="247"/>
      <c r="I9" s="247"/>
      <c r="J9" s="247"/>
    </row>
    <row r="10" spans="2:10">
      <c r="B10" s="247"/>
      <c r="C10" s="247"/>
      <c r="D10" s="247"/>
      <c r="E10" s="247"/>
      <c r="F10" s="247"/>
      <c r="G10" s="247"/>
      <c r="H10" s="247"/>
      <c r="I10" s="247"/>
      <c r="J10" s="247"/>
    </row>
    <row r="11" spans="2:10">
      <c r="B11" s="247"/>
      <c r="C11" s="247"/>
      <c r="D11" s="247"/>
      <c r="E11" s="247"/>
      <c r="F11" s="247"/>
      <c r="G11" s="247"/>
      <c r="H11" s="247"/>
      <c r="I11" s="247"/>
      <c r="J11" s="247"/>
    </row>
    <row r="12" spans="2:10">
      <c r="B12" s="247"/>
      <c r="C12" s="247"/>
      <c r="D12" s="247"/>
      <c r="E12" s="247"/>
      <c r="F12" s="247"/>
      <c r="G12" s="247"/>
      <c r="H12" s="247"/>
      <c r="I12" s="247"/>
      <c r="J12" s="247"/>
    </row>
    <row r="13" spans="2:10">
      <c r="B13" s="247"/>
      <c r="C13" s="247"/>
      <c r="D13" s="247"/>
      <c r="E13" s="247"/>
      <c r="F13" s="247"/>
      <c r="G13" s="247"/>
      <c r="H13" s="247"/>
      <c r="I13" s="247"/>
      <c r="J13" s="247"/>
    </row>
    <row r="14" spans="2:10">
      <c r="B14" s="247"/>
      <c r="C14" s="247"/>
      <c r="D14" s="247"/>
      <c r="E14" s="247"/>
      <c r="F14" s="247"/>
      <c r="G14" s="247"/>
      <c r="H14" s="247"/>
      <c r="I14" s="247"/>
      <c r="J14" s="247"/>
    </row>
    <row r="15" spans="2:10">
      <c r="B15" s="247"/>
      <c r="C15" s="247"/>
      <c r="D15" s="247"/>
      <c r="E15" s="247"/>
      <c r="F15" s="247"/>
      <c r="G15" s="247"/>
      <c r="H15" s="247"/>
      <c r="I15" s="247"/>
      <c r="J15" s="247"/>
    </row>
    <row r="16" spans="2:10">
      <c r="B16" s="247"/>
      <c r="C16" s="247"/>
      <c r="D16" s="247"/>
      <c r="E16" s="247"/>
      <c r="F16" s="247"/>
      <c r="G16" s="247"/>
      <c r="H16" s="247"/>
      <c r="I16" s="247"/>
      <c r="J16" s="247"/>
    </row>
    <row r="17" spans="2:10">
      <c r="B17" s="247"/>
      <c r="C17" s="247"/>
      <c r="D17" s="247"/>
      <c r="E17" s="247"/>
      <c r="F17" s="247"/>
      <c r="G17" s="247"/>
      <c r="H17" s="247"/>
      <c r="I17" s="247"/>
      <c r="J17" s="247"/>
    </row>
    <row r="18" spans="2:10">
      <c r="B18" s="247"/>
      <c r="C18" s="247"/>
      <c r="D18" s="247"/>
      <c r="E18" s="247"/>
      <c r="F18" s="247"/>
      <c r="G18" s="247"/>
      <c r="H18" s="247"/>
      <c r="I18" s="247"/>
      <c r="J18" s="247"/>
    </row>
    <row r="19" spans="2:10">
      <c r="B19" s="247"/>
      <c r="C19" s="247"/>
      <c r="D19" s="247"/>
      <c r="E19" s="247"/>
      <c r="F19" s="247"/>
      <c r="G19" s="247"/>
      <c r="H19" s="247"/>
      <c r="I19" s="247"/>
      <c r="J19" s="247"/>
    </row>
    <row r="20" spans="2:10">
      <c r="B20" s="247"/>
      <c r="C20" s="247"/>
      <c r="D20" s="247"/>
      <c r="E20" s="247"/>
      <c r="F20" s="247"/>
      <c r="G20" s="247"/>
      <c r="H20" s="247"/>
      <c r="I20" s="247"/>
      <c r="J20" s="247"/>
    </row>
    <row r="21" spans="2:10">
      <c r="B21" s="95"/>
    </row>
  </sheetData>
  <mergeCells count="1">
    <mergeCell ref="B2:J20"/>
  </mergeCells>
  <pageMargins left="0.7" right="0.7" top="0.75" bottom="0.75" header="0.3" footer="0.3"/>
  <pageSetup paperSize="9"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o361d3ceefc4464b85133234aef79e41 xmlns="278c3c4d-f426-4f19-87e5-1f9242ca19bd">
      <Terms xmlns="http://schemas.microsoft.com/office/infopath/2007/PartnerControls"/>
    </o361d3ceefc4464b85133234aef79e41>
    <fa126ea1a5bd4327ba499bf040c5b397 xmlns="278c3c4d-f426-4f19-87e5-1f9242ca19bd">
      <Terms xmlns="http://schemas.microsoft.com/office/infopath/2007/PartnerControls">
        <TermInfo xmlns="http://schemas.microsoft.com/office/infopath/2007/PartnerControls">
          <TermName xmlns="http://schemas.microsoft.com/office/infopath/2007/PartnerControls">Aanbesteding</TermName>
          <TermId xmlns="http://schemas.microsoft.com/office/infopath/2007/PartnerControls">35929ef0-6a0f-43c6-a1ac-6971ed05b41e</TermId>
        </TermInfo>
      </Terms>
    </fa126ea1a5bd4327ba499bf040c5b397>
    <TaxCatchAll xmlns="34a85b2c-ab9d-46eb-bc39-3e98e8187fe8">
      <Value>3</Value>
      <Value>9</Value>
    </TaxCatchAll>
    <lcf76f155ced4ddcb4097134ff3c332f xmlns="001c9839-858e-4177-a373-138f7b0affb5">
      <Terms xmlns="http://schemas.microsoft.com/office/infopath/2007/PartnerControls"/>
    </lcf76f155ced4ddcb4097134ff3c332f>
    <gshDatum1 xmlns="278c3c4d-f426-4f19-87e5-1f9242ca19bd" xsi:nil="true"/>
    <c523776ef64d44ea944eac43704e0b3b xmlns="278c3c4d-f426-4f19-87e5-1f9242ca19bd">
      <Terms xmlns="http://schemas.microsoft.com/office/infopath/2007/PartnerControls">
        <TermInfo xmlns="http://schemas.microsoft.com/office/infopath/2007/PartnerControls">
          <TermName xmlns="http://schemas.microsoft.com/office/infopath/2007/PartnerControls">Concept</TermName>
          <TermId xmlns="http://schemas.microsoft.com/office/infopath/2007/PartnerControls">fac772ea-c83a-4d2d-8153-73dc814209cd</TermId>
        </TermInfo>
      </Terms>
    </c523776ef64d44ea944eac43704e0b3b>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2C53A72885EA71499A1075AEE03F8F4F" ma:contentTypeVersion="21" ma:contentTypeDescription="Een nieuw document maken." ma:contentTypeScope="" ma:versionID="1238b4b786690deda12bf54282ce502c">
  <xsd:schema xmlns:xsd="http://www.w3.org/2001/XMLSchema" xmlns:xs="http://www.w3.org/2001/XMLSchema" xmlns:p="http://schemas.microsoft.com/office/2006/metadata/properties" xmlns:ns2="278c3c4d-f426-4f19-87e5-1f9242ca19bd" xmlns:ns3="34a85b2c-ab9d-46eb-bc39-3e98e8187fe8" xmlns:ns4="001c9839-858e-4177-a373-138f7b0affb5" targetNamespace="http://schemas.microsoft.com/office/2006/metadata/properties" ma:root="true" ma:fieldsID="3126fe07fb220dbed16061234b217a09" ns2:_="" ns3:_="" ns4:_="">
    <xsd:import namespace="278c3c4d-f426-4f19-87e5-1f9242ca19bd"/>
    <xsd:import namespace="34a85b2c-ab9d-46eb-bc39-3e98e8187fe8"/>
    <xsd:import namespace="001c9839-858e-4177-a373-138f7b0affb5"/>
    <xsd:element name="properties">
      <xsd:complexType>
        <xsd:sequence>
          <xsd:element name="documentManagement">
            <xsd:complexType>
              <xsd:all>
                <xsd:element ref="ns2:o361d3ceefc4464b85133234aef79e41" minOccurs="0"/>
                <xsd:element ref="ns2:c523776ef64d44ea944eac43704e0b3b" minOccurs="0"/>
                <xsd:element ref="ns2:fa126ea1a5bd4327ba499bf040c5b397" minOccurs="0"/>
                <xsd:element ref="ns2:gshDatum1" minOccurs="0"/>
                <xsd:element ref="ns3:TaxCatchAll" minOccurs="0"/>
                <xsd:element ref="ns4:MediaServiceMetadata" minOccurs="0"/>
                <xsd:element ref="ns4:MediaServiceFastMetadata" minOccurs="0"/>
                <xsd:element ref="ns4:MediaServiceObjectDetectorVersions" minOccurs="0"/>
                <xsd:element ref="ns4:MediaServiceSearchProperties" minOccurs="0"/>
                <xsd:element ref="ns4:lcf76f155ced4ddcb4097134ff3c332f" minOccurs="0"/>
                <xsd:element ref="ns4:MediaServiceDateTaken" minOccurs="0"/>
                <xsd:element ref="ns4:MediaServiceOCR" minOccurs="0"/>
                <xsd:element ref="ns4:MediaServiceGenerationTime" minOccurs="0"/>
                <xsd:element ref="ns4:MediaServiceEventHashCode" minOccurs="0"/>
                <xsd:element ref="ns3:SharedWithUsers" minOccurs="0"/>
                <xsd:element ref="ns3:SharedWithDetails" minOccurs="0"/>
                <xsd:element ref="ns4:MediaServiceLocatio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278c3c4d-f426-4f19-87e5-1f9242ca19bd" elementFormDefault="qualified">
    <xsd:import namespace="http://schemas.microsoft.com/office/2006/documentManagement/types"/>
    <xsd:import namespace="http://schemas.microsoft.com/office/infopath/2007/PartnerControls"/>
    <xsd:element name="o361d3ceefc4464b85133234aef79e41" ma:index="8" nillable="true" ma:taxonomy="true" ma:internalName="o361d3ceefc4464b85133234aef79e41" ma:taxonomyFieldName="gshProjectfase" ma:displayName="Fase" ma:default="" ma:fieldId="{8361d3ce-efc4-464b-8513-3234aef79e41}" ma:taxonomyMulti="true" ma:sspId="316ed7d9-15b5-47e9-844d-373de3abdf45" ma:termSetId="1b14d9c9-1ba1-437c-88a1-fc5bebd8c99d" ma:anchorId="1f93c9c1-ec99-42d0-b637-7185f8293cfb" ma:open="false" ma:isKeyword="false">
      <xsd:complexType>
        <xsd:sequence>
          <xsd:element ref="pc:Terms" minOccurs="0" maxOccurs="1"/>
        </xsd:sequence>
      </xsd:complexType>
    </xsd:element>
    <xsd:element name="c523776ef64d44ea944eac43704e0b3b" ma:index="9" nillable="true" ma:taxonomy="true" ma:internalName="c523776ef64d44ea944eac43704e0b3b" ma:taxonomyFieldName="gshDocumentstatus" ma:displayName="Documentstatus" ma:default="3;#Concept|fac772ea-c83a-4d2d-8153-73dc814209cd" ma:fieldId="{c523776e-f64d-44ea-944e-ac43704e0b3b}" ma:sspId="316ed7d9-15b5-47e9-844d-373de3abdf45" ma:termSetId="0e84b077-0e23-4632-8d2a-497ecd0bd3c0" ma:anchorId="6d81ceb0-4683-4b56-80b1-fab3c3860f51" ma:open="false" ma:isKeyword="false">
      <xsd:complexType>
        <xsd:sequence>
          <xsd:element ref="pc:Terms" minOccurs="0" maxOccurs="1"/>
        </xsd:sequence>
      </xsd:complexType>
    </xsd:element>
    <xsd:element name="fa126ea1a5bd4327ba499bf040c5b397" ma:index="10" nillable="true" ma:taxonomy="true" ma:internalName="fa126ea1a5bd4327ba499bf040c5b397" ma:taxonomyFieldName="gshDocumentSoort" ma:displayName="Documentsoort" ma:default="" ma:fieldId="{fa126ea1-a5bd-4327-ba49-9bf040c5b397}" ma:sspId="316ed7d9-15b5-47e9-844d-373de3abdf45" ma:termSetId="48ff3d9c-594d-40d6-8e09-5fb00a4f84d7" ma:anchorId="00000000-0000-0000-0000-000000000000" ma:open="false" ma:isKeyword="false">
      <xsd:complexType>
        <xsd:sequence>
          <xsd:element ref="pc:Terms" minOccurs="0" maxOccurs="1"/>
        </xsd:sequence>
      </xsd:complexType>
    </xsd:element>
    <xsd:element name="gshDatum1" ma:index="11" nillable="true" ma:displayName="Datum I binnenkomst/verzending" ma:format="DateTime" ma:internalName="gshDatum1">
      <xsd:simpleType>
        <xsd:restriction base="dms:DateTime"/>
      </xsd:simpleType>
    </xsd:element>
  </xsd:schema>
  <xsd:schema xmlns:xsd="http://www.w3.org/2001/XMLSchema" xmlns:xs="http://www.w3.org/2001/XMLSchema" xmlns:dms="http://schemas.microsoft.com/office/2006/documentManagement/types" xmlns:pc="http://schemas.microsoft.com/office/infopath/2007/PartnerControls" targetNamespace="34a85b2c-ab9d-46eb-bc39-3e98e8187fe8" elementFormDefault="qualified">
    <xsd:import namespace="http://schemas.microsoft.com/office/2006/documentManagement/types"/>
    <xsd:import namespace="http://schemas.microsoft.com/office/infopath/2007/PartnerControls"/>
    <xsd:element name="TaxCatchAll" ma:index="13" nillable="true" ma:displayName="Taxonomy Catch All Column" ma:hidden="true" ma:list="{48c50d65-b7a9-4f08-b2a2-3102a2eb1f47}" ma:internalName="TaxCatchAll" ma:showField="CatchAllData" ma:web="34a85b2c-ab9d-46eb-bc39-3e98e8187fe8">
      <xsd:complexType>
        <xsd:complexContent>
          <xsd:extension base="dms:MultiChoiceLookup">
            <xsd:sequence>
              <xsd:element name="Value" type="dms:Lookup" maxOccurs="unbounded" minOccurs="0" nillable="true"/>
            </xsd:sequence>
          </xsd:extension>
        </xsd:complexContent>
      </xsd:complexType>
    </xsd:element>
    <xsd:element name="SharedWithUsers" ma:index="26"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27" nillable="true" ma:displayName="Gedeeld met details" ma:internalName="SharedWithDetail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001c9839-858e-4177-a373-138f7b0affb5" elementFormDefault="qualified">
    <xsd:import namespace="http://schemas.microsoft.com/office/2006/documentManagement/types"/>
    <xsd:import namespace="http://schemas.microsoft.com/office/infopath/2007/PartnerControls"/>
    <xsd:element name="MediaServiceMetadata" ma:index="16" nillable="true" ma:displayName="MediaServiceMetadata" ma:hidden="true" ma:internalName="MediaServiceMetadata" ma:readOnly="true">
      <xsd:simpleType>
        <xsd:restriction base="dms:Note"/>
      </xsd:simpleType>
    </xsd:element>
    <xsd:element name="MediaServiceFastMetadata" ma:index="17" nillable="true" ma:displayName="MediaServiceFastMetadata" ma:hidden="true" ma:internalName="MediaServiceFastMetadata" ma:readOnly="true">
      <xsd:simpleType>
        <xsd:restriction base="dms:Note"/>
      </xsd:simpleType>
    </xsd:element>
    <xsd:element name="MediaServiceObjectDetectorVersions" ma:index="18" nillable="true" ma:displayName="MediaServiceObjectDetectorVersions" ma:hidden="true" ma:indexed="true" ma:internalName="MediaServiceObjectDetectorVersions" ma:readOnly="true">
      <xsd:simpleType>
        <xsd:restriction base="dms:Text"/>
      </xsd:simpleType>
    </xsd:element>
    <xsd:element name="MediaServiceSearchProperties" ma:index="19" nillable="true" ma:displayName="MediaServiceSearchProperties" ma:hidden="true" ma:internalName="MediaServiceSearchProperties" ma:readOnly="true">
      <xsd:simpleType>
        <xsd:restriction base="dms:Note"/>
      </xsd:simpleType>
    </xsd:element>
    <xsd:element name="lcf76f155ced4ddcb4097134ff3c332f" ma:index="21" nillable="true" ma:taxonomy="true" ma:internalName="lcf76f155ced4ddcb4097134ff3c332f" ma:taxonomyFieldName="MediaServiceImageTags" ma:displayName="Afbeeldingtags" ma:readOnly="false" ma:fieldId="{5cf76f15-5ced-4ddc-b409-7134ff3c332f}" ma:taxonomyMulti="true" ma:sspId="316ed7d9-15b5-47e9-844d-373de3abdf45" ma:termSetId="09814cd3-568e-fe90-9814-8d621ff8fb84" ma:anchorId="fba54fb3-c3e1-fe81-a776-ca4b69148c4d" ma:open="true" ma:isKeyword="false">
      <xsd:complexType>
        <xsd:sequence>
          <xsd:element ref="pc:Terms" minOccurs="0" maxOccurs="1"/>
        </xsd:sequence>
      </xsd:complexType>
    </xsd:element>
    <xsd:element name="MediaServiceDateTaken" ma:index="22" nillable="true" ma:displayName="MediaServiceDateTaken" ma:hidden="true" ma:indexed="true" ma:internalName="MediaServiceDateTaken" ma:readOnly="true">
      <xsd:simpleType>
        <xsd:restriction base="dms:Text"/>
      </xsd:simpleType>
    </xsd:element>
    <xsd:element name="MediaServiceOCR" ma:index="23" nillable="true" ma:displayName="Extracted Text" ma:internalName="MediaServiceOCR" ma:readOnly="true">
      <xsd:simpleType>
        <xsd:restriction base="dms:Note">
          <xsd:maxLength value="255"/>
        </xsd:restriction>
      </xsd:simpleType>
    </xsd:element>
    <xsd:element name="MediaServiceGenerationTime" ma:index="24" nillable="true" ma:displayName="MediaServiceGenerationTime" ma:hidden="true" ma:internalName="MediaServiceGenerationTime" ma:readOnly="true">
      <xsd:simpleType>
        <xsd:restriction base="dms:Text"/>
      </xsd:simpleType>
    </xsd:element>
    <xsd:element name="MediaServiceEventHashCode" ma:index="25" nillable="true" ma:displayName="MediaServiceEventHashCode" ma:hidden="true" ma:internalName="MediaServiceEventHashCode" ma:readOnly="true">
      <xsd:simpleType>
        <xsd:restriction base="dms:Text"/>
      </xsd:simpleType>
    </xsd:element>
    <xsd:element name="MediaServiceLocation" ma:index="28" nillable="true" ma:displayName="Location" ma:indexed="true" ma:internalName="MediaServiceLocation"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8FF29C01-931F-4E9C-B012-4CD8EE32A7C4}">
  <ds:schemaRefs>
    <ds:schemaRef ds:uri="http://schemas.microsoft.com/office/2006/documentManagement/types"/>
    <ds:schemaRef ds:uri="http://purl.org/dc/elements/1.1/"/>
    <ds:schemaRef ds:uri="http://schemas.microsoft.com/office/2006/metadata/properties"/>
    <ds:schemaRef ds:uri="http://www.w3.org/XML/1998/namespace"/>
    <ds:schemaRef ds:uri="http://purl.org/dc/dcmitype/"/>
    <ds:schemaRef ds:uri="http://schemas.openxmlformats.org/package/2006/metadata/core-properties"/>
    <ds:schemaRef ds:uri="http://schemas.microsoft.com/office/infopath/2007/PartnerControls"/>
    <ds:schemaRef ds:uri="d3b29ee9-be59-4810-a4fe-4df59288d1c7"/>
    <ds:schemaRef ds:uri="91b4ec13-e572-4d14-8cd5-de9bbdd1e438"/>
    <ds:schemaRef ds:uri="http://purl.org/dc/terms/"/>
    <ds:schemaRef ds:uri="278c3c4d-f426-4f19-87e5-1f9242ca19bd"/>
    <ds:schemaRef ds:uri="34a85b2c-ab9d-46eb-bc39-3e98e8187fe8"/>
    <ds:schemaRef ds:uri="001c9839-858e-4177-a373-138f7b0affb5"/>
  </ds:schemaRefs>
</ds:datastoreItem>
</file>

<file path=customXml/itemProps2.xml><?xml version="1.0" encoding="utf-8"?>
<ds:datastoreItem xmlns:ds="http://schemas.openxmlformats.org/officeDocument/2006/customXml" ds:itemID="{E9C4BC82-6445-4A66-806C-B3CCCDBCA8BB}">
  <ds:schemaRefs>
    <ds:schemaRef ds:uri="http://schemas.microsoft.com/sharepoint/v3/contenttype/forms"/>
  </ds:schemaRefs>
</ds:datastoreItem>
</file>

<file path=customXml/itemProps3.xml><?xml version="1.0" encoding="utf-8"?>
<ds:datastoreItem xmlns:ds="http://schemas.openxmlformats.org/officeDocument/2006/customXml" ds:itemID="{0125D6C8-D10C-402E-8DCE-C06E4010D735}"/>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Werkbladen</vt:lpstr>
      </vt:variant>
      <vt:variant>
        <vt:i4>8</vt:i4>
      </vt:variant>
      <vt:variant>
        <vt:lpstr>Benoemde bereiken</vt:lpstr>
      </vt:variant>
      <vt:variant>
        <vt:i4>5</vt:i4>
      </vt:variant>
    </vt:vector>
  </HeadingPairs>
  <TitlesOfParts>
    <vt:vector size="13" baseType="lpstr">
      <vt:lpstr>invulformulier voorbeeld </vt:lpstr>
      <vt:lpstr>invulformulier</vt:lpstr>
      <vt:lpstr>bewijslast</vt:lpstr>
      <vt:lpstr>Instructie logboek</vt:lpstr>
      <vt:lpstr>logboek overzicht</vt:lpstr>
      <vt:lpstr>Begin</vt:lpstr>
      <vt:lpstr>logboek</vt:lpstr>
      <vt:lpstr>Einde</vt:lpstr>
      <vt:lpstr>bewijslast!Afdrukbereik</vt:lpstr>
      <vt:lpstr>invulformulier!Afdrukbereik</vt:lpstr>
      <vt:lpstr>'invulformulier voorbeeld '!Afdrukbereik</vt:lpstr>
      <vt:lpstr>logboek!Afdrukbereik</vt:lpstr>
      <vt:lpstr>'logboek overzicht'!Afdrukbereik</vt:lpstr>
    </vt:vector>
  </TitlesOfParts>
  <Manager/>
  <Company>Gemeente Eindhoven</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Vieve Smulders</dc:creator>
  <cp:keywords/>
  <dc:description/>
  <cp:lastModifiedBy>Edwin de Kinderen</cp:lastModifiedBy>
  <cp:revision/>
  <dcterms:created xsi:type="dcterms:W3CDTF">2020-05-26T14:06:55Z</dcterms:created>
  <dcterms:modified xsi:type="dcterms:W3CDTF">2026-01-09T08:01:26Z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0x0101002C53A72885EA71499A1075AEE03F8F4F</vt:lpwstr>
  </property>
  <property fmtid="{D5CDD505-2E9C-101B-9397-08002B2CF9AE}" pid="3" name="gshProjectfase">
    <vt:lpwstr/>
  </property>
  <property fmtid="{D5CDD505-2E9C-101B-9397-08002B2CF9AE}" pid="4" name="gshDocumentSoort">
    <vt:lpwstr>9;#Aanbesteding|35929ef0-6a0f-43c6-a1ac-6971ed05b41e</vt:lpwstr>
  </property>
  <property fmtid="{D5CDD505-2E9C-101B-9397-08002B2CF9AE}" pid="5" name="MediaServiceImageTags">
    <vt:lpwstr/>
  </property>
  <property fmtid="{D5CDD505-2E9C-101B-9397-08002B2CF9AE}" pid="6" name="gshDocumentstatus">
    <vt:lpwstr>3;#Concept|fac772ea-c83a-4d2d-8153-73dc814209cd</vt:lpwstr>
  </property>
</Properties>
</file>