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I:\Inkoop en Aanbesteding\4 AANBESTEDINGEN\2025 Aanbestedingen\SWF 25137 Levering Duurzame bedrijfskleding\2. Aanbestedingsdocumenten\Definitief\"/>
    </mc:Choice>
  </mc:AlternateContent>
  <xr:revisionPtr revIDLastSave="0" documentId="13_ncr:1_{3C54C8D5-8590-4395-A3B8-153AAD970C43}" xr6:coauthVersionLast="47" xr6:coauthVersionMax="47" xr10:uidLastSave="{00000000-0000-0000-0000-000000000000}"/>
  <bookViews>
    <workbookView xWindow="28680" yWindow="-120" windowWidth="29040" windowHeight="15840" xr2:uid="{BB79D849-362C-4EC1-AD01-77B83A15CA81}"/>
  </bookViews>
  <sheets>
    <sheet name="Totaal Prijzenblad" sheetId="4" r:id="rId1"/>
    <sheet name="Kleding" sheetId="1" r:id="rId2"/>
    <sheet name="Schoenen" sheetId="5" r:id="rId3"/>
    <sheet name="Reparatie"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1" l="1"/>
  <c r="I54" i="1"/>
  <c r="I57" i="1"/>
  <c r="E20" i="5"/>
  <c r="E13" i="5"/>
  <c r="E14" i="5"/>
  <c r="E15" i="5"/>
  <c r="E16" i="5"/>
  <c r="E17" i="5"/>
  <c r="E18" i="5"/>
  <c r="E19" i="5"/>
  <c r="E21" i="5"/>
  <c r="E22" i="5"/>
  <c r="E23" i="5"/>
  <c r="E24" i="5"/>
  <c r="E25" i="5"/>
  <c r="E26" i="5"/>
  <c r="E12" i="5"/>
  <c r="I67" i="1"/>
  <c r="I68" i="1"/>
  <c r="I69" i="1"/>
  <c r="I70" i="1"/>
  <c r="I71" i="1"/>
  <c r="I72" i="1"/>
  <c r="I73" i="1"/>
  <c r="I74" i="1"/>
  <c r="I75" i="1"/>
  <c r="I76" i="1"/>
  <c r="I77" i="1"/>
  <c r="I78" i="1"/>
  <c r="I79" i="1"/>
  <c r="I80" i="1"/>
  <c r="I81" i="1"/>
  <c r="I82" i="1"/>
  <c r="I66" i="1"/>
  <c r="I48" i="1"/>
  <c r="I27" i="1"/>
  <c r="I28" i="1"/>
  <c r="I29" i="1"/>
  <c r="I30" i="1"/>
  <c r="I31" i="1"/>
  <c r="I32" i="1"/>
  <c r="I33" i="1"/>
  <c r="I34" i="1"/>
  <c r="I35" i="1"/>
  <c r="I36" i="1"/>
  <c r="I37" i="1"/>
  <c r="I38" i="1"/>
  <c r="I39" i="1"/>
  <c r="I40" i="1"/>
  <c r="I41" i="1"/>
  <c r="I42" i="1"/>
  <c r="I43" i="1"/>
  <c r="I11" i="1"/>
  <c r="I12" i="1"/>
  <c r="I13" i="1"/>
  <c r="I14" i="1"/>
  <c r="I15" i="1"/>
  <c r="I16" i="1"/>
  <c r="I17" i="1"/>
  <c r="I18" i="1"/>
  <c r="I19" i="1"/>
  <c r="I20" i="1"/>
  <c r="I21" i="1"/>
  <c r="I22" i="1"/>
  <c r="E83" i="1"/>
  <c r="I49" i="1"/>
  <c r="I50" i="1"/>
  <c r="I51" i="1"/>
  <c r="I52" i="1"/>
  <c r="I55" i="1"/>
  <c r="I56" i="1"/>
  <c r="I58" i="1"/>
  <c r="I59" i="1"/>
  <c r="I60" i="1"/>
  <c r="I61" i="1"/>
  <c r="E23" i="1"/>
  <c r="C20" i="3"/>
  <c r="E44" i="1"/>
  <c r="I83" i="1" l="1"/>
  <c r="E27" i="5"/>
  <c r="E28" i="5" s="1"/>
  <c r="C12" i="4" s="1"/>
  <c r="E62" i="1"/>
  <c r="E84" i="1" s="1"/>
  <c r="I23" i="1"/>
  <c r="I44" i="1"/>
  <c r="I62" i="1"/>
  <c r="I84" i="1" l="1"/>
  <c r="C11" i="4" s="1"/>
  <c r="C13" i="4" s="1"/>
</calcChain>
</file>

<file path=xl/sharedStrings.xml><?xml version="1.0" encoding="utf-8"?>
<sst xmlns="http://schemas.openxmlformats.org/spreadsheetml/2006/main" count="223" uniqueCount="145">
  <si>
    <t>Bijlage 5</t>
  </si>
  <si>
    <t>Kenmerk: SWF 25137</t>
  </si>
  <si>
    <t>Het is NIET toegestaan de opmaak van het prijzenblad anders dan aangegeven te wijzigen. Het door een Inschrijver zelfstandig wijzigen van de opmaak van deze bijlage maakt de Inschrijving onvergelijkbaar met andere Inschrijvingen en kan leiden tot uitsluiting van Inschrijver.</t>
  </si>
  <si>
    <t xml:space="preserve">Omschrijving  </t>
  </si>
  <si>
    <t>Totaal exl. BTW</t>
  </si>
  <si>
    <t>Kleding</t>
  </si>
  <si>
    <t>Schoenen</t>
  </si>
  <si>
    <t>Totaalprijs</t>
  </si>
  <si>
    <t xml:space="preserve">Prijzenblad Duurzame bedrijfskleding 2026 - 2030 </t>
  </si>
  <si>
    <t>Het is NIET toegestaan de opmaak van het prijzenblad anders dan aangegeven te wijzigen. Het door een Inschrijver zelfstandig wijzigen van de opmaak van deze bijlage maakt de Inschrijving onvergelijkbaar met andere Inschrijvingen en kan leiden tot uitsluiting van Inschrijver. De gele en grijze cellen hoeven niet ingevuld te worden.</t>
  </si>
  <si>
    <t>Jassen</t>
  </si>
  <si>
    <t xml:space="preserve">Zoekcode </t>
  </si>
  <si>
    <t xml:space="preserve">Omschrijving </t>
  </si>
  <si>
    <t>Geschatte afname per jaar</t>
  </si>
  <si>
    <t>Bruto per stuk</t>
  </si>
  <si>
    <t>Bedrukking per stuk</t>
  </si>
  <si>
    <t>Borduren per stuk</t>
  </si>
  <si>
    <t>Waslabel incl.aanbrengen</t>
  </si>
  <si>
    <t>Nettoprijs incl. logo</t>
  </si>
  <si>
    <t>Jas</t>
  </si>
  <si>
    <t>Bodywarmer</t>
  </si>
  <si>
    <t>Totaal</t>
  </si>
  <si>
    <t>Bovenkleding</t>
  </si>
  <si>
    <t>Fleecevest</t>
  </si>
  <si>
    <t>Sweater</t>
  </si>
  <si>
    <t>Trui</t>
  </si>
  <si>
    <t>Spencer</t>
  </si>
  <si>
    <t>Polo</t>
  </si>
  <si>
    <t>T-shirt</t>
  </si>
  <si>
    <t>Overhemd</t>
  </si>
  <si>
    <t>Blouse</t>
  </si>
  <si>
    <t>Broeken en overalls</t>
  </si>
  <si>
    <t>overall</t>
  </si>
  <si>
    <t>Broek</t>
  </si>
  <si>
    <t>Short</t>
  </si>
  <si>
    <t>kniestuk</t>
  </si>
  <si>
    <t>Kniestuk  1 maat,zwart</t>
  </si>
  <si>
    <t>Overig</t>
  </si>
  <si>
    <t>Verkeershesje</t>
  </si>
  <si>
    <t>Overall</t>
  </si>
  <si>
    <t>Tuniek</t>
  </si>
  <si>
    <t>Waadpak</t>
  </si>
  <si>
    <t>Regenoverall</t>
  </si>
  <si>
    <t>Overall, fluor geel, M - XXL</t>
  </si>
  <si>
    <t>Overall mesh voering), fluor geel, S - 4XL</t>
  </si>
  <si>
    <t>Regenbroek</t>
  </si>
  <si>
    <t>Regenbroek ,geel,mt S - 3XL</t>
  </si>
  <si>
    <t>Regenbroek,navy,mt 4XL</t>
  </si>
  <si>
    <t>Regenbroek ,groen,mt S - 4XL</t>
  </si>
  <si>
    <t>Regenjas, marine,mt S - 4XL</t>
  </si>
  <si>
    <t>Regenjas, groen,mt S - 4XL</t>
  </si>
  <si>
    <t>Regenjas, geel, mt S - 3XL</t>
  </si>
  <si>
    <t>Cap</t>
  </si>
  <si>
    <t xml:space="preserve">Muts </t>
  </si>
  <si>
    <t>Totalen</t>
  </si>
  <si>
    <r>
      <t xml:space="preserve">Bruto                     </t>
    </r>
    <r>
      <rPr>
        <b/>
        <sz val="10"/>
        <color rgb="FFFF0000"/>
        <rFont val="Trebuchet MS"/>
        <family val="2"/>
      </rPr>
      <t xml:space="preserve"> </t>
    </r>
  </si>
  <si>
    <t xml:space="preserve">Nettoprijs </t>
  </si>
  <si>
    <t xml:space="preserve">Zaagschoenen </t>
  </si>
  <si>
    <t>Veiligheidschoenen nubeck stalen neus hoog model</t>
  </si>
  <si>
    <t>Veiligheidschoenen nubeck stalen neus laag model</t>
  </si>
  <si>
    <t>Instappers stalen neus</t>
  </si>
  <si>
    <t>Veiligheidschoenen stalen neus oil nubeck hoog</t>
  </si>
  <si>
    <t>Veiligheidschoenen stalen neus oil nubeck laag</t>
  </si>
  <si>
    <t>Veiligheidschoenen rundleer hoog</t>
  </si>
  <si>
    <t>Veiligheidsschoenen dames</t>
  </si>
  <si>
    <t>Veiligheidsschoenen verschillende breedtematen</t>
  </si>
  <si>
    <t>Bruine instaplaars leer kort model</t>
  </si>
  <si>
    <t xml:space="preserve">Veiligheidsschoenen lichtgewicht </t>
  </si>
  <si>
    <t>Werklaarzen leer gevoerd schapenwol</t>
  </si>
  <si>
    <t>Werklaarzen gevoerd sympatex</t>
  </si>
  <si>
    <t>Rubberen laarzen groen met stalen neus</t>
  </si>
  <si>
    <t>Rubberen laarzen geel met stalen neus</t>
  </si>
  <si>
    <t>Inlegzolen</t>
  </si>
  <si>
    <t>Prijzenblad Duurzame bedrijfskleding 2026 - 2030</t>
  </si>
  <si>
    <t xml:space="preserve">Het is NIET toegestaan de opmaak van de prijsbijlage anders dan aangegeven te wijzigen. </t>
  </si>
  <si>
    <t>De gele cel hoeft niet ingevuld te worden.</t>
  </si>
  <si>
    <t xml:space="preserve">De prijzen van de reparatie worden niet meegenomen in de prijsbeoordeling G.1.1 Duurzame bedrijfskleding </t>
  </si>
  <si>
    <t>Reparatie werkzaamheden per artikel</t>
  </si>
  <si>
    <t>Nettoprijs</t>
  </si>
  <si>
    <t>Broek inkorten</t>
  </si>
  <si>
    <t>Broekband innemen/uitleggen</t>
  </si>
  <si>
    <t>Trui mouwen inkorten/uitleggen</t>
  </si>
  <si>
    <t>Vervangen rits jas</t>
  </si>
  <si>
    <t>Vervangen rits broek</t>
  </si>
  <si>
    <t>Knoop aanzetten</t>
  </si>
  <si>
    <t>Jas mouwen inkorten/uitleggen</t>
  </si>
  <si>
    <t>Kleine reparaties (winkelhaak/scheur) veroorzaakt door externe oorzaken</t>
  </si>
  <si>
    <t>Naam Inschrijver</t>
  </si>
  <si>
    <t>Naam tekenbevoegde</t>
  </si>
  <si>
    <t>Handtekening</t>
  </si>
  <si>
    <t>Datum</t>
  </si>
  <si>
    <t>Getekend voor akkoord:</t>
  </si>
  <si>
    <t>Winterjas 1, geel/marine,mt S - 4XL, logo 3</t>
  </si>
  <si>
    <t>Winterjas 2, geel/marine,mt S - 4XL, logo 3</t>
  </si>
  <si>
    <t>Winterjas, groen, mt XS - 4XL, logo 1</t>
  </si>
  <si>
    <t>Winterjas dames, fluor geel/zwart, mt XS - 5XL, logo 3</t>
  </si>
  <si>
    <t>Zomerjas, geel/mar,mt S - 4XL, logo 3</t>
  </si>
  <si>
    <t>Bodywarmer, fluor geel, mt XS - 4XL, logo 3</t>
  </si>
  <si>
    <t>Softshell jack,zwart,mt S - 5XL, logo 1</t>
  </si>
  <si>
    <t>Softshell jack ladies,zwart,mt XS - 3XL, logo 1</t>
  </si>
  <si>
    <t>Fleecevest,zwart,mt S - 5XL, logo 1</t>
  </si>
  <si>
    <t>Fleecevest (dames),zwart,mt XS - 3XL, logo 1</t>
  </si>
  <si>
    <t>Sweater Crossover,marine,mt XS - 6XL, logo 1</t>
  </si>
  <si>
    <t>Zipsweater,marine,mt S - 5XL, logo 1</t>
  </si>
  <si>
    <t>Polo,marine,mt XS - 6XL, logo 1</t>
  </si>
  <si>
    <t>T-shirt ,marine,mt XS - 6XL, logo 1</t>
  </si>
  <si>
    <t>Overall, groen, mt 42 - 70, logo 1</t>
  </si>
  <si>
    <t>Amk. Overall, groen, mt 46 - 66, logo 1</t>
  </si>
  <si>
    <t>Broek Heren ,Zwart,mt 38- 64, logo 2</t>
  </si>
  <si>
    <t>Broek , geel/marine,mt 44 - 68, logo 3</t>
  </si>
  <si>
    <t>Broek winter , geel/marine,mt 44 - 68, logo 3</t>
  </si>
  <si>
    <t>Broek (dames), geel/zwart, mt 34 - 56, logo 3</t>
  </si>
  <si>
    <t>Broek (winter,dames), geel/zwart, mt 34 - 56, logo 3</t>
  </si>
  <si>
    <t>Short, geel, mt 42 - 66, logo 3</t>
  </si>
  <si>
    <t>Snipperoverall, oranje/zwart, mt 46 - 64, logo 3</t>
  </si>
  <si>
    <t>Zaagbroek, geel/zwart, mt XS - 3XL, logo 3</t>
  </si>
  <si>
    <t>Zaagoverall, geel/zwart, mt S - 4XL, logo 3</t>
  </si>
  <si>
    <t>Zaagtuniek, geel/zwart, mt M - 4XL, logo 3</t>
  </si>
  <si>
    <t>Bosmaaierbroek, oranje/zwart, mt S - 3XL, logo 3</t>
  </si>
  <si>
    <t>Cap, zwart, 1 mt, logo 4</t>
  </si>
  <si>
    <t>Muts,zwart,one size, logo 4</t>
  </si>
  <si>
    <t>Parka,fl.geel,mt S - 4XL, logo 3</t>
  </si>
  <si>
    <t>Softshelljack,geel/mar,mt S - 3XL, logo 3</t>
  </si>
  <si>
    <t>Polo, geel/zwart,maat XS - 3XL, logo 3</t>
  </si>
  <si>
    <t>T-shirt ,geel/zwart,mt S - 3XL, logo 3</t>
  </si>
  <si>
    <t>Overall ,charcoal/fluor geel,mt 44 - 64, logo 3</t>
  </si>
  <si>
    <t>Overall winter, fluor geel, mt S - 4XL, logo 3</t>
  </si>
  <si>
    <t>Amk.overall ,geel/marine,mt 44 - 68, logo 1</t>
  </si>
  <si>
    <t>Winterjas Heren, zwart, mt XS - 5XL, logo 1</t>
  </si>
  <si>
    <t>Winterjas Dames,zwart, mt XS - 2XL, logo 1</t>
  </si>
  <si>
    <t xml:space="preserve">                                                                                                                                                                                                                                                                    </t>
  </si>
  <si>
    <t xml:space="preserve">                                                                                                    </t>
  </si>
  <si>
    <t>Commandotrui, V-hals marine,mt XS - 4XL, logo 4</t>
  </si>
  <si>
    <t>Schipperstrui, marine,mt XS - 5XL, logo 4</t>
  </si>
  <si>
    <t>Spencer, marine, mt S - 3XL, logo 4</t>
  </si>
  <si>
    <t>Overhemd LM ,marine,37/38 t/m 49/50, logo 4</t>
  </si>
  <si>
    <t>Overhemd K.M.,marine,47/48 - 49/50, logo 4</t>
  </si>
  <si>
    <t>Blouse L.M.,wit,mt 34 - 52, logo 4</t>
  </si>
  <si>
    <t>Blouse L.M. ,l.blauw,mt 34 - 52, logo 4</t>
  </si>
  <si>
    <t>Blouse K.M.,wit,mt 34 - 52, logo 4</t>
  </si>
  <si>
    <t>Blouse K.M.,blauw,mt 34 - 52, logo 4</t>
  </si>
  <si>
    <t>Broek Dames,zwart,mt XS - 3XL, logo 1</t>
  </si>
  <si>
    <t>Broek Heren ,zwart,mt 42 - 68, logo 1</t>
  </si>
  <si>
    <t>Verkeersvest ,geel,mt M - 5XL</t>
  </si>
  <si>
    <t>Waadpak, groen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</si>
</sst>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8" x14ac:knownFonts="1">
    <font>
      <sz val="11"/>
      <color theme="1"/>
      <name val="Calibri"/>
      <family val="2"/>
      <scheme val="minor"/>
    </font>
    <font>
      <sz val="11"/>
      <color theme="1"/>
      <name val="Calibri"/>
      <family val="2"/>
      <scheme val="minor"/>
    </font>
    <font>
      <sz val="10"/>
      <color indexed="11"/>
      <name val="Trebuchet MS"/>
      <family val="2"/>
    </font>
    <font>
      <sz val="10"/>
      <name val="Trebuchet MS"/>
      <family val="2"/>
    </font>
    <font>
      <b/>
      <sz val="14"/>
      <name val="Trebuchet MS"/>
      <family val="2"/>
    </font>
    <font>
      <b/>
      <sz val="10"/>
      <color rgb="FF000000"/>
      <name val="Trebuchet MS"/>
      <family val="2"/>
    </font>
    <font>
      <b/>
      <sz val="10"/>
      <color indexed="11"/>
      <name val="Trebuchet MS"/>
      <family val="2"/>
    </font>
    <font>
      <b/>
      <sz val="10"/>
      <name val="Trebuchet MS"/>
      <family val="2"/>
    </font>
    <font>
      <b/>
      <sz val="10"/>
      <color theme="0"/>
      <name val="Trebuchet MS"/>
      <family val="2"/>
    </font>
    <font>
      <sz val="10"/>
      <color indexed="8"/>
      <name val="Trebuchet MS"/>
      <family val="2"/>
    </font>
    <font>
      <i/>
      <sz val="10"/>
      <color rgb="FFFF0000"/>
      <name val="Trebuchet MS"/>
      <family val="2"/>
    </font>
    <font>
      <b/>
      <sz val="10"/>
      <color indexed="8"/>
      <name val="Trebuchet MS"/>
      <family val="2"/>
    </font>
    <font>
      <b/>
      <sz val="11"/>
      <color indexed="8"/>
      <name val="Trebuchet MS"/>
      <family val="2"/>
    </font>
    <font>
      <b/>
      <sz val="10"/>
      <color rgb="FFFF0000"/>
      <name val="Trebuchet MS"/>
      <family val="2"/>
    </font>
    <font>
      <sz val="11"/>
      <color theme="1"/>
      <name val="Corbel"/>
      <family val="2"/>
    </font>
    <font>
      <sz val="9"/>
      <color theme="1"/>
      <name val="Arial"/>
      <family val="2"/>
    </font>
    <font>
      <sz val="10"/>
      <color theme="1"/>
      <name val="Trebuchet MS"/>
      <family val="2"/>
    </font>
    <font>
      <b/>
      <sz val="10"/>
      <color theme="1"/>
      <name val="Trebuchet MS"/>
      <family val="2"/>
    </font>
    <font>
      <sz val="10"/>
      <color theme="1"/>
      <name val="Calibri"/>
      <family val="2"/>
      <scheme val="minor"/>
    </font>
    <font>
      <b/>
      <sz val="10"/>
      <color rgb="FF000000"/>
      <name val="Trebuchet MS"/>
    </font>
    <font>
      <sz val="10"/>
      <color rgb="FF000000"/>
      <name val="Trebuchet MS"/>
      <family val="2"/>
    </font>
    <font>
      <sz val="10"/>
      <color rgb="FF000000"/>
      <name val="Trebuchet MS"/>
    </font>
    <font>
      <sz val="11"/>
      <color theme="1"/>
      <name val="Trebuchet MS"/>
    </font>
    <font>
      <sz val="10"/>
      <color theme="1"/>
      <name val="Trebuchet MS"/>
    </font>
    <font>
      <sz val="10"/>
      <color indexed="11"/>
      <name val="Trebuchet MS"/>
    </font>
    <font>
      <b/>
      <sz val="10"/>
      <name val="Trebuchet MS"/>
    </font>
    <font>
      <sz val="10"/>
      <color indexed="8"/>
      <name val="Trebuchet MS"/>
    </font>
    <font>
      <b/>
      <sz val="10"/>
      <color indexed="8"/>
      <name val="Trebuchet MS"/>
    </font>
  </fonts>
  <fills count="11">
    <fill>
      <patternFill patternType="none"/>
    </fill>
    <fill>
      <patternFill patternType="gray125"/>
    </fill>
    <fill>
      <patternFill patternType="solid">
        <fgColor theme="0"/>
        <bgColor indexed="0"/>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2" tint="-9.9978637043366805E-2"/>
        <bgColor indexed="0"/>
      </patternFill>
    </fill>
    <fill>
      <patternFill patternType="solid">
        <fgColor theme="0" tint="-0.24994659260841701"/>
        <bgColor indexed="64"/>
      </patternFill>
    </fill>
    <fill>
      <patternFill patternType="solid">
        <fgColor theme="2" tint="-9.9948118533890809E-2"/>
        <bgColor indexed="64"/>
      </patternFill>
    </fill>
    <fill>
      <patternFill patternType="solid">
        <fgColor theme="0" tint="-0.14996795556505021"/>
        <bgColor indexed="64"/>
      </patternFill>
    </fill>
    <fill>
      <patternFill patternType="solid">
        <fgColor theme="0" tint="-0.249977111117893"/>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 fillId="0" borderId="0"/>
    <xf numFmtId="0" fontId="14" fillId="0" borderId="0"/>
    <xf numFmtId="0" fontId="15" fillId="0" borderId="0"/>
    <xf numFmtId="0" fontId="1" fillId="0" borderId="0"/>
  </cellStyleXfs>
  <cellXfs count="155">
    <xf numFmtId="0" fontId="0" fillId="0" borderId="0" xfId="0"/>
    <xf numFmtId="44" fontId="9" fillId="3" borderId="7" xfId="0" applyNumberFormat="1" applyFont="1" applyFill="1" applyBorder="1" applyAlignment="1">
      <alignment horizontal="left" vertical="top"/>
    </xf>
    <xf numFmtId="44" fontId="9" fillId="3" borderId="7" xfId="0" applyNumberFormat="1" applyFont="1" applyFill="1" applyBorder="1" applyAlignment="1" applyProtection="1">
      <alignment horizontal="left" vertical="top"/>
      <protection locked="0"/>
    </xf>
    <xf numFmtId="0" fontId="0" fillId="0" borderId="2" xfId="0" applyBorder="1"/>
    <xf numFmtId="0" fontId="0" fillId="0" borderId="3" xfId="0" applyBorder="1"/>
    <xf numFmtId="0" fontId="0" fillId="0" borderId="5" xfId="0" applyBorder="1"/>
    <xf numFmtId="0" fontId="0" fillId="0" borderId="15" xfId="0" applyBorder="1"/>
    <xf numFmtId="0" fontId="0" fillId="0" borderId="16" xfId="0" applyBorder="1"/>
    <xf numFmtId="164" fontId="9" fillId="0" borderId="7" xfId="0" applyNumberFormat="1" applyFont="1" applyBorder="1" applyAlignment="1" applyProtection="1">
      <alignment vertical="top"/>
      <protection locked="0"/>
    </xf>
    <xf numFmtId="164" fontId="9" fillId="0" borderId="7" xfId="0" applyNumberFormat="1" applyFont="1" applyBorder="1" applyAlignment="1" applyProtection="1">
      <alignment horizontal="left" vertical="top"/>
      <protection locked="0"/>
    </xf>
    <xf numFmtId="164" fontId="16" fillId="0" borderId="7" xfId="1" applyNumberFormat="1" applyFont="1" applyBorder="1" applyProtection="1">
      <protection locked="0"/>
    </xf>
    <xf numFmtId="164" fontId="9" fillId="0" borderId="7" xfId="0" applyNumberFormat="1" applyFont="1" applyBorder="1" applyAlignment="1" applyProtection="1">
      <alignment horizontal="center" vertical="top"/>
      <protection locked="0"/>
    </xf>
    <xf numFmtId="164" fontId="9" fillId="3" borderId="7" xfId="0" applyNumberFormat="1" applyFont="1" applyFill="1" applyBorder="1" applyAlignment="1" applyProtection="1">
      <alignment horizontal="left" vertical="top"/>
      <protection locked="0"/>
    </xf>
    <xf numFmtId="0" fontId="7" fillId="5" borderId="17" xfId="0" applyFont="1" applyFill="1" applyBorder="1" applyAlignment="1">
      <alignment horizontal="left" vertical="top"/>
    </xf>
    <xf numFmtId="164" fontId="7" fillId="5" borderId="11" xfId="0" applyNumberFormat="1" applyFont="1" applyFill="1" applyBorder="1" applyAlignment="1">
      <alignment vertical="top" wrapText="1"/>
    </xf>
    <xf numFmtId="0" fontId="4" fillId="0" borderId="1" xfId="0" applyFont="1" applyBorder="1" applyAlignment="1">
      <alignment vertical="top"/>
    </xf>
    <xf numFmtId="0" fontId="22" fillId="0" borderId="2" xfId="0" applyFont="1" applyBorder="1"/>
    <xf numFmtId="0" fontId="22" fillId="0" borderId="3" xfId="0" applyFont="1" applyBorder="1"/>
    <xf numFmtId="0" fontId="22" fillId="0" borderId="0" xfId="0" applyFont="1"/>
    <xf numFmtId="0" fontId="23" fillId="0" borderId="4" xfId="0" applyFont="1" applyBorder="1" applyAlignment="1">
      <alignment vertical="top"/>
    </xf>
    <xf numFmtId="0" fontId="22" fillId="0" borderId="5" xfId="0" applyFont="1" applyBorder="1"/>
    <xf numFmtId="0" fontId="21" fillId="0" borderId="4" xfId="0" applyFont="1" applyBorder="1" applyAlignment="1">
      <alignment vertical="top"/>
    </xf>
    <xf numFmtId="0" fontId="19" fillId="0" borderId="4" xfId="0" applyFont="1" applyBorder="1" applyAlignment="1">
      <alignment vertical="top"/>
    </xf>
    <xf numFmtId="0" fontId="24" fillId="0" borderId="4" xfId="0" applyFont="1" applyBorder="1" applyAlignment="1">
      <alignment vertical="top"/>
    </xf>
    <xf numFmtId="0" fontId="25" fillId="5" borderId="28" xfId="0" applyFont="1" applyFill="1" applyBorder="1" applyAlignment="1">
      <alignment horizontal="left" vertical="top"/>
    </xf>
    <xf numFmtId="0" fontId="25" fillId="5" borderId="29" xfId="0" applyFont="1" applyFill="1" applyBorder="1" applyAlignment="1">
      <alignment horizontal="left" vertical="top"/>
    </xf>
    <xf numFmtId="0" fontId="26" fillId="3" borderId="30" xfId="0" applyFont="1" applyFill="1" applyBorder="1" applyAlignment="1">
      <alignment horizontal="left" vertical="top"/>
    </xf>
    <xf numFmtId="44" fontId="26" fillId="3" borderId="31" xfId="0" applyNumberFormat="1" applyFont="1" applyFill="1" applyBorder="1" applyAlignment="1">
      <alignment horizontal="left" vertical="top"/>
    </xf>
    <xf numFmtId="44" fontId="25" fillId="4" borderId="33" xfId="0" applyNumberFormat="1" applyFont="1" applyFill="1" applyBorder="1" applyAlignment="1">
      <alignment horizontal="left" vertical="top"/>
    </xf>
    <xf numFmtId="0" fontId="22" fillId="0" borderId="15" xfId="0" applyFont="1" applyBorder="1"/>
    <xf numFmtId="0" fontId="22" fillId="0" borderId="16" xfId="0" applyFont="1" applyBorder="1"/>
    <xf numFmtId="44" fontId="22" fillId="0" borderId="0" xfId="0" applyNumberFormat="1" applyFont="1"/>
    <xf numFmtId="0" fontId="2" fillId="0" borderId="0" xfId="0" applyFont="1" applyAlignment="1">
      <alignment vertical="top"/>
    </xf>
    <xf numFmtId="0" fontId="3" fillId="0" borderId="0" xfId="0" applyFont="1" applyAlignment="1">
      <alignment vertical="top"/>
    </xf>
    <xf numFmtId="0" fontId="2" fillId="0" borderId="2" xfId="0" applyFont="1" applyBorder="1" applyAlignment="1">
      <alignment vertical="top"/>
    </xf>
    <xf numFmtId="0" fontId="3" fillId="0" borderId="2" xfId="0" applyFont="1" applyBorder="1" applyAlignment="1">
      <alignment vertical="top"/>
    </xf>
    <xf numFmtId="0" fontId="2" fillId="0" borderId="3" xfId="0" applyFont="1" applyBorder="1" applyAlignment="1">
      <alignment vertical="top"/>
    </xf>
    <xf numFmtId="0" fontId="16" fillId="0" borderId="4" xfId="0" applyFont="1" applyBorder="1" applyAlignment="1">
      <alignment vertical="top"/>
    </xf>
    <xf numFmtId="0" fontId="2" fillId="0" borderId="5" xfId="0" applyFont="1" applyBorder="1" applyAlignment="1">
      <alignment vertical="top"/>
    </xf>
    <xf numFmtId="0" fontId="20" fillId="0" borderId="4" xfId="0" applyFont="1" applyBorder="1" applyAlignment="1">
      <alignment vertical="top"/>
    </xf>
    <xf numFmtId="0" fontId="5" fillId="0" borderId="4" xfId="0" applyFont="1" applyBorder="1" applyAlignment="1">
      <alignment vertical="top"/>
    </xf>
    <xf numFmtId="0" fontId="6" fillId="0" borderId="0" xfId="0" applyFont="1" applyAlignment="1">
      <alignment vertical="top"/>
    </xf>
    <xf numFmtId="0" fontId="7" fillId="5" borderId="6" xfId="0" applyFont="1" applyFill="1" applyBorder="1" applyAlignment="1">
      <alignment vertical="top"/>
    </xf>
    <xf numFmtId="44" fontId="3" fillId="0" borderId="7" xfId="0" applyNumberFormat="1" applyFont="1" applyBorder="1" applyAlignment="1">
      <alignment vertical="top"/>
    </xf>
    <xf numFmtId="44" fontId="3" fillId="0" borderId="8" xfId="0" applyNumberFormat="1" applyFont="1" applyBorder="1" applyAlignment="1">
      <alignment vertical="top"/>
    </xf>
    <xf numFmtId="0" fontId="3" fillId="0" borderId="5" xfId="0" applyFont="1" applyBorder="1" applyAlignment="1">
      <alignment vertical="top"/>
    </xf>
    <xf numFmtId="0" fontId="8" fillId="2" borderId="6" xfId="0" applyFont="1" applyFill="1" applyBorder="1" applyAlignment="1">
      <alignment horizontal="left" vertical="top"/>
    </xf>
    <xf numFmtId="0" fontId="7" fillId="5" borderId="7" xfId="0" applyFont="1" applyFill="1" applyBorder="1" applyAlignment="1">
      <alignment horizontal="left" vertical="top"/>
    </xf>
    <xf numFmtId="164" fontId="7" fillId="5" borderId="7" xfId="0" applyNumberFormat="1" applyFont="1" applyFill="1" applyBorder="1" applyAlignment="1">
      <alignment vertical="top"/>
    </xf>
    <xf numFmtId="44" fontId="7" fillId="5" borderId="7" xfId="0" applyNumberFormat="1" applyFont="1" applyFill="1" applyBorder="1" applyAlignment="1">
      <alignment horizontal="left" vertical="top"/>
    </xf>
    <xf numFmtId="0" fontId="9" fillId="3" borderId="6" xfId="0" applyFont="1" applyFill="1" applyBorder="1" applyAlignment="1">
      <alignment horizontal="left" vertical="top"/>
    </xf>
    <xf numFmtId="0" fontId="9" fillId="3" borderId="7" xfId="0" applyFont="1" applyFill="1" applyBorder="1" applyAlignment="1">
      <alignment horizontal="left" vertical="top"/>
    </xf>
    <xf numFmtId="0" fontId="9" fillId="5" borderId="7" xfId="0" applyFont="1" applyFill="1" applyBorder="1" applyAlignment="1">
      <alignment horizontal="center" vertical="top"/>
    </xf>
    <xf numFmtId="44" fontId="3" fillId="3" borderId="7" xfId="0" applyNumberFormat="1" applyFont="1" applyFill="1" applyBorder="1" applyAlignment="1">
      <alignment vertical="top"/>
    </xf>
    <xf numFmtId="0" fontId="10" fillId="0" borderId="0" xfId="0" applyFont="1" applyAlignment="1">
      <alignment vertical="top"/>
    </xf>
    <xf numFmtId="0" fontId="9" fillId="3" borderId="4" xfId="0" applyFont="1" applyFill="1" applyBorder="1" applyAlignment="1">
      <alignment horizontal="left" vertical="top"/>
    </xf>
    <xf numFmtId="0" fontId="11" fillId="4" borderId="7" xfId="0" applyFont="1" applyFill="1" applyBorder="1" applyAlignment="1">
      <alignment horizontal="left" vertical="top"/>
    </xf>
    <xf numFmtId="0" fontId="11" fillId="0" borderId="7" xfId="0" applyFont="1" applyBorder="1" applyAlignment="1">
      <alignment horizontal="left" vertical="top"/>
    </xf>
    <xf numFmtId="164" fontId="11" fillId="4" borderId="7" xfId="0" applyNumberFormat="1" applyFont="1" applyFill="1" applyBorder="1" applyAlignment="1">
      <alignment vertical="top"/>
    </xf>
    <xf numFmtId="0" fontId="9" fillId="3" borderId="0" xfId="0" applyFont="1" applyFill="1" applyAlignment="1">
      <alignment horizontal="center" vertical="top"/>
    </xf>
    <xf numFmtId="44" fontId="9" fillId="3" borderId="0" xfId="0" applyNumberFormat="1" applyFont="1" applyFill="1" applyAlignment="1">
      <alignment horizontal="left" vertical="top"/>
    </xf>
    <xf numFmtId="44" fontId="7" fillId="4" borderId="7" xfId="0" applyNumberFormat="1" applyFont="1" applyFill="1" applyBorder="1" applyAlignment="1">
      <alignment vertical="top"/>
    </xf>
    <xf numFmtId="0" fontId="9" fillId="3" borderId="0" xfId="0" applyFont="1" applyFill="1" applyAlignment="1">
      <alignment horizontal="left" vertical="top"/>
    </xf>
    <xf numFmtId="164" fontId="9" fillId="3" borderId="0" xfId="0" applyNumberFormat="1" applyFont="1" applyFill="1" applyAlignment="1">
      <alignment vertical="top"/>
    </xf>
    <xf numFmtId="44" fontId="3" fillId="3" borderId="0" xfId="0" applyNumberFormat="1" applyFont="1" applyFill="1" applyAlignment="1">
      <alignment vertical="top"/>
    </xf>
    <xf numFmtId="0" fontId="7" fillId="5" borderId="6" xfId="0" applyFont="1" applyFill="1" applyBorder="1" applyAlignment="1">
      <alignment horizontal="left" vertical="top"/>
    </xf>
    <xf numFmtId="0" fontId="3" fillId="3" borderId="7" xfId="0" applyFont="1" applyFill="1" applyBorder="1" applyAlignment="1">
      <alignment horizontal="left" vertical="top"/>
    </xf>
    <xf numFmtId="0" fontId="9" fillId="0" borderId="6" xfId="0" applyFont="1" applyBorder="1" applyAlignment="1">
      <alignment horizontal="left" vertical="top"/>
    </xf>
    <xf numFmtId="0" fontId="2" fillId="3" borderId="4" xfId="0" applyFont="1" applyFill="1" applyBorder="1" applyAlignment="1">
      <alignment vertical="top"/>
    </xf>
    <xf numFmtId="0" fontId="2" fillId="3" borderId="0" xfId="0" applyFont="1" applyFill="1" applyAlignment="1">
      <alignment vertical="top"/>
    </xf>
    <xf numFmtId="164" fontId="2" fillId="3" borderId="0" xfId="0" applyNumberFormat="1" applyFont="1" applyFill="1" applyAlignment="1">
      <alignment vertical="top"/>
    </xf>
    <xf numFmtId="0" fontId="3" fillId="3" borderId="0" xfId="0" applyFont="1" applyFill="1" applyAlignment="1">
      <alignment vertical="top"/>
    </xf>
    <xf numFmtId="0" fontId="3" fillId="3" borderId="7" xfId="0" applyFont="1" applyFill="1" applyBorder="1" applyAlignment="1">
      <alignmen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0" borderId="7" xfId="0" applyFont="1" applyBorder="1" applyAlignment="1">
      <alignment horizontal="left" vertical="top"/>
    </xf>
    <xf numFmtId="0" fontId="3" fillId="3" borderId="6" xfId="0" applyFont="1" applyFill="1" applyBorder="1" applyAlignment="1">
      <alignment horizontal="left" vertical="top"/>
    </xf>
    <xf numFmtId="0" fontId="11" fillId="5" borderId="7" xfId="0" applyFont="1" applyFill="1" applyBorder="1" applyAlignment="1">
      <alignment horizontal="center" vertical="top"/>
    </xf>
    <xf numFmtId="0" fontId="3" fillId="3" borderId="4" xfId="0" applyFont="1" applyFill="1" applyBorder="1" applyAlignment="1">
      <alignment vertical="top"/>
    </xf>
    <xf numFmtId="0" fontId="7" fillId="4" borderId="11" xfId="0" applyFont="1" applyFill="1" applyBorder="1" applyAlignment="1">
      <alignment vertical="top"/>
    </xf>
    <xf numFmtId="0" fontId="7" fillId="4" borderId="12" xfId="0" applyFont="1" applyFill="1" applyBorder="1" applyAlignment="1">
      <alignment vertical="top"/>
    </xf>
    <xf numFmtId="44" fontId="7" fillId="4" borderId="12" xfId="0" applyNumberFormat="1" applyFont="1" applyFill="1" applyBorder="1" applyAlignment="1">
      <alignment vertical="top"/>
    </xf>
    <xf numFmtId="0" fontId="7" fillId="0" borderId="0" xfId="0" applyFont="1" applyAlignment="1">
      <alignment vertical="top"/>
    </xf>
    <xf numFmtId="0" fontId="7" fillId="4" borderId="13" xfId="0" applyFont="1" applyFill="1" applyBorder="1" applyAlignment="1">
      <alignment vertical="top"/>
    </xf>
    <xf numFmtId="164" fontId="7" fillId="4" borderId="13" xfId="0" applyNumberFormat="1" applyFont="1" applyFill="1" applyBorder="1" applyAlignment="1">
      <alignment vertical="top"/>
    </xf>
    <xf numFmtId="44" fontId="7" fillId="4" borderId="13" xfId="0" applyNumberFormat="1" applyFont="1" applyFill="1" applyBorder="1" applyAlignment="1">
      <alignment vertical="top"/>
    </xf>
    <xf numFmtId="0" fontId="7" fillId="0" borderId="5" xfId="0" applyFont="1" applyBorder="1" applyAlignment="1">
      <alignment vertical="top"/>
    </xf>
    <xf numFmtId="0" fontId="2" fillId="0" borderId="14" xfId="0" applyFont="1" applyBorder="1" applyAlignment="1">
      <alignment vertical="top"/>
    </xf>
    <xf numFmtId="0" fontId="2" fillId="0" borderId="15" xfId="0" applyFont="1" applyBorder="1" applyAlignment="1">
      <alignment vertical="top"/>
    </xf>
    <xf numFmtId="164" fontId="2" fillId="0" borderId="15" xfId="0" applyNumberFormat="1" applyFont="1" applyBorder="1" applyAlignment="1">
      <alignment vertical="top"/>
    </xf>
    <xf numFmtId="0" fontId="3" fillId="0" borderId="15" xfId="0" applyFont="1" applyBorder="1" applyAlignment="1">
      <alignment vertical="top"/>
    </xf>
    <xf numFmtId="0" fontId="2" fillId="0" borderId="16" xfId="0" applyFont="1" applyBorder="1" applyAlignment="1">
      <alignment vertical="top"/>
    </xf>
    <xf numFmtId="164" fontId="2" fillId="0" borderId="0" xfId="0" applyNumberFormat="1" applyFont="1" applyAlignment="1">
      <alignment vertical="top"/>
    </xf>
    <xf numFmtId="0" fontId="18" fillId="0" borderId="0" xfId="0" applyFont="1"/>
    <xf numFmtId="0" fontId="7" fillId="6" borderId="7" xfId="0" applyFont="1" applyFill="1" applyBorder="1" applyAlignment="1">
      <alignment horizontal="left" vertical="top"/>
    </xf>
    <xf numFmtId="0" fontId="4" fillId="0" borderId="2" xfId="0" applyFont="1" applyBorder="1" applyAlignment="1">
      <alignment vertical="top"/>
    </xf>
    <xf numFmtId="0" fontId="17" fillId="0" borderId="0" xfId="0" applyFont="1" applyAlignment="1">
      <alignment vertical="top"/>
    </xf>
    <xf numFmtId="0" fontId="5" fillId="0" borderId="0" xfId="0" applyFont="1" applyAlignment="1">
      <alignment vertical="top"/>
    </xf>
    <xf numFmtId="0" fontId="7" fillId="0" borderId="4" xfId="0" applyFont="1" applyBorder="1" applyAlignment="1">
      <alignment vertical="top"/>
    </xf>
    <xf numFmtId="44" fontId="3" fillId="0" borderId="0" xfId="0" applyNumberFormat="1" applyFont="1" applyAlignment="1">
      <alignment vertical="top"/>
    </xf>
    <xf numFmtId="0" fontId="7" fillId="0" borderId="0" xfId="0" applyFont="1" applyAlignment="1">
      <alignment horizontal="center" vertical="top"/>
    </xf>
    <xf numFmtId="0" fontId="7" fillId="5" borderId="11" xfId="0" applyFont="1" applyFill="1" applyBorder="1" applyAlignment="1">
      <alignment horizontal="left" vertical="top"/>
    </xf>
    <xf numFmtId="0" fontId="9" fillId="3" borderId="10" xfId="0" applyFont="1" applyFill="1" applyBorder="1" applyAlignment="1">
      <alignment horizontal="left" vertical="top"/>
    </xf>
    <xf numFmtId="0" fontId="9" fillId="3" borderId="14" xfId="0" applyFont="1" applyFill="1" applyBorder="1" applyAlignment="1">
      <alignment horizontal="left" vertical="top"/>
    </xf>
    <xf numFmtId="0" fontId="11" fillId="4" borderId="18" xfId="0" applyFont="1" applyFill="1" applyBorder="1" applyAlignment="1">
      <alignment horizontal="left" vertical="top"/>
    </xf>
    <xf numFmtId="44" fontId="7" fillId="0" borderId="18" xfId="0" applyNumberFormat="1" applyFont="1" applyBorder="1" applyAlignment="1">
      <alignment vertical="top"/>
    </xf>
    <xf numFmtId="44" fontId="7" fillId="4" borderId="18" xfId="0" applyNumberFormat="1" applyFont="1" applyFill="1" applyBorder="1" applyAlignment="1">
      <alignment vertical="top"/>
    </xf>
    <xf numFmtId="0" fontId="27" fillId="4" borderId="32" xfId="0" applyFont="1" applyFill="1" applyBorder="1" applyAlignment="1">
      <alignment horizontal="left" vertical="top"/>
    </xf>
    <xf numFmtId="0" fontId="13" fillId="0" borderId="4" xfId="0" applyFont="1" applyBorder="1" applyAlignment="1">
      <alignment vertical="top"/>
    </xf>
    <xf numFmtId="44" fontId="2" fillId="0" borderId="0" xfId="0" applyNumberFormat="1" applyFont="1" applyAlignment="1">
      <alignment vertical="top"/>
    </xf>
    <xf numFmtId="0" fontId="16" fillId="0" borderId="6" xfId="2" applyFont="1" applyBorder="1"/>
    <xf numFmtId="0" fontId="16" fillId="0" borderId="6" xfId="2" applyFont="1" applyBorder="1" applyAlignment="1">
      <alignment vertical="top" wrapText="1"/>
    </xf>
    <xf numFmtId="0" fontId="11" fillId="4" borderId="19" xfId="0" applyFont="1" applyFill="1" applyBorder="1" applyAlignment="1">
      <alignment horizontal="left" vertical="top"/>
    </xf>
    <xf numFmtId="164" fontId="12" fillId="4" borderId="18" xfId="0" applyNumberFormat="1" applyFont="1" applyFill="1" applyBorder="1" applyAlignment="1">
      <alignment vertical="top"/>
    </xf>
    <xf numFmtId="0" fontId="20" fillId="0" borderId="1" xfId="0" applyFont="1" applyBorder="1" applyAlignment="1">
      <alignment vertical="top"/>
    </xf>
    <xf numFmtId="0" fontId="20" fillId="0" borderId="14" xfId="0" applyFont="1" applyBorder="1" applyAlignment="1">
      <alignment vertical="top"/>
    </xf>
    <xf numFmtId="0" fontId="17" fillId="0" borderId="34" xfId="0" applyFont="1" applyBorder="1" applyAlignment="1">
      <alignment vertical="center" wrapText="1"/>
    </xf>
    <xf numFmtId="0" fontId="17" fillId="0" borderId="6" xfId="0" applyFont="1" applyBorder="1" applyAlignment="1">
      <alignment vertical="center" wrapText="1"/>
    </xf>
    <xf numFmtId="0" fontId="17" fillId="0" borderId="19" xfId="0" applyFont="1" applyBorder="1" applyAlignment="1">
      <alignment vertical="center" wrapText="1"/>
    </xf>
    <xf numFmtId="0" fontId="17" fillId="0" borderId="0" xfId="0" applyFont="1" applyAlignment="1">
      <alignment vertical="center"/>
    </xf>
    <xf numFmtId="0" fontId="17" fillId="0" borderId="18" xfId="0" applyFont="1" applyBorder="1" applyAlignment="1" applyProtection="1">
      <alignment horizontal="center" vertical="center"/>
      <protection locked="0"/>
    </xf>
    <xf numFmtId="0" fontId="17" fillId="0" borderId="38" xfId="0" applyFont="1" applyBorder="1" applyAlignment="1" applyProtection="1">
      <alignment horizontal="center" vertical="center"/>
      <protection locked="0"/>
    </xf>
    <xf numFmtId="0" fontId="20" fillId="0" borderId="20" xfId="0" applyFont="1" applyBorder="1" applyAlignment="1">
      <alignment horizontal="center" vertical="top" wrapText="1"/>
    </xf>
    <xf numFmtId="0" fontId="21" fillId="0" borderId="21" xfId="0" applyFont="1" applyBorder="1" applyAlignment="1">
      <alignment horizontal="center" vertical="top" wrapText="1"/>
    </xf>
    <xf numFmtId="0" fontId="21" fillId="0" borderId="22" xfId="0" applyFont="1" applyBorder="1" applyAlignment="1">
      <alignment horizontal="center" vertical="top" wrapText="1"/>
    </xf>
    <xf numFmtId="0" fontId="21" fillId="0" borderId="23" xfId="0" applyFont="1" applyBorder="1" applyAlignment="1">
      <alignment horizontal="center" vertical="top" wrapText="1"/>
    </xf>
    <xf numFmtId="0" fontId="21" fillId="0" borderId="24" xfId="0" applyFont="1" applyBorder="1" applyAlignment="1">
      <alignment horizontal="center" vertical="top" wrapText="1"/>
    </xf>
    <xf numFmtId="0" fontId="21" fillId="0" borderId="25" xfId="0" applyFont="1" applyBorder="1" applyAlignment="1">
      <alignment horizontal="center" vertical="top" wrapText="1"/>
    </xf>
    <xf numFmtId="0" fontId="17" fillId="0" borderId="6" xfId="0" applyFont="1" applyBorder="1" applyAlignment="1">
      <alignment vertical="center" wrapText="1"/>
    </xf>
    <xf numFmtId="0" fontId="17" fillId="0" borderId="35" xfId="0" applyFont="1" applyBorder="1" applyAlignment="1" applyProtection="1">
      <alignment horizontal="center" vertical="center"/>
      <protection locked="0"/>
    </xf>
    <xf numFmtId="0" fontId="17" fillId="0" borderId="3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37" xfId="0" applyFont="1" applyBorder="1" applyAlignment="1" applyProtection="1">
      <alignment horizontal="center" vertical="center"/>
      <protection locked="0"/>
    </xf>
    <xf numFmtId="0" fontId="7" fillId="0" borderId="8" xfId="0" applyFont="1" applyBorder="1" applyAlignment="1">
      <alignment horizontal="center" vertical="top"/>
    </xf>
    <xf numFmtId="0" fontId="7" fillId="0" borderId="9" xfId="0" applyFont="1" applyBorder="1" applyAlignment="1">
      <alignment horizontal="center" vertical="top"/>
    </xf>
    <xf numFmtId="0" fontId="7" fillId="0" borderId="10" xfId="0" applyFont="1" applyBorder="1" applyAlignment="1">
      <alignment horizontal="center" vertical="top"/>
    </xf>
    <xf numFmtId="0" fontId="7" fillId="3" borderId="7" xfId="0" applyFont="1" applyFill="1" applyBorder="1" applyAlignment="1">
      <alignment horizontal="center" vertical="top"/>
    </xf>
    <xf numFmtId="0" fontId="20" fillId="0" borderId="21" xfId="0" applyFont="1" applyBorder="1" applyAlignment="1">
      <alignment horizontal="center" vertical="top" wrapText="1"/>
    </xf>
    <xf numFmtId="0" fontId="20" fillId="0" borderId="22" xfId="0" applyFont="1" applyBorder="1" applyAlignment="1">
      <alignment horizontal="center" vertical="top" wrapText="1"/>
    </xf>
    <xf numFmtId="0" fontId="20" fillId="0" borderId="23" xfId="0" applyFont="1" applyBorder="1" applyAlignment="1">
      <alignment horizontal="center" vertical="top" wrapText="1"/>
    </xf>
    <xf numFmtId="0" fontId="20" fillId="0" borderId="24" xfId="0" applyFont="1" applyBorder="1" applyAlignment="1">
      <alignment horizontal="center" vertical="top" wrapText="1"/>
    </xf>
    <xf numFmtId="0" fontId="20" fillId="0" borderId="25" xfId="0" applyFont="1" applyBorder="1" applyAlignment="1">
      <alignment horizontal="center" vertical="top"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0" xfId="0" applyFont="1" applyAlignment="1">
      <alignment horizontal="center" vertical="center" wrapText="1"/>
    </xf>
    <xf numFmtId="0" fontId="20" fillId="0" borderId="27"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5" xfId="0" applyFont="1" applyBorder="1" applyAlignment="1">
      <alignment horizontal="center" vertical="center" wrapText="1"/>
    </xf>
    <xf numFmtId="164" fontId="9" fillId="9" borderId="7" xfId="0" applyNumberFormat="1" applyFont="1" applyFill="1" applyBorder="1" applyAlignment="1" applyProtection="1">
      <alignment horizontal="center" vertical="top"/>
    </xf>
    <xf numFmtId="164" fontId="9" fillId="7" borderId="7" xfId="0" applyNumberFormat="1" applyFont="1" applyFill="1" applyBorder="1" applyAlignment="1" applyProtection="1">
      <alignment horizontal="center" vertical="top"/>
    </xf>
    <xf numFmtId="164" fontId="9" fillId="8" borderId="7" xfId="0" applyNumberFormat="1" applyFont="1" applyFill="1" applyBorder="1" applyAlignment="1" applyProtection="1">
      <alignment horizontal="center" vertical="top"/>
    </xf>
    <xf numFmtId="164" fontId="9" fillId="10" borderId="7" xfId="0" applyNumberFormat="1" applyFont="1" applyFill="1" applyBorder="1" applyAlignment="1" applyProtection="1">
      <alignment horizontal="center" vertical="top"/>
    </xf>
  </cellXfs>
  <cellStyles count="5">
    <cellStyle name="Standaard" xfId="0" builtinId="0"/>
    <cellStyle name="Standaard 2" xfId="1" xr:uid="{CFBA7F9D-EA8C-477C-AF26-06D7312286A9}"/>
    <cellStyle name="Standaard 2 2" xfId="3" xr:uid="{40D85421-84AD-4045-A417-AB2580DB60A7}"/>
    <cellStyle name="Standaard 3" xfId="4" xr:uid="{4DFA9356-9D61-4569-95C3-776D5F385D05}"/>
    <cellStyle name="Standaard 4" xfId="2" xr:uid="{83520795-A279-4AF5-A845-497D701806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161925</xdr:colOff>
      <xdr:row>1</xdr:row>
      <xdr:rowOff>19050</xdr:rowOff>
    </xdr:from>
    <xdr:to>
      <xdr:col>7</xdr:col>
      <xdr:colOff>57150</xdr:colOff>
      <xdr:row>5</xdr:row>
      <xdr:rowOff>114300</xdr:rowOff>
    </xdr:to>
    <xdr:pic>
      <xdr:nvPicPr>
        <xdr:cNvPr id="2" name="Afbeelding 1">
          <a:extLst>
            <a:ext uri="{FF2B5EF4-FFF2-40B4-BE49-F238E27FC236}">
              <a16:creationId xmlns:a16="http://schemas.microsoft.com/office/drawing/2014/main" id="{96F660B0-D70D-47DF-B7B1-102F724B3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9725" y="219075"/>
          <a:ext cx="2333625"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142875</xdr:colOff>
      <xdr:row>1</xdr:row>
      <xdr:rowOff>104775</xdr:rowOff>
    </xdr:from>
    <xdr:to>
      <xdr:col>9</xdr:col>
      <xdr:colOff>904875</xdr:colOff>
      <xdr:row>5</xdr:row>
      <xdr:rowOff>161925</xdr:rowOff>
    </xdr:to>
    <xdr:pic>
      <xdr:nvPicPr>
        <xdr:cNvPr id="2" name="Afbeelding 1">
          <a:extLst>
            <a:ext uri="{FF2B5EF4-FFF2-40B4-BE49-F238E27FC236}">
              <a16:creationId xmlns:a16="http://schemas.microsoft.com/office/drawing/2014/main" id="{54AA9F14-2623-463F-B5B8-BA520DCC4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39675" y="304800"/>
          <a:ext cx="2190750"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85725</xdr:colOff>
      <xdr:row>1</xdr:row>
      <xdr:rowOff>28575</xdr:rowOff>
    </xdr:from>
    <xdr:to>
      <xdr:col>6</xdr:col>
      <xdr:colOff>542925</xdr:colOff>
      <xdr:row>5</xdr:row>
      <xdr:rowOff>85725</xdr:rowOff>
    </xdr:to>
    <xdr:pic>
      <xdr:nvPicPr>
        <xdr:cNvPr id="2" name="Afbeelding 1">
          <a:extLst>
            <a:ext uri="{FF2B5EF4-FFF2-40B4-BE49-F238E27FC236}">
              <a16:creationId xmlns:a16="http://schemas.microsoft.com/office/drawing/2014/main" id="{02A436F8-CA0A-4017-A610-7C0946897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0" y="228600"/>
          <a:ext cx="2390775"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0</xdr:row>
      <xdr:rowOff>161925</xdr:rowOff>
    </xdr:from>
    <xdr:to>
      <xdr:col>0</xdr:col>
      <xdr:colOff>-133350</xdr:colOff>
      <xdr:row>0</xdr:row>
      <xdr:rowOff>161925</xdr:rowOff>
    </xdr:to>
    <xdr:pic>
      <xdr:nvPicPr>
        <xdr:cNvPr id="4" name="Afbeelding 3">
          <a:extLst>
            <a:ext uri="{FF2B5EF4-FFF2-40B4-BE49-F238E27FC236}">
              <a16:creationId xmlns:a16="http://schemas.microsoft.com/office/drawing/2014/main" id="{E259BC95-1150-426C-B40A-9781EDA33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6192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28575</xdr:colOff>
      <xdr:row>1</xdr:row>
      <xdr:rowOff>28575</xdr:rowOff>
    </xdr:from>
    <xdr:to>
      <xdr:col>6</xdr:col>
      <xdr:colOff>590550</xdr:colOff>
      <xdr:row>5</xdr:row>
      <xdr:rowOff>171450</xdr:rowOff>
    </xdr:to>
    <xdr:pic>
      <xdr:nvPicPr>
        <xdr:cNvPr id="2" name="Afbeelding 1">
          <a:extLst>
            <a:ext uri="{FF2B5EF4-FFF2-40B4-BE49-F238E27FC236}">
              <a16:creationId xmlns:a16="http://schemas.microsoft.com/office/drawing/2014/main" id="{D8177C8D-D056-4B98-BF8A-44405365CE03}"/>
            </a:ext>
            <a:ext uri="{147F2762-F138-4A5C-976F-8EAC2B608ADB}">
              <a16:predDERef xmlns:a16="http://schemas.microsoft.com/office/drawing/2014/main" pred="{E259BC95-1150-426C-B40A-9781EDA33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228600"/>
          <a:ext cx="2390775"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86F14-A752-4B8E-9F07-65BFD83D9261}">
  <dimension ref="B2:I22"/>
  <sheetViews>
    <sheetView showGridLines="0" tabSelected="1" zoomScale="110" zoomScaleNormal="110" workbookViewId="0">
      <selection activeCell="L3" sqref="L3"/>
    </sheetView>
  </sheetViews>
  <sheetFormatPr defaultRowHeight="16.5" x14ac:dyDescent="0.3"/>
  <cols>
    <col min="1" max="1" width="6.7109375" style="18" customWidth="1"/>
    <col min="2" max="2" width="54" style="18" customWidth="1"/>
    <col min="3" max="3" width="20" style="18" customWidth="1"/>
    <col min="4" max="16384" width="9.140625" style="18"/>
  </cols>
  <sheetData>
    <row r="2" spans="2:9" ht="18.75" x14ac:dyDescent="0.3">
      <c r="B2" s="15" t="s">
        <v>0</v>
      </c>
      <c r="C2" s="16"/>
      <c r="D2" s="16"/>
      <c r="E2" s="16"/>
      <c r="F2" s="16"/>
      <c r="G2" s="16"/>
      <c r="H2" s="16"/>
      <c r="I2" s="17"/>
    </row>
    <row r="3" spans="2:9" x14ac:dyDescent="0.3">
      <c r="B3" s="19" t="s">
        <v>0</v>
      </c>
      <c r="I3" s="20"/>
    </row>
    <row r="4" spans="2:9" x14ac:dyDescent="0.3">
      <c r="B4" s="21" t="s">
        <v>1</v>
      </c>
      <c r="I4" s="20"/>
    </row>
    <row r="5" spans="2:9" x14ac:dyDescent="0.3">
      <c r="B5" s="22"/>
      <c r="I5" s="20"/>
    </row>
    <row r="6" spans="2:9" x14ac:dyDescent="0.3">
      <c r="B6" s="22"/>
      <c r="I6" s="20"/>
    </row>
    <row r="7" spans="2:9" ht="15" customHeight="1" x14ac:dyDescent="0.3">
      <c r="B7" s="122" t="s">
        <v>2</v>
      </c>
      <c r="C7" s="123"/>
      <c r="D7" s="123"/>
      <c r="E7" s="123"/>
      <c r="F7" s="123"/>
      <c r="G7" s="123"/>
      <c r="H7" s="123"/>
      <c r="I7" s="124"/>
    </row>
    <row r="8" spans="2:9" x14ac:dyDescent="0.3">
      <c r="B8" s="125"/>
      <c r="C8" s="126"/>
      <c r="D8" s="126"/>
      <c r="E8" s="126"/>
      <c r="F8" s="126"/>
      <c r="G8" s="126"/>
      <c r="H8" s="126"/>
      <c r="I8" s="127"/>
    </row>
    <row r="9" spans="2:9" x14ac:dyDescent="0.3">
      <c r="B9" s="23"/>
      <c r="I9" s="20"/>
    </row>
    <row r="10" spans="2:9" x14ac:dyDescent="0.3">
      <c r="B10" s="24" t="s">
        <v>3</v>
      </c>
      <c r="C10" s="25" t="s">
        <v>4</v>
      </c>
      <c r="I10" s="20"/>
    </row>
    <row r="11" spans="2:9" x14ac:dyDescent="0.3">
      <c r="B11" s="26" t="s">
        <v>5</v>
      </c>
      <c r="C11" s="27">
        <f>Kleding!I84</f>
        <v>0</v>
      </c>
      <c r="I11" s="20"/>
    </row>
    <row r="12" spans="2:9" x14ac:dyDescent="0.3">
      <c r="B12" s="26" t="s">
        <v>6</v>
      </c>
      <c r="C12" s="27">
        <f>Schoenen!E28</f>
        <v>0</v>
      </c>
      <c r="I12" s="20"/>
    </row>
    <row r="13" spans="2:9" x14ac:dyDescent="0.3">
      <c r="B13" s="107" t="s">
        <v>7</v>
      </c>
      <c r="C13" s="28">
        <f>SUM(C11:C12)</f>
        <v>0</v>
      </c>
      <c r="D13" s="29"/>
      <c r="E13" s="29"/>
      <c r="F13" s="29"/>
      <c r="G13" s="29"/>
      <c r="H13" s="29"/>
      <c r="I13" s="30"/>
    </row>
    <row r="14" spans="2:9" x14ac:dyDescent="0.3">
      <c r="C14" s="31"/>
    </row>
    <row r="15" spans="2:9" ht="17.25" thickBot="1" x14ac:dyDescent="0.35">
      <c r="B15" s="119" t="s">
        <v>91</v>
      </c>
    </row>
    <row r="16" spans="2:9" x14ac:dyDescent="0.3">
      <c r="B16" s="116" t="s">
        <v>87</v>
      </c>
      <c r="C16" s="129"/>
      <c r="D16" s="129"/>
      <c r="E16" s="129"/>
      <c r="F16" s="130"/>
    </row>
    <row r="17" spans="2:6" x14ac:dyDescent="0.3">
      <c r="B17" s="117" t="s">
        <v>88</v>
      </c>
      <c r="C17" s="131"/>
      <c r="D17" s="131"/>
      <c r="E17" s="131"/>
      <c r="F17" s="132"/>
    </row>
    <row r="18" spans="2:6" x14ac:dyDescent="0.3">
      <c r="B18" s="128" t="s">
        <v>89</v>
      </c>
      <c r="C18" s="131"/>
      <c r="D18" s="131"/>
      <c r="E18" s="131"/>
      <c r="F18" s="132"/>
    </row>
    <row r="19" spans="2:6" x14ac:dyDescent="0.3">
      <c r="B19" s="128"/>
      <c r="C19" s="131"/>
      <c r="D19" s="131"/>
      <c r="E19" s="131"/>
      <c r="F19" s="132"/>
    </row>
    <row r="20" spans="2:6" x14ac:dyDescent="0.3">
      <c r="B20" s="128"/>
      <c r="C20" s="131"/>
      <c r="D20" s="131"/>
      <c r="E20" s="131"/>
      <c r="F20" s="132"/>
    </row>
    <row r="21" spans="2:6" x14ac:dyDescent="0.3">
      <c r="B21" s="128"/>
      <c r="C21" s="131"/>
      <c r="D21" s="131"/>
      <c r="E21" s="131"/>
      <c r="F21" s="132"/>
    </row>
    <row r="22" spans="2:6" ht="17.25" thickBot="1" x14ac:dyDescent="0.35">
      <c r="B22" s="118" t="s">
        <v>90</v>
      </c>
      <c r="C22" s="120"/>
      <c r="D22" s="120"/>
      <c r="E22" s="120"/>
      <c r="F22" s="121"/>
    </row>
  </sheetData>
  <sheetProtection algorithmName="SHA-512" hashValue="QB4EG7yHcD89v1sfB2P3uKM/HO3jbkfrhAeY3OT+s3K/kY3B8tP5qD/mGzgINJYzWgH4mg8a3bI5Hp42LjCsfA==" saltValue="03odQe7WGsg1HZZ5zeVifg==" spinCount="100000" sheet="1" objects="1" scenarios="1"/>
  <mergeCells count="6">
    <mergeCell ref="C22:F22"/>
    <mergeCell ref="B7:I8"/>
    <mergeCell ref="B18:B21"/>
    <mergeCell ref="C16:F16"/>
    <mergeCell ref="C17:F17"/>
    <mergeCell ref="C18:F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ADC43-CE72-4DC0-A698-D402AD3BE353}">
  <dimension ref="A1:K86"/>
  <sheetViews>
    <sheetView showGridLines="0" zoomScale="110" zoomScaleNormal="110" workbookViewId="0">
      <selection activeCell="H83" sqref="H83"/>
    </sheetView>
  </sheetViews>
  <sheetFormatPr defaultRowHeight="15" x14ac:dyDescent="0.25"/>
  <cols>
    <col min="2" max="2" width="20" customWidth="1"/>
    <col min="3" max="3" width="54.28515625" customWidth="1"/>
    <col min="4" max="4" width="25.5703125" customWidth="1"/>
    <col min="5" max="5" width="15.5703125" style="93" customWidth="1"/>
    <col min="6" max="6" width="21.42578125" customWidth="1"/>
    <col min="7" max="7" width="23.42578125" customWidth="1"/>
    <col min="8" max="8" width="23.5703125" customWidth="1"/>
    <col min="9" max="9" width="21.42578125" customWidth="1"/>
    <col min="10" max="10" width="14.85546875" customWidth="1"/>
  </cols>
  <sheetData>
    <row r="1" spans="1:11" ht="15.75" thickBot="1" x14ac:dyDescent="0.3">
      <c r="A1" s="32"/>
      <c r="B1" s="32"/>
      <c r="C1" s="32"/>
      <c r="D1" s="32"/>
      <c r="E1" s="32"/>
      <c r="F1" s="32"/>
      <c r="G1" s="32"/>
      <c r="H1" s="32"/>
      <c r="I1" s="33"/>
      <c r="J1" s="32"/>
      <c r="K1" s="32"/>
    </row>
    <row r="2" spans="1:11" ht="18.75" x14ac:dyDescent="0.25">
      <c r="A2" s="32"/>
      <c r="B2" s="15" t="s">
        <v>8</v>
      </c>
      <c r="C2" s="34"/>
      <c r="D2" s="34"/>
      <c r="E2" s="34"/>
      <c r="F2" s="34"/>
      <c r="G2" s="34"/>
      <c r="H2" s="34"/>
      <c r="I2" s="35"/>
      <c r="J2" s="36"/>
      <c r="K2" s="32"/>
    </row>
    <row r="3" spans="1:11" x14ac:dyDescent="0.25">
      <c r="A3" s="32"/>
      <c r="B3" s="37" t="s">
        <v>0</v>
      </c>
      <c r="C3" s="32"/>
      <c r="D3" s="32"/>
      <c r="E3" s="32"/>
      <c r="F3" s="32"/>
      <c r="G3" s="32"/>
      <c r="H3" s="32"/>
      <c r="I3" s="33"/>
      <c r="J3" s="38"/>
      <c r="K3" s="32"/>
    </row>
    <row r="4" spans="1:11" x14ac:dyDescent="0.25">
      <c r="A4" s="32"/>
      <c r="B4" s="39" t="s">
        <v>1</v>
      </c>
      <c r="C4" s="32"/>
      <c r="D4" s="32"/>
      <c r="E4" s="32"/>
      <c r="F4" s="32"/>
      <c r="G4" s="32"/>
      <c r="H4" s="32"/>
      <c r="I4" s="33"/>
      <c r="J4" s="38"/>
      <c r="K4" s="32"/>
    </row>
    <row r="5" spans="1:11" x14ac:dyDescent="0.25">
      <c r="A5" s="32"/>
      <c r="B5" s="40"/>
      <c r="C5" s="32"/>
      <c r="D5" s="32"/>
      <c r="E5" s="32"/>
      <c r="F5" s="32"/>
      <c r="G5" s="32"/>
      <c r="H5" s="32"/>
      <c r="I5" s="33"/>
      <c r="J5" s="38"/>
      <c r="K5" s="32"/>
    </row>
    <row r="6" spans="1:11" x14ac:dyDescent="0.25">
      <c r="A6" s="32"/>
      <c r="B6" s="40"/>
      <c r="C6" s="122" t="s">
        <v>9</v>
      </c>
      <c r="D6" s="137"/>
      <c r="E6" s="137"/>
      <c r="F6" s="137"/>
      <c r="G6" s="137"/>
      <c r="H6" s="138"/>
      <c r="I6" s="33"/>
      <c r="J6" s="38"/>
      <c r="K6" s="32"/>
    </row>
    <row r="7" spans="1:11" x14ac:dyDescent="0.25">
      <c r="A7" s="32"/>
      <c r="B7" s="40"/>
      <c r="C7" s="139"/>
      <c r="D7" s="140"/>
      <c r="E7" s="140"/>
      <c r="F7" s="140"/>
      <c r="G7" s="140"/>
      <c r="H7" s="141"/>
      <c r="I7" s="33"/>
      <c r="J7" s="38"/>
      <c r="K7" s="32"/>
    </row>
    <row r="8" spans="1:11" x14ac:dyDescent="0.25">
      <c r="A8" s="32"/>
      <c r="B8" s="40"/>
      <c r="C8" s="41"/>
      <c r="D8" s="41"/>
      <c r="E8" s="41"/>
      <c r="F8" s="32"/>
      <c r="G8" s="32"/>
      <c r="H8" s="32"/>
      <c r="I8" s="33"/>
      <c r="J8" s="38"/>
      <c r="K8" s="32"/>
    </row>
    <row r="9" spans="1:11" x14ac:dyDescent="0.25">
      <c r="A9" s="33"/>
      <c r="B9" s="42" t="s">
        <v>10</v>
      </c>
      <c r="C9" s="43"/>
      <c r="D9" s="44"/>
      <c r="E9" s="133"/>
      <c r="F9" s="134"/>
      <c r="G9" s="134"/>
      <c r="H9" s="134"/>
      <c r="I9" s="135"/>
      <c r="J9" s="45"/>
      <c r="K9" s="33"/>
    </row>
    <row r="10" spans="1:11" x14ac:dyDescent="0.25">
      <c r="A10" s="32"/>
      <c r="B10" s="46" t="s">
        <v>11</v>
      </c>
      <c r="C10" s="47" t="s">
        <v>12</v>
      </c>
      <c r="D10" s="47" t="s">
        <v>13</v>
      </c>
      <c r="E10" s="48" t="s">
        <v>14</v>
      </c>
      <c r="F10" s="47" t="s">
        <v>15</v>
      </c>
      <c r="G10" s="47" t="s">
        <v>16</v>
      </c>
      <c r="H10" s="49" t="s">
        <v>17</v>
      </c>
      <c r="I10" s="47" t="s">
        <v>18</v>
      </c>
      <c r="J10" s="38"/>
      <c r="K10" s="32"/>
    </row>
    <row r="11" spans="1:11" ht="15.75" x14ac:dyDescent="0.3">
      <c r="A11" s="32"/>
      <c r="B11" s="50" t="s">
        <v>19</v>
      </c>
      <c r="C11" s="51" t="s">
        <v>92</v>
      </c>
      <c r="D11" s="51">
        <v>45</v>
      </c>
      <c r="E11" s="10">
        <v>0</v>
      </c>
      <c r="F11" s="11">
        <v>0</v>
      </c>
      <c r="G11" s="52"/>
      <c r="H11" s="2">
        <v>0</v>
      </c>
      <c r="I11" s="53">
        <f>SUM(E11:H11)*D11</f>
        <v>0</v>
      </c>
      <c r="J11" s="38"/>
      <c r="K11" s="32"/>
    </row>
    <row r="12" spans="1:11" ht="15.75" x14ac:dyDescent="0.3">
      <c r="A12" s="32"/>
      <c r="B12" s="50" t="s">
        <v>19</v>
      </c>
      <c r="C12" s="51" t="s">
        <v>93</v>
      </c>
      <c r="D12" s="51">
        <v>8</v>
      </c>
      <c r="E12" s="10">
        <v>0</v>
      </c>
      <c r="F12" s="11">
        <v>0</v>
      </c>
      <c r="G12" s="52"/>
      <c r="H12" s="2">
        <v>0</v>
      </c>
      <c r="I12" s="53">
        <f t="shared" ref="I12:I22" si="0">SUM(E12:H12)*D12</f>
        <v>0</v>
      </c>
      <c r="J12" s="38"/>
      <c r="K12" s="32"/>
    </row>
    <row r="13" spans="1:11" ht="15.75" x14ac:dyDescent="0.3">
      <c r="A13" s="32"/>
      <c r="B13" s="50" t="s">
        <v>19</v>
      </c>
      <c r="C13" s="51" t="s">
        <v>94</v>
      </c>
      <c r="D13" s="51">
        <v>3</v>
      </c>
      <c r="E13" s="10">
        <v>0</v>
      </c>
      <c r="F13" s="11">
        <v>0</v>
      </c>
      <c r="G13" s="52"/>
      <c r="H13" s="2">
        <v>0</v>
      </c>
      <c r="I13" s="53">
        <f t="shared" si="0"/>
        <v>0</v>
      </c>
      <c r="J13" s="38"/>
      <c r="K13" s="32"/>
    </row>
    <row r="14" spans="1:11" ht="15.75" x14ac:dyDescent="0.3">
      <c r="A14" s="32"/>
      <c r="B14" s="50" t="s">
        <v>19</v>
      </c>
      <c r="C14" s="51" t="s">
        <v>95</v>
      </c>
      <c r="D14" s="51">
        <v>4</v>
      </c>
      <c r="E14" s="10">
        <v>0</v>
      </c>
      <c r="F14" s="11">
        <v>0</v>
      </c>
      <c r="G14" s="52"/>
      <c r="H14" s="2">
        <v>0</v>
      </c>
      <c r="I14" s="53">
        <f t="shared" si="0"/>
        <v>0</v>
      </c>
      <c r="J14" s="38"/>
      <c r="K14" s="32"/>
    </row>
    <row r="15" spans="1:11" ht="15.75" x14ac:dyDescent="0.3">
      <c r="A15" s="32"/>
      <c r="B15" s="50" t="s">
        <v>19</v>
      </c>
      <c r="C15" s="51" t="s">
        <v>96</v>
      </c>
      <c r="D15" s="51">
        <v>7</v>
      </c>
      <c r="E15" s="10">
        <v>0</v>
      </c>
      <c r="F15" s="11">
        <v>0</v>
      </c>
      <c r="G15" s="52"/>
      <c r="H15" s="2">
        <v>0</v>
      </c>
      <c r="I15" s="53">
        <f t="shared" si="0"/>
        <v>0</v>
      </c>
      <c r="J15" s="38"/>
      <c r="K15" s="32"/>
    </row>
    <row r="16" spans="1:11" ht="15.75" x14ac:dyDescent="0.3">
      <c r="A16" s="32"/>
      <c r="B16" s="50" t="s">
        <v>19</v>
      </c>
      <c r="C16" s="51" t="s">
        <v>122</v>
      </c>
      <c r="D16" s="51">
        <v>19</v>
      </c>
      <c r="E16" s="10">
        <v>0</v>
      </c>
      <c r="F16" s="11">
        <v>0</v>
      </c>
      <c r="G16" s="52"/>
      <c r="H16" s="2">
        <v>0</v>
      </c>
      <c r="I16" s="53">
        <f t="shared" si="0"/>
        <v>0</v>
      </c>
      <c r="J16" s="38"/>
      <c r="K16" s="32"/>
    </row>
    <row r="17" spans="1:11" ht="15.75" x14ac:dyDescent="0.3">
      <c r="A17" s="32"/>
      <c r="B17" s="50" t="s">
        <v>19</v>
      </c>
      <c r="C17" s="51" t="s">
        <v>121</v>
      </c>
      <c r="D17" s="51">
        <v>7</v>
      </c>
      <c r="E17" s="10">
        <v>0</v>
      </c>
      <c r="F17" s="11">
        <v>0</v>
      </c>
      <c r="G17" s="52"/>
      <c r="H17" s="2">
        <v>0</v>
      </c>
      <c r="I17" s="53">
        <f t="shared" si="0"/>
        <v>0</v>
      </c>
      <c r="J17" s="38"/>
      <c r="K17" s="54"/>
    </row>
    <row r="18" spans="1:11" ht="15.75" x14ac:dyDescent="0.3">
      <c r="A18" s="32"/>
      <c r="B18" s="50" t="s">
        <v>20</v>
      </c>
      <c r="C18" s="51" t="s">
        <v>97</v>
      </c>
      <c r="D18" s="51">
        <v>1</v>
      </c>
      <c r="E18" s="10">
        <v>0</v>
      </c>
      <c r="F18" s="11">
        <v>0</v>
      </c>
      <c r="G18" s="52"/>
      <c r="H18" s="2">
        <v>0</v>
      </c>
      <c r="I18" s="53">
        <f t="shared" si="0"/>
        <v>0</v>
      </c>
      <c r="J18" s="38"/>
      <c r="K18" s="54"/>
    </row>
    <row r="19" spans="1:11" ht="15.75" x14ac:dyDescent="0.3">
      <c r="A19" s="32"/>
      <c r="B19" s="50" t="s">
        <v>19</v>
      </c>
      <c r="C19" s="51" t="s">
        <v>128</v>
      </c>
      <c r="D19" s="51">
        <v>6</v>
      </c>
      <c r="E19" s="10">
        <v>0</v>
      </c>
      <c r="F19" s="151"/>
      <c r="G19" s="11">
        <v>0</v>
      </c>
      <c r="H19" s="2">
        <v>0</v>
      </c>
      <c r="I19" s="53">
        <f t="shared" si="0"/>
        <v>0</v>
      </c>
      <c r="J19" s="38"/>
      <c r="K19" s="54"/>
    </row>
    <row r="20" spans="1:11" ht="15.75" x14ac:dyDescent="0.3">
      <c r="A20" s="32"/>
      <c r="B20" s="50" t="s">
        <v>19</v>
      </c>
      <c r="C20" s="51" t="s">
        <v>129</v>
      </c>
      <c r="D20" s="51">
        <v>6</v>
      </c>
      <c r="E20" s="10">
        <v>0</v>
      </c>
      <c r="F20" s="151"/>
      <c r="G20" s="11">
        <v>0</v>
      </c>
      <c r="H20" s="2">
        <v>0</v>
      </c>
      <c r="I20" s="53">
        <f t="shared" si="0"/>
        <v>0</v>
      </c>
      <c r="J20" s="38"/>
      <c r="K20" s="54"/>
    </row>
    <row r="21" spans="1:11" ht="15.75" x14ac:dyDescent="0.3">
      <c r="A21" s="32"/>
      <c r="B21" s="50" t="s">
        <v>19</v>
      </c>
      <c r="C21" s="51" t="s">
        <v>98</v>
      </c>
      <c r="D21" s="51">
        <v>14</v>
      </c>
      <c r="E21" s="10">
        <v>0</v>
      </c>
      <c r="F21" s="52"/>
      <c r="G21" s="11">
        <v>0</v>
      </c>
      <c r="H21" s="2">
        <v>0</v>
      </c>
      <c r="I21" s="53">
        <f t="shared" si="0"/>
        <v>0</v>
      </c>
      <c r="J21" s="38"/>
      <c r="K21" s="32"/>
    </row>
    <row r="22" spans="1:11" ht="15.75" x14ac:dyDescent="0.3">
      <c r="A22" s="32"/>
      <c r="B22" s="50" t="s">
        <v>19</v>
      </c>
      <c r="C22" s="51" t="s">
        <v>99</v>
      </c>
      <c r="D22" s="51">
        <v>8</v>
      </c>
      <c r="E22" s="10">
        <v>0</v>
      </c>
      <c r="F22" s="52"/>
      <c r="G22" s="11">
        <v>0</v>
      </c>
      <c r="H22" s="2">
        <v>0</v>
      </c>
      <c r="I22" s="53">
        <f t="shared" si="0"/>
        <v>0</v>
      </c>
      <c r="J22" s="38"/>
      <c r="K22" s="32"/>
    </row>
    <row r="23" spans="1:11" x14ac:dyDescent="0.25">
      <c r="A23" s="32" t="s">
        <v>131</v>
      </c>
      <c r="B23" s="55"/>
      <c r="C23" s="56" t="s">
        <v>21</v>
      </c>
      <c r="D23" s="57"/>
      <c r="E23" s="58">
        <f>SUM(E11:E22)</f>
        <v>0</v>
      </c>
      <c r="F23" s="59"/>
      <c r="G23" s="59"/>
      <c r="H23" s="60"/>
      <c r="I23" s="61">
        <f>SUM(I11:I22)</f>
        <v>0</v>
      </c>
      <c r="J23" s="38"/>
      <c r="K23" s="32"/>
    </row>
    <row r="24" spans="1:11" x14ac:dyDescent="0.25">
      <c r="A24" s="32"/>
      <c r="B24" s="55"/>
      <c r="C24" s="62"/>
      <c r="D24" s="62"/>
      <c r="E24" s="63"/>
      <c r="F24" s="59"/>
      <c r="G24" s="59"/>
      <c r="H24" s="60"/>
      <c r="I24" s="64"/>
      <c r="J24" s="38"/>
      <c r="K24" s="32"/>
    </row>
    <row r="25" spans="1:11" x14ac:dyDescent="0.25">
      <c r="A25" s="33"/>
      <c r="B25" s="65" t="s">
        <v>22</v>
      </c>
      <c r="C25" s="66"/>
      <c r="D25" s="66"/>
      <c r="E25" s="136"/>
      <c r="F25" s="136"/>
      <c r="G25" s="136"/>
      <c r="H25" s="136"/>
      <c r="I25" s="136"/>
      <c r="J25" s="45"/>
      <c r="K25" s="33"/>
    </row>
    <row r="26" spans="1:11" x14ac:dyDescent="0.25">
      <c r="A26" s="32"/>
      <c r="B26" s="46" t="s">
        <v>11</v>
      </c>
      <c r="C26" s="47" t="s">
        <v>12</v>
      </c>
      <c r="D26" s="47" t="s">
        <v>13</v>
      </c>
      <c r="E26" s="48" t="s">
        <v>14</v>
      </c>
      <c r="F26" s="47" t="s">
        <v>15</v>
      </c>
      <c r="G26" s="47" t="s">
        <v>16</v>
      </c>
      <c r="H26" s="49" t="s">
        <v>17</v>
      </c>
      <c r="I26" s="47" t="s">
        <v>18</v>
      </c>
      <c r="J26" s="38"/>
      <c r="K26" s="32"/>
    </row>
    <row r="27" spans="1:11" x14ac:dyDescent="0.25">
      <c r="A27" s="32"/>
      <c r="B27" s="50" t="s">
        <v>23</v>
      </c>
      <c r="C27" s="51" t="s">
        <v>100</v>
      </c>
      <c r="D27" s="51">
        <v>29</v>
      </c>
      <c r="E27" s="8">
        <v>0</v>
      </c>
      <c r="F27" s="52" t="s">
        <v>130</v>
      </c>
      <c r="G27" s="11">
        <v>0</v>
      </c>
      <c r="H27" s="12">
        <v>0</v>
      </c>
      <c r="I27" s="53">
        <f>SUM(E27:H27)*D27</f>
        <v>0</v>
      </c>
      <c r="J27" s="38"/>
      <c r="K27" s="32"/>
    </row>
    <row r="28" spans="1:11" x14ac:dyDescent="0.25">
      <c r="A28" s="32"/>
      <c r="B28" s="50" t="s">
        <v>23</v>
      </c>
      <c r="C28" s="51" t="s">
        <v>101</v>
      </c>
      <c r="D28" s="51">
        <v>8</v>
      </c>
      <c r="E28" s="8">
        <v>0</v>
      </c>
      <c r="F28" s="52"/>
      <c r="G28" s="11">
        <v>0</v>
      </c>
      <c r="H28" s="12">
        <v>0</v>
      </c>
      <c r="I28" s="53">
        <f t="shared" ref="I28:I43" si="1">SUM(E28:H28)*D28</f>
        <v>0</v>
      </c>
      <c r="J28" s="38"/>
      <c r="K28" s="32"/>
    </row>
    <row r="29" spans="1:11" x14ac:dyDescent="0.25">
      <c r="A29" s="32"/>
      <c r="B29" s="67" t="s">
        <v>24</v>
      </c>
      <c r="C29" s="51" t="s">
        <v>102</v>
      </c>
      <c r="D29" s="51">
        <v>12</v>
      </c>
      <c r="E29" s="8">
        <v>0</v>
      </c>
      <c r="F29" s="11">
        <v>0</v>
      </c>
      <c r="G29" s="52"/>
      <c r="H29" s="12">
        <v>0</v>
      </c>
      <c r="I29" s="53">
        <f t="shared" si="1"/>
        <v>0</v>
      </c>
      <c r="J29" s="38"/>
      <c r="K29" s="54"/>
    </row>
    <row r="30" spans="1:11" x14ac:dyDescent="0.25">
      <c r="A30" s="32"/>
      <c r="B30" s="50" t="s">
        <v>25</v>
      </c>
      <c r="C30" s="51" t="s">
        <v>132</v>
      </c>
      <c r="D30" s="51">
        <v>8</v>
      </c>
      <c r="E30" s="8">
        <v>0</v>
      </c>
      <c r="F30" s="52"/>
      <c r="G30" s="11">
        <v>0</v>
      </c>
      <c r="H30" s="12">
        <v>0</v>
      </c>
      <c r="I30" s="53">
        <f t="shared" si="1"/>
        <v>0</v>
      </c>
      <c r="J30" s="38"/>
      <c r="K30" s="54"/>
    </row>
    <row r="31" spans="1:11" x14ac:dyDescent="0.25">
      <c r="A31" s="32"/>
      <c r="B31" s="50" t="s">
        <v>25</v>
      </c>
      <c r="C31" s="51" t="s">
        <v>133</v>
      </c>
      <c r="D31" s="51">
        <v>18</v>
      </c>
      <c r="E31" s="8">
        <v>0</v>
      </c>
      <c r="F31" s="52"/>
      <c r="G31" s="11">
        <v>0</v>
      </c>
      <c r="H31" s="12">
        <v>0</v>
      </c>
      <c r="I31" s="53">
        <f t="shared" si="1"/>
        <v>0</v>
      </c>
      <c r="J31" s="38"/>
      <c r="K31" s="32"/>
    </row>
    <row r="32" spans="1:11" x14ac:dyDescent="0.25">
      <c r="A32" s="32"/>
      <c r="B32" s="50" t="s">
        <v>26</v>
      </c>
      <c r="C32" s="51" t="s">
        <v>134</v>
      </c>
      <c r="D32" s="51">
        <v>1</v>
      </c>
      <c r="E32" s="8">
        <v>0</v>
      </c>
      <c r="F32" s="52"/>
      <c r="G32" s="11">
        <v>0</v>
      </c>
      <c r="H32" s="12">
        <v>0</v>
      </c>
      <c r="I32" s="53">
        <f t="shared" si="1"/>
        <v>0</v>
      </c>
      <c r="J32" s="38"/>
      <c r="K32" s="32"/>
    </row>
    <row r="33" spans="1:11" x14ac:dyDescent="0.25">
      <c r="A33" s="32"/>
      <c r="B33" s="67" t="s">
        <v>25</v>
      </c>
      <c r="C33" s="51" t="s">
        <v>103</v>
      </c>
      <c r="D33" s="51">
        <v>18</v>
      </c>
      <c r="E33" s="8">
        <v>0</v>
      </c>
      <c r="F33" s="8">
        <v>0</v>
      </c>
      <c r="G33" s="152"/>
      <c r="H33" s="12">
        <v>0</v>
      </c>
      <c r="I33" s="53">
        <f t="shared" si="1"/>
        <v>0</v>
      </c>
      <c r="J33" s="38"/>
      <c r="K33" s="54"/>
    </row>
    <row r="34" spans="1:11" x14ac:dyDescent="0.25">
      <c r="A34" s="32"/>
      <c r="B34" s="67" t="s">
        <v>27</v>
      </c>
      <c r="C34" s="51" t="s">
        <v>104</v>
      </c>
      <c r="D34" s="51">
        <v>69</v>
      </c>
      <c r="E34" s="8">
        <v>0</v>
      </c>
      <c r="F34" s="11">
        <v>0</v>
      </c>
      <c r="G34" s="52"/>
      <c r="H34" s="12">
        <v>0</v>
      </c>
      <c r="I34" s="53">
        <f t="shared" si="1"/>
        <v>0</v>
      </c>
      <c r="J34" s="38"/>
      <c r="K34" s="54"/>
    </row>
    <row r="35" spans="1:11" x14ac:dyDescent="0.25">
      <c r="A35" s="32"/>
      <c r="B35" s="50" t="s">
        <v>27</v>
      </c>
      <c r="C35" s="51" t="s">
        <v>123</v>
      </c>
      <c r="D35" s="51">
        <v>36</v>
      </c>
      <c r="E35" s="8">
        <v>0</v>
      </c>
      <c r="F35" s="11">
        <v>0</v>
      </c>
      <c r="G35" s="52"/>
      <c r="H35" s="12">
        <v>0</v>
      </c>
      <c r="I35" s="53">
        <f t="shared" si="1"/>
        <v>0</v>
      </c>
      <c r="J35" s="38"/>
      <c r="K35" s="54"/>
    </row>
    <row r="36" spans="1:11" x14ac:dyDescent="0.25">
      <c r="A36" s="32"/>
      <c r="B36" s="67" t="s">
        <v>28</v>
      </c>
      <c r="C36" s="51" t="s">
        <v>105</v>
      </c>
      <c r="D36" s="51">
        <v>266</v>
      </c>
      <c r="E36" s="8">
        <v>0</v>
      </c>
      <c r="F36" s="11">
        <v>0</v>
      </c>
      <c r="G36" s="52"/>
      <c r="H36" s="12">
        <v>0</v>
      </c>
      <c r="I36" s="53">
        <f t="shared" si="1"/>
        <v>0</v>
      </c>
      <c r="J36" s="38"/>
      <c r="K36" s="54"/>
    </row>
    <row r="37" spans="1:11" x14ac:dyDescent="0.25">
      <c r="A37" s="32"/>
      <c r="B37" s="50" t="s">
        <v>28</v>
      </c>
      <c r="C37" s="51" t="s">
        <v>124</v>
      </c>
      <c r="D37" s="51">
        <v>55</v>
      </c>
      <c r="E37" s="8">
        <v>0</v>
      </c>
      <c r="F37" s="11">
        <v>0</v>
      </c>
      <c r="G37" s="52"/>
      <c r="H37" s="12">
        <v>0</v>
      </c>
      <c r="I37" s="53">
        <f t="shared" si="1"/>
        <v>0</v>
      </c>
      <c r="J37" s="38"/>
      <c r="K37" s="54"/>
    </row>
    <row r="38" spans="1:11" x14ac:dyDescent="0.25">
      <c r="A38" s="32"/>
      <c r="B38" s="50" t="s">
        <v>29</v>
      </c>
      <c r="C38" s="51" t="s">
        <v>135</v>
      </c>
      <c r="D38" s="51">
        <v>3</v>
      </c>
      <c r="E38" s="8">
        <v>0</v>
      </c>
      <c r="F38" s="52"/>
      <c r="G38" s="11">
        <v>0</v>
      </c>
      <c r="H38" s="12">
        <v>0</v>
      </c>
      <c r="I38" s="53">
        <f t="shared" si="1"/>
        <v>0</v>
      </c>
      <c r="J38" s="38"/>
      <c r="K38" s="54"/>
    </row>
    <row r="39" spans="1:11" x14ac:dyDescent="0.25">
      <c r="A39" s="32"/>
      <c r="B39" s="50" t="s">
        <v>29</v>
      </c>
      <c r="C39" s="51" t="s">
        <v>136</v>
      </c>
      <c r="D39" s="51">
        <v>2</v>
      </c>
      <c r="E39" s="8">
        <v>0</v>
      </c>
      <c r="F39" s="52"/>
      <c r="G39" s="11">
        <v>0</v>
      </c>
      <c r="H39" s="12">
        <v>0</v>
      </c>
      <c r="I39" s="53">
        <f t="shared" si="1"/>
        <v>0</v>
      </c>
      <c r="J39" s="38"/>
      <c r="K39" s="54"/>
    </row>
    <row r="40" spans="1:11" x14ac:dyDescent="0.25">
      <c r="A40" s="32"/>
      <c r="B40" s="50" t="s">
        <v>30</v>
      </c>
      <c r="C40" s="51" t="s">
        <v>137</v>
      </c>
      <c r="D40" s="51">
        <v>10</v>
      </c>
      <c r="E40" s="8">
        <v>0</v>
      </c>
      <c r="F40" s="52"/>
      <c r="G40" s="11">
        <v>0</v>
      </c>
      <c r="H40" s="12">
        <v>0</v>
      </c>
      <c r="I40" s="53">
        <f t="shared" si="1"/>
        <v>0</v>
      </c>
      <c r="J40" s="38"/>
      <c r="K40" s="32"/>
    </row>
    <row r="41" spans="1:11" x14ac:dyDescent="0.25">
      <c r="A41" s="32"/>
      <c r="B41" s="50" t="s">
        <v>30</v>
      </c>
      <c r="C41" s="51" t="s">
        <v>138</v>
      </c>
      <c r="D41" s="51">
        <v>17</v>
      </c>
      <c r="E41" s="8">
        <v>0</v>
      </c>
      <c r="F41" s="52"/>
      <c r="G41" s="11">
        <v>0</v>
      </c>
      <c r="H41" s="12">
        <v>0</v>
      </c>
      <c r="I41" s="53">
        <f t="shared" si="1"/>
        <v>0</v>
      </c>
      <c r="J41" s="38"/>
      <c r="K41" s="32"/>
    </row>
    <row r="42" spans="1:11" x14ac:dyDescent="0.25">
      <c r="A42" s="32"/>
      <c r="B42" s="50" t="s">
        <v>30</v>
      </c>
      <c r="C42" s="51" t="s">
        <v>139</v>
      </c>
      <c r="D42" s="51">
        <v>15</v>
      </c>
      <c r="E42" s="8">
        <v>0</v>
      </c>
      <c r="F42" s="52"/>
      <c r="G42" s="11">
        <v>0</v>
      </c>
      <c r="H42" s="12">
        <v>0</v>
      </c>
      <c r="I42" s="53">
        <f t="shared" si="1"/>
        <v>0</v>
      </c>
      <c r="J42" s="38"/>
      <c r="K42" s="32"/>
    </row>
    <row r="43" spans="1:11" x14ac:dyDescent="0.25">
      <c r="A43" s="32"/>
      <c r="B43" s="50" t="s">
        <v>30</v>
      </c>
      <c r="C43" s="51" t="s">
        <v>140</v>
      </c>
      <c r="D43" s="51">
        <v>8</v>
      </c>
      <c r="E43" s="8">
        <v>0</v>
      </c>
      <c r="F43" s="52"/>
      <c r="G43" s="11">
        <v>0</v>
      </c>
      <c r="H43" s="12">
        <v>0</v>
      </c>
      <c r="I43" s="53">
        <f t="shared" si="1"/>
        <v>0</v>
      </c>
      <c r="J43" s="38"/>
      <c r="K43" s="32"/>
    </row>
    <row r="44" spans="1:11" x14ac:dyDescent="0.25">
      <c r="A44" s="32"/>
      <c r="B44" s="55"/>
      <c r="C44" s="56" t="s">
        <v>21</v>
      </c>
      <c r="D44" s="56"/>
      <c r="E44" s="58">
        <f>SUM(E27:E43)</f>
        <v>0</v>
      </c>
      <c r="F44" s="59"/>
      <c r="G44" s="59"/>
      <c r="H44" s="60"/>
      <c r="I44" s="61">
        <f>SUM(I27:I43)</f>
        <v>0</v>
      </c>
      <c r="J44" s="38"/>
      <c r="K44" s="32"/>
    </row>
    <row r="45" spans="1:11" x14ac:dyDescent="0.25">
      <c r="A45" s="32"/>
      <c r="B45" s="68"/>
      <c r="C45" s="69"/>
      <c r="D45" s="69"/>
      <c r="E45" s="70"/>
      <c r="F45" s="69"/>
      <c r="G45" s="69"/>
      <c r="H45" s="69"/>
      <c r="I45" s="71"/>
      <c r="J45" s="38"/>
      <c r="K45" s="32"/>
    </row>
    <row r="46" spans="1:11" x14ac:dyDescent="0.25">
      <c r="A46" s="33"/>
      <c r="B46" s="42" t="s">
        <v>31</v>
      </c>
      <c r="C46" s="72"/>
      <c r="D46" s="72"/>
      <c r="E46" s="136"/>
      <c r="F46" s="136"/>
      <c r="G46" s="136"/>
      <c r="H46" s="136"/>
      <c r="I46" s="136"/>
      <c r="J46" s="45"/>
      <c r="K46" s="33"/>
    </row>
    <row r="47" spans="1:11" x14ac:dyDescent="0.25">
      <c r="A47" s="73"/>
      <c r="B47" s="46" t="s">
        <v>11</v>
      </c>
      <c r="C47" s="94" t="s">
        <v>12</v>
      </c>
      <c r="D47" s="94" t="s">
        <v>13</v>
      </c>
      <c r="E47" s="48" t="s">
        <v>14</v>
      </c>
      <c r="F47" s="47" t="s">
        <v>15</v>
      </c>
      <c r="G47" s="47" t="s">
        <v>16</v>
      </c>
      <c r="H47" s="49" t="s">
        <v>17</v>
      </c>
      <c r="I47" s="47" t="s">
        <v>18</v>
      </c>
      <c r="J47" s="74"/>
      <c r="K47" s="73"/>
    </row>
    <row r="48" spans="1:11" x14ac:dyDescent="0.25">
      <c r="A48" s="32"/>
      <c r="B48" s="67" t="s">
        <v>32</v>
      </c>
      <c r="C48" s="75" t="s">
        <v>125</v>
      </c>
      <c r="D48" s="75">
        <v>32</v>
      </c>
      <c r="E48" s="8">
        <v>0</v>
      </c>
      <c r="F48" s="11">
        <v>0</v>
      </c>
      <c r="G48" s="52"/>
      <c r="H48" s="12">
        <v>0</v>
      </c>
      <c r="I48" s="53">
        <f>SUM(E48:H48)*D48</f>
        <v>0</v>
      </c>
      <c r="J48" s="38"/>
      <c r="K48" s="54"/>
    </row>
    <row r="49" spans="1:11" x14ac:dyDescent="0.25">
      <c r="A49" s="32"/>
      <c r="B49" s="67" t="s">
        <v>32</v>
      </c>
      <c r="C49" s="75" t="s">
        <v>126</v>
      </c>
      <c r="D49" s="75">
        <v>6</v>
      </c>
      <c r="E49" s="8">
        <v>0</v>
      </c>
      <c r="F49" s="11">
        <v>0</v>
      </c>
      <c r="G49" s="52"/>
      <c r="H49" s="12">
        <v>0</v>
      </c>
      <c r="I49" s="53">
        <f>SUM(E49:H49)*D49</f>
        <v>0</v>
      </c>
      <c r="J49" s="38"/>
      <c r="K49" s="54"/>
    </row>
    <row r="50" spans="1:11" x14ac:dyDescent="0.25">
      <c r="A50" s="32"/>
      <c r="B50" s="50" t="s">
        <v>32</v>
      </c>
      <c r="C50" s="51" t="s">
        <v>127</v>
      </c>
      <c r="D50" s="51">
        <v>45</v>
      </c>
      <c r="E50" s="8">
        <v>0</v>
      </c>
      <c r="F50" s="11">
        <v>0</v>
      </c>
      <c r="G50" s="52"/>
      <c r="H50" s="12">
        <v>0</v>
      </c>
      <c r="I50" s="53">
        <f t="shared" ref="I50:I61" si="2">SUM(E50:H50)*D50</f>
        <v>0</v>
      </c>
      <c r="J50" s="38"/>
      <c r="K50" s="54"/>
    </row>
    <row r="51" spans="1:11" x14ac:dyDescent="0.25">
      <c r="A51" s="32"/>
      <c r="B51" s="50" t="s">
        <v>32</v>
      </c>
      <c r="C51" s="51" t="s">
        <v>106</v>
      </c>
      <c r="D51" s="51">
        <v>1</v>
      </c>
      <c r="E51" s="8">
        <v>0</v>
      </c>
      <c r="F51" s="11">
        <v>0</v>
      </c>
      <c r="G51" s="52"/>
      <c r="H51" s="12">
        <v>0</v>
      </c>
      <c r="I51" s="53">
        <f t="shared" si="2"/>
        <v>0</v>
      </c>
      <c r="J51" s="38"/>
      <c r="K51" s="54"/>
    </row>
    <row r="52" spans="1:11" x14ac:dyDescent="0.25">
      <c r="A52" s="32"/>
      <c r="B52" s="50" t="s">
        <v>32</v>
      </c>
      <c r="C52" s="51" t="s">
        <v>107</v>
      </c>
      <c r="D52" s="51">
        <v>1</v>
      </c>
      <c r="E52" s="8">
        <v>0</v>
      </c>
      <c r="F52" s="11">
        <v>0</v>
      </c>
      <c r="G52" s="52"/>
      <c r="H52" s="12">
        <v>0</v>
      </c>
      <c r="I52" s="53">
        <f t="shared" si="2"/>
        <v>0</v>
      </c>
      <c r="J52" s="38"/>
      <c r="K52" s="54"/>
    </row>
    <row r="53" spans="1:11" x14ac:dyDescent="0.25">
      <c r="A53" s="32"/>
      <c r="B53" s="50" t="s">
        <v>33</v>
      </c>
      <c r="C53" s="51" t="s">
        <v>108</v>
      </c>
      <c r="D53" s="51">
        <v>1</v>
      </c>
      <c r="E53" s="8">
        <v>0</v>
      </c>
      <c r="F53" s="11">
        <v>0</v>
      </c>
      <c r="G53" s="52"/>
      <c r="H53" s="12">
        <v>0</v>
      </c>
      <c r="I53" s="53">
        <f t="shared" si="2"/>
        <v>0</v>
      </c>
      <c r="J53" s="38"/>
      <c r="K53" s="54"/>
    </row>
    <row r="54" spans="1:11" x14ac:dyDescent="0.25">
      <c r="A54" s="32"/>
      <c r="B54" s="50" t="s">
        <v>33</v>
      </c>
      <c r="C54" s="51" t="s">
        <v>141</v>
      </c>
      <c r="D54" s="51">
        <v>1</v>
      </c>
      <c r="E54" s="8">
        <v>0</v>
      </c>
      <c r="F54" s="11">
        <v>0</v>
      </c>
      <c r="G54" s="52"/>
      <c r="H54" s="12">
        <v>0</v>
      </c>
      <c r="I54" s="53">
        <f t="shared" si="2"/>
        <v>0</v>
      </c>
      <c r="J54" s="38"/>
      <c r="K54" s="32"/>
    </row>
    <row r="55" spans="1:11" x14ac:dyDescent="0.25">
      <c r="A55" s="32"/>
      <c r="B55" s="50" t="s">
        <v>33</v>
      </c>
      <c r="C55" s="51" t="s">
        <v>142</v>
      </c>
      <c r="D55" s="51">
        <v>20</v>
      </c>
      <c r="E55" s="8">
        <v>0</v>
      </c>
      <c r="F55" s="11">
        <v>0</v>
      </c>
      <c r="G55" s="52"/>
      <c r="H55" s="12">
        <v>0</v>
      </c>
      <c r="I55" s="53">
        <f t="shared" si="2"/>
        <v>0</v>
      </c>
      <c r="J55" s="38"/>
      <c r="K55" s="32"/>
    </row>
    <row r="56" spans="1:11" x14ac:dyDescent="0.25">
      <c r="A56" s="32"/>
      <c r="B56" s="50" t="s">
        <v>33</v>
      </c>
      <c r="C56" s="51" t="s">
        <v>109</v>
      </c>
      <c r="D56" s="51">
        <v>67</v>
      </c>
      <c r="E56" s="8">
        <v>0</v>
      </c>
      <c r="F56" s="11">
        <v>0</v>
      </c>
      <c r="G56" s="52"/>
      <c r="H56" s="12">
        <v>0</v>
      </c>
      <c r="I56" s="53">
        <f t="shared" si="2"/>
        <v>0</v>
      </c>
      <c r="J56" s="38"/>
      <c r="K56" s="54"/>
    </row>
    <row r="57" spans="1:11" x14ac:dyDescent="0.25">
      <c r="A57" s="32"/>
      <c r="B57" s="50" t="s">
        <v>33</v>
      </c>
      <c r="C57" s="51" t="s">
        <v>110</v>
      </c>
      <c r="D57" s="51">
        <v>67</v>
      </c>
      <c r="E57" s="8">
        <v>0</v>
      </c>
      <c r="F57" s="11">
        <v>0</v>
      </c>
      <c r="G57" s="52"/>
      <c r="H57" s="12">
        <v>0</v>
      </c>
      <c r="I57" s="53">
        <f t="shared" si="2"/>
        <v>0</v>
      </c>
      <c r="J57" s="38"/>
      <c r="K57" s="54"/>
    </row>
    <row r="58" spans="1:11" x14ac:dyDescent="0.25">
      <c r="A58" s="32"/>
      <c r="B58" s="50" t="s">
        <v>33</v>
      </c>
      <c r="C58" s="51" t="s">
        <v>111</v>
      </c>
      <c r="D58" s="51">
        <v>4</v>
      </c>
      <c r="E58" s="8">
        <v>0</v>
      </c>
      <c r="F58" s="11">
        <v>0</v>
      </c>
      <c r="G58" s="52"/>
      <c r="H58" s="12">
        <v>0</v>
      </c>
      <c r="I58" s="53">
        <f t="shared" si="2"/>
        <v>0</v>
      </c>
      <c r="J58" s="38"/>
      <c r="K58" s="54"/>
    </row>
    <row r="59" spans="1:11" x14ac:dyDescent="0.25">
      <c r="A59" s="32"/>
      <c r="B59" s="50" t="s">
        <v>33</v>
      </c>
      <c r="C59" s="51" t="s">
        <v>112</v>
      </c>
      <c r="D59" s="51">
        <v>2</v>
      </c>
      <c r="E59" s="8">
        <v>0</v>
      </c>
      <c r="F59" s="11">
        <v>0</v>
      </c>
      <c r="G59" s="52"/>
      <c r="H59" s="12">
        <v>0</v>
      </c>
      <c r="I59" s="53">
        <f t="shared" si="2"/>
        <v>0</v>
      </c>
      <c r="J59" s="38"/>
      <c r="K59" s="54"/>
    </row>
    <row r="60" spans="1:11" x14ac:dyDescent="0.25">
      <c r="A60" s="32"/>
      <c r="B60" s="50" t="s">
        <v>34</v>
      </c>
      <c r="C60" s="51" t="s">
        <v>113</v>
      </c>
      <c r="D60" s="51">
        <v>50</v>
      </c>
      <c r="E60" s="8">
        <v>0</v>
      </c>
      <c r="F60" s="11">
        <v>0</v>
      </c>
      <c r="G60" s="52"/>
      <c r="H60" s="12">
        <v>0</v>
      </c>
      <c r="I60" s="53">
        <f t="shared" si="2"/>
        <v>0</v>
      </c>
      <c r="J60" s="38"/>
      <c r="K60" s="54"/>
    </row>
    <row r="61" spans="1:11" x14ac:dyDescent="0.25">
      <c r="A61" s="32"/>
      <c r="B61" s="50" t="s">
        <v>35</v>
      </c>
      <c r="C61" s="51" t="s">
        <v>36</v>
      </c>
      <c r="D61" s="51">
        <v>5</v>
      </c>
      <c r="E61" s="8">
        <v>0</v>
      </c>
      <c r="F61" s="153"/>
      <c r="G61" s="52"/>
      <c r="H61" s="12">
        <v>0</v>
      </c>
      <c r="I61" s="53">
        <f t="shared" si="2"/>
        <v>0</v>
      </c>
      <c r="J61" s="38"/>
      <c r="K61" s="32"/>
    </row>
    <row r="62" spans="1:11" x14ac:dyDescent="0.25">
      <c r="A62" s="32"/>
      <c r="B62" s="55"/>
      <c r="C62" s="56" t="s">
        <v>21</v>
      </c>
      <c r="D62" s="56"/>
      <c r="E62" s="58">
        <f>SUM(E48:E61)</f>
        <v>0</v>
      </c>
      <c r="F62" s="59"/>
      <c r="G62" s="59"/>
      <c r="H62" s="60"/>
      <c r="I62" s="61">
        <f>SUM(I48:I61)</f>
        <v>0</v>
      </c>
      <c r="J62" s="38"/>
      <c r="K62" s="32"/>
    </row>
    <row r="63" spans="1:11" x14ac:dyDescent="0.25">
      <c r="A63" s="32"/>
      <c r="B63" s="55"/>
      <c r="C63" s="62"/>
      <c r="D63" s="62"/>
      <c r="E63" s="63"/>
      <c r="F63" s="59"/>
      <c r="G63" s="59"/>
      <c r="H63" s="60"/>
      <c r="I63" s="64"/>
      <c r="J63" s="38"/>
      <c r="K63" s="32"/>
    </row>
    <row r="64" spans="1:11" x14ac:dyDescent="0.25">
      <c r="A64" s="33"/>
      <c r="B64" s="42" t="s">
        <v>37</v>
      </c>
      <c r="C64" s="72"/>
      <c r="D64" s="72"/>
      <c r="E64" s="136"/>
      <c r="F64" s="136"/>
      <c r="G64" s="136"/>
      <c r="H64" s="136"/>
      <c r="I64" s="136"/>
      <c r="J64" s="45"/>
      <c r="K64" s="33"/>
    </row>
    <row r="65" spans="1:11" x14ac:dyDescent="0.25">
      <c r="A65" s="32"/>
      <c r="B65" s="46" t="s">
        <v>11</v>
      </c>
      <c r="C65" s="94" t="s">
        <v>12</v>
      </c>
      <c r="D65" s="94" t="s">
        <v>13</v>
      </c>
      <c r="E65" s="48" t="s">
        <v>14</v>
      </c>
      <c r="F65" s="47" t="s">
        <v>15</v>
      </c>
      <c r="G65" s="47" t="s">
        <v>16</v>
      </c>
      <c r="H65" s="49" t="s">
        <v>17</v>
      </c>
      <c r="I65" s="47" t="s">
        <v>18</v>
      </c>
      <c r="J65" s="38"/>
      <c r="K65" s="32"/>
    </row>
    <row r="66" spans="1:11" x14ac:dyDescent="0.25">
      <c r="A66" s="32"/>
      <c r="B66" s="76" t="s">
        <v>38</v>
      </c>
      <c r="C66" s="51" t="s">
        <v>143</v>
      </c>
      <c r="D66" s="51">
        <v>95</v>
      </c>
      <c r="E66" s="9">
        <v>0</v>
      </c>
      <c r="F66" s="152"/>
      <c r="G66" s="52"/>
      <c r="H66" s="12">
        <v>0</v>
      </c>
      <c r="I66" s="53">
        <f>SUM(E66:H66)*D66</f>
        <v>0</v>
      </c>
      <c r="J66" s="38"/>
      <c r="K66" s="54"/>
    </row>
    <row r="67" spans="1:11" x14ac:dyDescent="0.25">
      <c r="A67" s="32"/>
      <c r="B67" s="76" t="s">
        <v>39</v>
      </c>
      <c r="C67" s="51" t="s">
        <v>114</v>
      </c>
      <c r="D67" s="51">
        <v>8</v>
      </c>
      <c r="E67" s="9">
        <v>0</v>
      </c>
      <c r="F67" s="11">
        <v>0</v>
      </c>
      <c r="G67" s="52"/>
      <c r="H67" s="12">
        <v>0</v>
      </c>
      <c r="I67" s="53">
        <f t="shared" ref="I67:I82" si="3">SUM(E67:H67)*D67</f>
        <v>0</v>
      </c>
      <c r="J67" s="38"/>
      <c r="K67" s="54"/>
    </row>
    <row r="68" spans="1:11" x14ac:dyDescent="0.25">
      <c r="A68" s="32"/>
      <c r="B68" s="76" t="s">
        <v>33</v>
      </c>
      <c r="C68" s="51" t="s">
        <v>115</v>
      </c>
      <c r="D68" s="51">
        <v>12</v>
      </c>
      <c r="E68" s="9">
        <v>0</v>
      </c>
      <c r="F68" s="11">
        <v>0</v>
      </c>
      <c r="G68" s="52"/>
      <c r="H68" s="12">
        <v>0</v>
      </c>
      <c r="I68" s="53">
        <f t="shared" si="3"/>
        <v>0</v>
      </c>
      <c r="J68" s="38"/>
      <c r="K68" s="54"/>
    </row>
    <row r="69" spans="1:11" x14ac:dyDescent="0.25">
      <c r="A69" s="32"/>
      <c r="B69" s="76" t="s">
        <v>39</v>
      </c>
      <c r="C69" s="51" t="s">
        <v>116</v>
      </c>
      <c r="D69" s="51">
        <v>10</v>
      </c>
      <c r="E69" s="9">
        <v>0</v>
      </c>
      <c r="F69" s="11">
        <v>0</v>
      </c>
      <c r="G69" s="52"/>
      <c r="H69" s="12">
        <v>0</v>
      </c>
      <c r="I69" s="53">
        <f t="shared" si="3"/>
        <v>0</v>
      </c>
      <c r="J69" s="38"/>
      <c r="K69" s="54"/>
    </row>
    <row r="70" spans="1:11" x14ac:dyDescent="0.25">
      <c r="A70" s="32"/>
      <c r="B70" s="76" t="s">
        <v>40</v>
      </c>
      <c r="C70" s="51" t="s">
        <v>117</v>
      </c>
      <c r="D70" s="51">
        <v>10</v>
      </c>
      <c r="E70" s="9">
        <v>0</v>
      </c>
      <c r="F70" s="11">
        <v>0</v>
      </c>
      <c r="G70" s="52"/>
      <c r="H70" s="12">
        <v>0</v>
      </c>
      <c r="I70" s="53">
        <f t="shared" si="3"/>
        <v>0</v>
      </c>
      <c r="J70" s="38"/>
      <c r="K70" s="54"/>
    </row>
    <row r="71" spans="1:11" x14ac:dyDescent="0.25">
      <c r="A71" s="32"/>
      <c r="B71" s="76" t="s">
        <v>41</v>
      </c>
      <c r="C71" s="51" t="s">
        <v>144</v>
      </c>
      <c r="D71" s="51">
        <v>2</v>
      </c>
      <c r="E71" s="9">
        <v>0</v>
      </c>
      <c r="F71" s="154"/>
      <c r="G71" s="52"/>
      <c r="H71" s="12">
        <v>0</v>
      </c>
      <c r="I71" s="53">
        <f t="shared" si="3"/>
        <v>0</v>
      </c>
      <c r="J71" s="38"/>
      <c r="K71" s="54"/>
    </row>
    <row r="72" spans="1:11" x14ac:dyDescent="0.25">
      <c r="A72" s="32"/>
      <c r="B72" s="76" t="s">
        <v>33</v>
      </c>
      <c r="C72" s="51" t="s">
        <v>118</v>
      </c>
      <c r="D72" s="51">
        <v>3</v>
      </c>
      <c r="E72" s="9">
        <v>0</v>
      </c>
      <c r="F72" s="11">
        <v>0</v>
      </c>
      <c r="G72" s="52"/>
      <c r="H72" s="12">
        <v>0</v>
      </c>
      <c r="I72" s="53">
        <f t="shared" si="3"/>
        <v>0</v>
      </c>
      <c r="J72" s="38"/>
      <c r="K72" s="54"/>
    </row>
    <row r="73" spans="1:11" x14ac:dyDescent="0.25">
      <c r="A73" s="32"/>
      <c r="B73" s="76" t="s">
        <v>42</v>
      </c>
      <c r="C73" s="51" t="s">
        <v>43</v>
      </c>
      <c r="D73" s="51">
        <v>4</v>
      </c>
      <c r="E73" s="9">
        <v>0</v>
      </c>
      <c r="F73" s="77"/>
      <c r="G73" s="52"/>
      <c r="H73" s="12">
        <v>0</v>
      </c>
      <c r="I73" s="53">
        <f t="shared" si="3"/>
        <v>0</v>
      </c>
      <c r="J73" s="38"/>
      <c r="K73" s="54"/>
    </row>
    <row r="74" spans="1:11" x14ac:dyDescent="0.25">
      <c r="A74" s="32"/>
      <c r="B74" s="76" t="s">
        <v>42</v>
      </c>
      <c r="C74" s="51" t="s">
        <v>44</v>
      </c>
      <c r="D74" s="51">
        <v>4</v>
      </c>
      <c r="E74" s="9">
        <v>0</v>
      </c>
      <c r="F74" s="52"/>
      <c r="G74" s="52"/>
      <c r="H74" s="12">
        <v>0</v>
      </c>
      <c r="I74" s="53">
        <f t="shared" si="3"/>
        <v>0</v>
      </c>
      <c r="J74" s="38"/>
      <c r="K74" s="54"/>
    </row>
    <row r="75" spans="1:11" x14ac:dyDescent="0.25">
      <c r="A75" s="32"/>
      <c r="B75" s="50" t="s">
        <v>45</v>
      </c>
      <c r="C75" s="51" t="s">
        <v>46</v>
      </c>
      <c r="D75" s="51">
        <v>31</v>
      </c>
      <c r="E75" s="9">
        <v>0</v>
      </c>
      <c r="F75" s="52"/>
      <c r="G75" s="52"/>
      <c r="H75" s="12">
        <v>0</v>
      </c>
      <c r="I75" s="53">
        <f t="shared" si="3"/>
        <v>0</v>
      </c>
      <c r="J75" s="38"/>
      <c r="K75" s="32"/>
    </row>
    <row r="76" spans="1:11" x14ac:dyDescent="0.25">
      <c r="A76" s="32"/>
      <c r="B76" s="50" t="s">
        <v>45</v>
      </c>
      <c r="C76" s="51" t="s">
        <v>47</v>
      </c>
      <c r="D76" s="51">
        <v>1</v>
      </c>
      <c r="E76" s="9">
        <v>0</v>
      </c>
      <c r="F76" s="52"/>
      <c r="G76" s="52"/>
      <c r="H76" s="12">
        <v>0</v>
      </c>
      <c r="I76" s="53">
        <f t="shared" si="3"/>
        <v>0</v>
      </c>
      <c r="J76" s="38"/>
      <c r="K76" s="32"/>
    </row>
    <row r="77" spans="1:11" x14ac:dyDescent="0.25">
      <c r="A77" s="32"/>
      <c r="B77" s="50" t="s">
        <v>45</v>
      </c>
      <c r="C77" s="51" t="s">
        <v>48</v>
      </c>
      <c r="D77" s="51">
        <v>7</v>
      </c>
      <c r="E77" s="9">
        <v>0</v>
      </c>
      <c r="F77" s="52"/>
      <c r="G77" s="52"/>
      <c r="H77" s="12">
        <v>0</v>
      </c>
      <c r="I77" s="53">
        <f t="shared" si="3"/>
        <v>0</v>
      </c>
      <c r="J77" s="38"/>
      <c r="K77" s="32"/>
    </row>
    <row r="78" spans="1:11" x14ac:dyDescent="0.25">
      <c r="A78" s="32"/>
      <c r="B78" s="50" t="s">
        <v>19</v>
      </c>
      <c r="C78" s="51" t="s">
        <v>49</v>
      </c>
      <c r="D78" s="51">
        <v>1</v>
      </c>
      <c r="E78" s="9">
        <v>0</v>
      </c>
      <c r="F78" s="52"/>
      <c r="G78" s="52"/>
      <c r="H78" s="12">
        <v>0</v>
      </c>
      <c r="I78" s="53">
        <f t="shared" si="3"/>
        <v>0</v>
      </c>
      <c r="J78" s="38"/>
      <c r="K78" s="32"/>
    </row>
    <row r="79" spans="1:11" x14ac:dyDescent="0.25">
      <c r="A79" s="32"/>
      <c r="B79" s="50" t="s">
        <v>19</v>
      </c>
      <c r="C79" s="51" t="s">
        <v>50</v>
      </c>
      <c r="D79" s="51">
        <v>7</v>
      </c>
      <c r="E79" s="9">
        <v>0</v>
      </c>
      <c r="F79" s="52"/>
      <c r="G79" s="52"/>
      <c r="H79" s="12">
        <v>0</v>
      </c>
      <c r="I79" s="53">
        <f t="shared" si="3"/>
        <v>0</v>
      </c>
      <c r="J79" s="38"/>
      <c r="K79" s="32"/>
    </row>
    <row r="80" spans="1:11" x14ac:dyDescent="0.25">
      <c r="A80" s="32"/>
      <c r="B80" s="50" t="s">
        <v>19</v>
      </c>
      <c r="C80" s="66" t="s">
        <v>51</v>
      </c>
      <c r="D80" s="66">
        <v>42</v>
      </c>
      <c r="E80" s="9">
        <v>0</v>
      </c>
      <c r="F80" s="52"/>
      <c r="G80" s="52"/>
      <c r="H80" s="12">
        <v>0</v>
      </c>
      <c r="I80" s="53">
        <f t="shared" si="3"/>
        <v>0</v>
      </c>
      <c r="J80" s="38"/>
      <c r="K80" s="32"/>
    </row>
    <row r="81" spans="1:11" x14ac:dyDescent="0.25">
      <c r="A81" s="32"/>
      <c r="B81" s="50" t="s">
        <v>52</v>
      </c>
      <c r="C81" s="51" t="s">
        <v>119</v>
      </c>
      <c r="D81" s="51">
        <v>100</v>
      </c>
      <c r="E81" s="9">
        <v>0</v>
      </c>
      <c r="F81" s="52"/>
      <c r="G81" s="11">
        <v>0</v>
      </c>
      <c r="H81" s="12">
        <v>0</v>
      </c>
      <c r="I81" s="53">
        <f t="shared" si="3"/>
        <v>0</v>
      </c>
      <c r="J81" s="38"/>
      <c r="K81" s="32"/>
    </row>
    <row r="82" spans="1:11" x14ac:dyDescent="0.25">
      <c r="A82" s="32"/>
      <c r="B82" s="75" t="s">
        <v>53</v>
      </c>
      <c r="C82" s="51" t="s">
        <v>120</v>
      </c>
      <c r="D82" s="51">
        <v>100</v>
      </c>
      <c r="E82" s="9">
        <v>0</v>
      </c>
      <c r="F82" s="52"/>
      <c r="G82" s="11">
        <v>0</v>
      </c>
      <c r="H82" s="12">
        <v>0</v>
      </c>
      <c r="I82" s="53">
        <f t="shared" si="3"/>
        <v>0</v>
      </c>
      <c r="J82" s="38"/>
      <c r="K82" s="32"/>
    </row>
    <row r="83" spans="1:11" ht="15.75" thickBot="1" x14ac:dyDescent="0.3">
      <c r="A83" s="33"/>
      <c r="B83" s="78"/>
      <c r="C83" s="79" t="s">
        <v>21</v>
      </c>
      <c r="D83" s="80"/>
      <c r="E83" s="81">
        <f>SUM(E66:E82)</f>
        <v>0</v>
      </c>
      <c r="F83" s="33"/>
      <c r="G83" s="33"/>
      <c r="H83" s="33"/>
      <c r="I83" s="81">
        <f>SUM(I66:I82)</f>
        <v>0</v>
      </c>
      <c r="J83" s="45"/>
      <c r="K83" s="33"/>
    </row>
    <row r="84" spans="1:11" ht="15.75" thickBot="1" x14ac:dyDescent="0.3">
      <c r="A84" s="82"/>
      <c r="B84" s="83" t="s">
        <v>54</v>
      </c>
      <c r="C84" s="82"/>
      <c r="D84" s="82"/>
      <c r="E84" s="84">
        <f>SUM(E23,E44,E62,E83)</f>
        <v>0</v>
      </c>
      <c r="F84" s="82"/>
      <c r="G84" s="82"/>
      <c r="H84" s="82"/>
      <c r="I84" s="85">
        <f>SUM(I23,I44,I62,I83)</f>
        <v>0</v>
      </c>
      <c r="J84" s="86"/>
      <c r="K84" s="82"/>
    </row>
    <row r="85" spans="1:11" ht="15.75" thickBot="1" x14ac:dyDescent="0.3">
      <c r="A85" s="32"/>
      <c r="B85" s="87"/>
      <c r="C85" s="88"/>
      <c r="D85" s="88"/>
      <c r="E85" s="89"/>
      <c r="F85" s="88"/>
      <c r="G85" s="88"/>
      <c r="H85" s="88"/>
      <c r="I85" s="90"/>
      <c r="J85" s="91"/>
      <c r="K85" s="32"/>
    </row>
    <row r="86" spans="1:11" x14ac:dyDescent="0.25">
      <c r="A86" s="32"/>
      <c r="B86" s="32"/>
      <c r="C86" s="32"/>
      <c r="D86" s="32"/>
      <c r="E86" s="92"/>
      <c r="F86" s="32"/>
      <c r="G86" s="32"/>
      <c r="H86" s="32"/>
      <c r="I86" s="33"/>
      <c r="J86" s="32"/>
      <c r="K86" s="32"/>
    </row>
  </sheetData>
  <sheetProtection algorithmName="SHA-512" hashValue="9Ew+f9K55AmZ0dBOq07mQD5mTb5dg/WXNV6PpxpR67sKuxMNK5qfpH84m7/2Ef6Qx+9/MHjOWQddIkI06I4sgg==" saltValue="QRJIOfudP2DfIOM6Iu2EYg==" spinCount="100000" sheet="1" objects="1" scenarios="1"/>
  <mergeCells count="5">
    <mergeCell ref="E9:I9"/>
    <mergeCell ref="E25:I25"/>
    <mergeCell ref="E46:I46"/>
    <mergeCell ref="E64:I64"/>
    <mergeCell ref="C6:H7"/>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2CA79-CC1A-47B5-9F29-2B39EEF08DC6}">
  <dimension ref="B1:G28"/>
  <sheetViews>
    <sheetView showGridLines="0" zoomScale="110" zoomScaleNormal="110" workbookViewId="0">
      <selection activeCell="K15" sqref="K15"/>
    </sheetView>
  </sheetViews>
  <sheetFormatPr defaultRowHeight="15" x14ac:dyDescent="0.25"/>
  <cols>
    <col min="1" max="1" width="8" customWidth="1"/>
    <col min="2" max="2" width="44.140625" customWidth="1"/>
    <col min="3" max="3" width="26.42578125" bestFit="1" customWidth="1"/>
    <col min="4" max="4" width="15.85546875" customWidth="1"/>
    <col min="5" max="5" width="19.85546875" customWidth="1"/>
  </cols>
  <sheetData>
    <row r="1" spans="2:7" ht="15.75" thickBot="1" x14ac:dyDescent="0.3"/>
    <row r="2" spans="2:7" ht="18.75" x14ac:dyDescent="0.25">
      <c r="B2" s="15" t="s">
        <v>8</v>
      </c>
      <c r="C2" s="95"/>
      <c r="D2" s="34"/>
      <c r="E2" s="34"/>
      <c r="F2" s="3"/>
      <c r="G2" s="4"/>
    </row>
    <row r="3" spans="2:7" x14ac:dyDescent="0.25">
      <c r="B3" s="37" t="s">
        <v>0</v>
      </c>
      <c r="C3" s="96"/>
      <c r="D3" s="32"/>
      <c r="E3" s="32"/>
      <c r="G3" s="5"/>
    </row>
    <row r="4" spans="2:7" x14ac:dyDescent="0.25">
      <c r="B4" s="39" t="s">
        <v>1</v>
      </c>
      <c r="C4" s="97"/>
      <c r="D4" s="32"/>
      <c r="E4" s="32"/>
      <c r="G4" s="5"/>
    </row>
    <row r="5" spans="2:7" x14ac:dyDescent="0.25">
      <c r="B5" s="40"/>
      <c r="C5" s="97"/>
      <c r="D5" s="32"/>
      <c r="E5" s="32"/>
      <c r="G5" s="5"/>
    </row>
    <row r="6" spans="2:7" x14ac:dyDescent="0.25">
      <c r="B6" s="40"/>
      <c r="C6" s="97"/>
      <c r="D6" s="41"/>
      <c r="E6" s="32"/>
      <c r="G6" s="5"/>
    </row>
    <row r="7" spans="2:7" x14ac:dyDescent="0.25">
      <c r="B7" s="142" t="s">
        <v>9</v>
      </c>
      <c r="C7" s="143"/>
      <c r="D7" s="143"/>
      <c r="E7" s="143"/>
      <c r="F7" s="143"/>
      <c r="G7" s="144"/>
    </row>
    <row r="8" spans="2:7" x14ac:dyDescent="0.25">
      <c r="B8" s="145"/>
      <c r="C8" s="146"/>
      <c r="D8" s="146"/>
      <c r="E8" s="146"/>
      <c r="F8" s="146"/>
      <c r="G8" s="147"/>
    </row>
    <row r="9" spans="2:7" ht="24" customHeight="1" x14ac:dyDescent="0.25">
      <c r="B9" s="148"/>
      <c r="C9" s="149"/>
      <c r="D9" s="149"/>
      <c r="E9" s="149"/>
      <c r="F9" s="149"/>
      <c r="G9" s="150"/>
    </row>
    <row r="10" spans="2:7" x14ac:dyDescent="0.25">
      <c r="B10" s="98"/>
      <c r="C10" s="82"/>
      <c r="D10" s="99"/>
      <c r="E10" s="100"/>
      <c r="G10" s="5"/>
    </row>
    <row r="11" spans="2:7" x14ac:dyDescent="0.25">
      <c r="B11" s="13" t="s">
        <v>3</v>
      </c>
      <c r="C11" s="101" t="s">
        <v>13</v>
      </c>
      <c r="D11" s="14" t="s">
        <v>55</v>
      </c>
      <c r="E11" s="101" t="s">
        <v>56</v>
      </c>
      <c r="G11" s="5"/>
    </row>
    <row r="12" spans="2:7" x14ac:dyDescent="0.25">
      <c r="B12" s="50" t="s">
        <v>57</v>
      </c>
      <c r="C12" s="102">
        <v>10</v>
      </c>
      <c r="D12" s="2">
        <v>0</v>
      </c>
      <c r="E12" s="1">
        <f>C12*D12</f>
        <v>0</v>
      </c>
      <c r="G12" s="5"/>
    </row>
    <row r="13" spans="2:7" x14ac:dyDescent="0.25">
      <c r="B13" s="50" t="s">
        <v>58</v>
      </c>
      <c r="C13" s="102">
        <v>27</v>
      </c>
      <c r="D13" s="2">
        <v>0</v>
      </c>
      <c r="E13" s="1">
        <f t="shared" ref="E13:E27" si="0">C13*D13</f>
        <v>0</v>
      </c>
      <c r="G13" s="5"/>
    </row>
    <row r="14" spans="2:7" x14ac:dyDescent="0.25">
      <c r="B14" s="50" t="s">
        <v>59</v>
      </c>
      <c r="C14" s="102">
        <v>9</v>
      </c>
      <c r="D14" s="2">
        <v>0</v>
      </c>
      <c r="E14" s="1">
        <f t="shared" si="0"/>
        <v>0</v>
      </c>
      <c r="G14" s="5"/>
    </row>
    <row r="15" spans="2:7" x14ac:dyDescent="0.25">
      <c r="B15" s="50" t="s">
        <v>60</v>
      </c>
      <c r="C15" s="102">
        <v>7</v>
      </c>
      <c r="D15" s="2">
        <v>0</v>
      </c>
      <c r="E15" s="1">
        <f t="shared" si="0"/>
        <v>0</v>
      </c>
      <c r="G15" s="5"/>
    </row>
    <row r="16" spans="2:7" x14ac:dyDescent="0.25">
      <c r="B16" s="50" t="s">
        <v>61</v>
      </c>
      <c r="C16" s="102">
        <v>5</v>
      </c>
      <c r="D16" s="2">
        <v>0</v>
      </c>
      <c r="E16" s="1">
        <f t="shared" si="0"/>
        <v>0</v>
      </c>
      <c r="G16" s="5"/>
    </row>
    <row r="17" spans="2:7" x14ac:dyDescent="0.25">
      <c r="B17" s="50" t="s">
        <v>62</v>
      </c>
      <c r="C17" s="102">
        <v>22</v>
      </c>
      <c r="D17" s="2">
        <v>0</v>
      </c>
      <c r="E17" s="1">
        <f t="shared" si="0"/>
        <v>0</v>
      </c>
      <c r="G17" s="5"/>
    </row>
    <row r="18" spans="2:7" x14ac:dyDescent="0.25">
      <c r="B18" s="50" t="s">
        <v>63</v>
      </c>
      <c r="C18" s="102">
        <v>20</v>
      </c>
      <c r="D18" s="2">
        <v>0</v>
      </c>
      <c r="E18" s="1">
        <f t="shared" si="0"/>
        <v>0</v>
      </c>
      <c r="G18" s="5"/>
    </row>
    <row r="19" spans="2:7" x14ac:dyDescent="0.25">
      <c r="B19" s="50" t="s">
        <v>64</v>
      </c>
      <c r="C19" s="102">
        <v>2</v>
      </c>
      <c r="D19" s="2">
        <v>0</v>
      </c>
      <c r="E19" s="1">
        <f t="shared" si="0"/>
        <v>0</v>
      </c>
      <c r="G19" s="5"/>
    </row>
    <row r="20" spans="2:7" x14ac:dyDescent="0.25">
      <c r="B20" s="50" t="s">
        <v>65</v>
      </c>
      <c r="C20" s="102">
        <v>17</v>
      </c>
      <c r="D20" s="2">
        <v>0</v>
      </c>
      <c r="E20" s="1">
        <f>C20*D20</f>
        <v>0</v>
      </c>
      <c r="G20" s="5"/>
    </row>
    <row r="21" spans="2:7" x14ac:dyDescent="0.25">
      <c r="B21" s="50" t="s">
        <v>66</v>
      </c>
      <c r="C21" s="102">
        <v>9</v>
      </c>
      <c r="D21" s="2">
        <v>0</v>
      </c>
      <c r="E21" s="1">
        <f>C21*D21</f>
        <v>0</v>
      </c>
      <c r="G21" s="5"/>
    </row>
    <row r="22" spans="2:7" x14ac:dyDescent="0.25">
      <c r="B22" s="50" t="s">
        <v>67</v>
      </c>
      <c r="C22" s="102">
        <v>7</v>
      </c>
      <c r="D22" s="2">
        <v>0</v>
      </c>
      <c r="E22" s="1">
        <f>C22*D22</f>
        <v>0</v>
      </c>
      <c r="G22" s="5"/>
    </row>
    <row r="23" spans="2:7" x14ac:dyDescent="0.25">
      <c r="B23" s="50" t="s">
        <v>68</v>
      </c>
      <c r="C23" s="102">
        <v>6</v>
      </c>
      <c r="D23" s="2">
        <v>0</v>
      </c>
      <c r="E23" s="1">
        <f t="shared" si="0"/>
        <v>0</v>
      </c>
      <c r="G23" s="5"/>
    </row>
    <row r="24" spans="2:7" x14ac:dyDescent="0.25">
      <c r="B24" s="50" t="s">
        <v>69</v>
      </c>
      <c r="C24" s="102">
        <v>6</v>
      </c>
      <c r="D24" s="2">
        <v>0</v>
      </c>
      <c r="E24" s="1">
        <f t="shared" si="0"/>
        <v>0</v>
      </c>
      <c r="G24" s="5"/>
    </row>
    <row r="25" spans="2:7" x14ac:dyDescent="0.25">
      <c r="B25" s="50" t="s">
        <v>70</v>
      </c>
      <c r="C25" s="102">
        <v>4</v>
      </c>
      <c r="D25" s="2">
        <v>0</v>
      </c>
      <c r="E25" s="1">
        <f t="shared" si="0"/>
        <v>0</v>
      </c>
      <c r="G25" s="5"/>
    </row>
    <row r="26" spans="2:7" x14ac:dyDescent="0.25">
      <c r="B26" s="50" t="s">
        <v>71</v>
      </c>
      <c r="C26" s="102">
        <v>2</v>
      </c>
      <c r="D26" s="2">
        <v>0</v>
      </c>
      <c r="E26" s="1">
        <f t="shared" si="0"/>
        <v>0</v>
      </c>
      <c r="G26" s="5"/>
    </row>
    <row r="27" spans="2:7" x14ac:dyDescent="0.25">
      <c r="B27" s="50" t="s">
        <v>72</v>
      </c>
      <c r="C27" s="51">
        <v>9</v>
      </c>
      <c r="D27" s="2">
        <v>0</v>
      </c>
      <c r="E27" s="1">
        <f t="shared" si="0"/>
        <v>0</v>
      </c>
      <c r="G27" s="5"/>
    </row>
    <row r="28" spans="2:7" x14ac:dyDescent="0.25">
      <c r="B28" s="103"/>
      <c r="C28" s="104" t="s">
        <v>21</v>
      </c>
      <c r="D28" s="105"/>
      <c r="E28" s="106">
        <f>SUM(E12:E27)</f>
        <v>0</v>
      </c>
      <c r="F28" s="6"/>
      <c r="G28" s="7"/>
    </row>
  </sheetData>
  <sheetProtection algorithmName="SHA-512" hashValue="hqfJIDd0swaw+fH8YlfvTyIrMl29Oy3eRpX+iC25cakXme4LtAVDzf/ljzUVcUvLPN99ZUqCSgqxdNG5HspELw==" saltValue="rISaLuLP9PL4v5s6GSKN/w==" spinCount="100000" sheet="1" objects="1" scenarios="1"/>
  <mergeCells count="1">
    <mergeCell ref="B7:G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8CDC0-3544-404A-9BB2-E6D1E363E007}">
  <dimension ref="B1:G20"/>
  <sheetViews>
    <sheetView showGridLines="0" workbookViewId="0">
      <selection activeCell="F20" sqref="F20"/>
    </sheetView>
  </sheetViews>
  <sheetFormatPr defaultRowHeight="15" x14ac:dyDescent="0.25"/>
  <cols>
    <col min="2" max="2" width="66" customWidth="1"/>
    <col min="3" max="3" width="24.7109375" customWidth="1"/>
  </cols>
  <sheetData>
    <row r="1" spans="2:7" ht="15.75" thickBot="1" x14ac:dyDescent="0.3"/>
    <row r="2" spans="2:7" ht="18.75" x14ac:dyDescent="0.25">
      <c r="B2" s="15" t="s">
        <v>73</v>
      </c>
      <c r="C2" s="34"/>
      <c r="D2" s="34"/>
      <c r="E2" s="3"/>
      <c r="F2" s="3"/>
      <c r="G2" s="4"/>
    </row>
    <row r="3" spans="2:7" x14ac:dyDescent="0.25">
      <c r="B3" s="37" t="s">
        <v>0</v>
      </c>
      <c r="C3" s="32"/>
      <c r="D3" s="32"/>
      <c r="G3" s="5"/>
    </row>
    <row r="4" spans="2:7" x14ac:dyDescent="0.25">
      <c r="B4" s="39" t="s">
        <v>1</v>
      </c>
      <c r="C4" s="32"/>
      <c r="D4" s="32"/>
      <c r="G4" s="5"/>
    </row>
    <row r="5" spans="2:7" ht="15.75" thickBot="1" x14ac:dyDescent="0.3">
      <c r="B5" s="40"/>
      <c r="C5" s="32"/>
      <c r="D5" s="32"/>
      <c r="G5" s="5"/>
    </row>
    <row r="6" spans="2:7" x14ac:dyDescent="0.25">
      <c r="B6" s="114" t="s">
        <v>74</v>
      </c>
      <c r="C6" s="36"/>
      <c r="D6" s="32"/>
      <c r="G6" s="5"/>
    </row>
    <row r="7" spans="2:7" ht="15.75" thickBot="1" x14ac:dyDescent="0.3">
      <c r="B7" s="115" t="s">
        <v>75</v>
      </c>
      <c r="C7" s="91"/>
      <c r="D7" s="32"/>
      <c r="G7" s="5"/>
    </row>
    <row r="8" spans="2:7" x14ac:dyDescent="0.25">
      <c r="B8" s="40"/>
      <c r="C8" s="41"/>
      <c r="D8" s="32"/>
      <c r="G8" s="5"/>
    </row>
    <row r="9" spans="2:7" x14ac:dyDescent="0.25">
      <c r="B9" s="108" t="s">
        <v>76</v>
      </c>
      <c r="C9" s="109"/>
      <c r="G9" s="5"/>
    </row>
    <row r="10" spans="2:7" x14ac:dyDescent="0.25">
      <c r="B10" s="98"/>
      <c r="C10" s="99"/>
      <c r="G10" s="5"/>
    </row>
    <row r="11" spans="2:7" x14ac:dyDescent="0.25">
      <c r="B11" s="13" t="s">
        <v>77</v>
      </c>
      <c r="C11" s="14" t="s">
        <v>78</v>
      </c>
      <c r="G11" s="5"/>
    </row>
    <row r="12" spans="2:7" ht="15.75" x14ac:dyDescent="0.3">
      <c r="B12" s="110" t="s">
        <v>79</v>
      </c>
      <c r="C12" s="2">
        <v>0</v>
      </c>
      <c r="G12" s="5"/>
    </row>
    <row r="13" spans="2:7" ht="15.75" x14ac:dyDescent="0.3">
      <c r="B13" s="110" t="s">
        <v>80</v>
      </c>
      <c r="C13" s="2">
        <v>0</v>
      </c>
      <c r="G13" s="5"/>
    </row>
    <row r="14" spans="2:7" ht="15.75" x14ac:dyDescent="0.3">
      <c r="B14" s="110" t="s">
        <v>81</v>
      </c>
      <c r="C14" s="2">
        <v>0</v>
      </c>
      <c r="G14" s="5"/>
    </row>
    <row r="15" spans="2:7" ht="15.75" x14ac:dyDescent="0.3">
      <c r="B15" s="110" t="s">
        <v>82</v>
      </c>
      <c r="C15" s="2">
        <v>0</v>
      </c>
      <c r="G15" s="5"/>
    </row>
    <row r="16" spans="2:7" ht="15.75" x14ac:dyDescent="0.3">
      <c r="B16" s="110" t="s">
        <v>83</v>
      </c>
      <c r="C16" s="2">
        <v>0</v>
      </c>
      <c r="G16" s="5"/>
    </row>
    <row r="17" spans="2:7" ht="15.75" x14ac:dyDescent="0.3">
      <c r="B17" s="110" t="s">
        <v>84</v>
      </c>
      <c r="C17" s="2">
        <v>0</v>
      </c>
      <c r="G17" s="5"/>
    </row>
    <row r="18" spans="2:7" ht="15.75" x14ac:dyDescent="0.3">
      <c r="B18" s="110" t="s">
        <v>85</v>
      </c>
      <c r="C18" s="2">
        <v>0</v>
      </c>
      <c r="G18" s="5"/>
    </row>
    <row r="19" spans="2:7" x14ac:dyDescent="0.25">
      <c r="B19" s="111" t="s">
        <v>86</v>
      </c>
      <c r="C19" s="2">
        <v>0</v>
      </c>
      <c r="G19" s="5"/>
    </row>
    <row r="20" spans="2:7" ht="17.25" thickBot="1" x14ac:dyDescent="0.3">
      <c r="B20" s="112" t="s">
        <v>21</v>
      </c>
      <c r="C20" s="113">
        <f>SUM(C12:C19)</f>
        <v>0</v>
      </c>
      <c r="D20" s="6"/>
      <c r="E20" s="6"/>
      <c r="F20" s="6"/>
      <c r="G20" s="7"/>
    </row>
  </sheetData>
  <sheetProtection algorithmName="SHA-512" hashValue="s7o3C/pa6rLSEZYdBgIOXijNw7yOEzV1st6wHayuN49UCvJRpdfKxBUUGYfDHovCoWkG1eTFAHmrt5syjAQLFw==" saltValue="YOJqZ+IfBF6eTPXfYtJ4+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0321F258EFDF4D89B2D53106295FAE" ma:contentTypeVersion="3" ma:contentTypeDescription="Een nieuw document maken." ma:contentTypeScope="" ma:versionID="292d3a84bdc67e9711819d3c7f878892">
  <xsd:schema xmlns:xsd="http://www.w3.org/2001/XMLSchema" xmlns:xs="http://www.w3.org/2001/XMLSchema" xmlns:p="http://schemas.microsoft.com/office/2006/metadata/properties" xmlns:ns2="31e3cb94-5ab2-4ab3-a9ff-7ac3f1e7b105" targetNamespace="http://schemas.microsoft.com/office/2006/metadata/properties" ma:root="true" ma:fieldsID="8e45686ffbf30446d10d4e702319343f" ns2:_="">
    <xsd:import namespace="31e3cb94-5ab2-4ab3-a9ff-7ac3f1e7b10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e3cb94-5ab2-4ab3-a9ff-7ac3f1e7b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16358A-CC10-425D-8186-C1C87D5ACE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e3cb94-5ab2-4ab3-a9ff-7ac3f1e7b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53C01D-ACF1-4716-A845-07900D3F9DCD}">
  <ds:schemaRefs>
    <ds:schemaRef ds:uri="http://schemas.microsoft.com/sharepoint/v3/contenttype/forms"/>
  </ds:schemaRefs>
</ds:datastoreItem>
</file>

<file path=customXml/itemProps3.xml><?xml version="1.0" encoding="utf-8"?>
<ds:datastoreItem xmlns:ds="http://schemas.openxmlformats.org/officeDocument/2006/customXml" ds:itemID="{DCE92857-97D0-4771-84D7-4E6570998D6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1e3cb94-5ab2-4ab3-a9ff-7ac3f1e7b10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Totaal Prijzenblad</vt:lpstr>
      <vt:lpstr>Kleding</vt:lpstr>
      <vt:lpstr>Schoenen</vt:lpstr>
      <vt:lpstr>Reparatie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Daniëlle Mellema</dc:creator>
  <cp:keywords/>
  <dc:description/>
  <cp:lastModifiedBy>Erik Kalsbeek</cp:lastModifiedBy>
  <cp:revision/>
  <dcterms:created xsi:type="dcterms:W3CDTF">2024-04-15T12:30:09Z</dcterms:created>
  <dcterms:modified xsi:type="dcterms:W3CDTF">2026-02-05T10:25:01Z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0x010100270321F258EFDF4D89B2D53106295FAE</vt:lpwstr>
  </property>
</Properties>
</file>