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Lopende opdrachten\Hattem\A-2496 PvE Onderhoud\PvE A-2496 en bijlagen def 01\Bijlage 1_Inschrijfstaat\"/>
    </mc:Choice>
  </mc:AlternateContent>
  <xr:revisionPtr revIDLastSave="0" documentId="8_{084BBE62-14E5-4447-984B-E0061BF4CD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definedNames>
    <definedName name="_xlnm.Print_Area" localSheetId="0">Blad1!$B$1:$H$120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8" i="1" l="1"/>
  <c r="F87" i="1"/>
  <c r="C110" i="1"/>
  <c r="C109" i="1"/>
  <c r="C100" i="1" l="1"/>
  <c r="F86" i="1" l="1"/>
  <c r="F85" i="1"/>
  <c r="F32" i="1"/>
  <c r="F30" i="1"/>
  <c r="F31" i="1"/>
  <c r="F29" i="1"/>
  <c r="F28" i="1"/>
  <c r="F33" i="1"/>
  <c r="F34" i="1" l="1"/>
  <c r="C107" i="1" s="1"/>
  <c r="F45" i="1"/>
  <c r="F84" i="1"/>
  <c r="F83" i="1" l="1"/>
  <c r="F82" i="1"/>
  <c r="F17" i="1" l="1"/>
  <c r="F68" i="1"/>
  <c r="F79" i="1"/>
  <c r="F74" i="1"/>
  <c r="F77" i="1"/>
  <c r="F69" i="1" l="1"/>
  <c r="F81" i="1" l="1"/>
  <c r="F47" i="1"/>
  <c r="F46" i="1"/>
  <c r="F42" i="1"/>
  <c r="F44" i="1"/>
  <c r="F43" i="1"/>
  <c r="F19" i="1"/>
  <c r="F80" i="1"/>
  <c r="F78" i="1"/>
  <c r="F76" i="1"/>
  <c r="F75" i="1"/>
  <c r="F73" i="1"/>
  <c r="F72" i="1"/>
  <c r="F71" i="1"/>
  <c r="F70" i="1"/>
  <c r="F67" i="1"/>
  <c r="F66" i="1"/>
  <c r="F65" i="1"/>
  <c r="F64" i="1"/>
  <c r="F63" i="1"/>
  <c r="F62" i="1"/>
  <c r="F61" i="1"/>
  <c r="F60" i="1"/>
  <c r="F59" i="1"/>
  <c r="F58" i="1"/>
  <c r="F57" i="1"/>
  <c r="F18" i="1"/>
  <c r="F20" i="1" s="1"/>
  <c r="C106" i="1" s="1"/>
  <c r="F48" i="1" l="1"/>
  <c r="C108" i="1" s="1"/>
  <c r="C111" i="1" s="1"/>
</calcChain>
</file>

<file path=xl/sharedStrings.xml><?xml version="1.0" encoding="utf-8"?>
<sst xmlns="http://schemas.openxmlformats.org/spreadsheetml/2006/main" count="160" uniqueCount="104">
  <si>
    <t>Onderdeel</t>
  </si>
  <si>
    <t>Totaalprijs</t>
  </si>
  <si>
    <t>Hoeveelheid</t>
  </si>
  <si>
    <t>Eenheidsprijs</t>
  </si>
  <si>
    <t>Totaalprijs per jaar</t>
  </si>
  <si>
    <t>Onderdeel 1: Totaalprijs preventief onderhoud</t>
  </si>
  <si>
    <t>Voor alle onderdelen geldt het volgende: De inschrijver biedt marktconforme prijzen aan. Abnormaal lage inschrijvingen worden uitgesloten.</t>
  </si>
  <si>
    <t>rekent de inschrijfstaat automatisch door wat de totaalprijs per onderdeel en de gehele inschrijfsom bedragen. Deze bedragen dienen</t>
  </si>
  <si>
    <t>De eenheidsprijzen dienen te worden ingevuld in het geelgearceerde deel.</t>
  </si>
  <si>
    <t>Hijsketting rioolgemaal RVS 316, L = 4m, inclusief harpsluiting en veiligheidscertificaat</t>
  </si>
  <si>
    <t>Hijsketting minigemaal RVS 316, L = 2m, inclusief harpsluiting en veiligheidscertificaat</t>
  </si>
  <si>
    <t>Geleidestang bevestigingsbeugel RVS 316 voor minigemaal</t>
  </si>
  <si>
    <t>Pompkabel vervangen. L = 10m 4  X 1,5 mm2</t>
  </si>
  <si>
    <t>Pompkabel vervangen. L = 10m 7  X 1,5 mm2</t>
  </si>
  <si>
    <t>Vervangen balkeerklep 50 mm</t>
  </si>
  <si>
    <t>Vervangen balkeerklep 65 mm</t>
  </si>
  <si>
    <t>Vervangen balkeerklep 80 mm</t>
  </si>
  <si>
    <t>Vlotter niveauregeling</t>
  </si>
  <si>
    <t>Magneetschakelaar tot 3 kW</t>
  </si>
  <si>
    <t>Magneetschakelaar sterdriehoek tot 7,5 kW</t>
  </si>
  <si>
    <t>Thermisch blok 2 - 4,5 Amp</t>
  </si>
  <si>
    <t>Afdichten mantelbuizen</t>
  </si>
  <si>
    <t>Onderdeel 1 Totaalprijs preventief onderhoud</t>
  </si>
  <si>
    <t xml:space="preserve">De inschrijfstaat rekent automatisch door wat de totalen per jaar per onderdeel bedragen na het invullen van de eenheidsprijs. Ook </t>
  </si>
  <si>
    <t>Totaalprijs correctief onderhoud exclusief BTW</t>
  </si>
  <si>
    <t>Totaalprijs reinigings- en stortingskosten exclusief BTW</t>
  </si>
  <si>
    <t>Totaalprijs preventief onderhoud exclusief BTW</t>
  </si>
  <si>
    <t>Geleidestangen minigemaal RVS 316 (2 stuks) voor minigemaal (set)</t>
  </si>
  <si>
    <t>Olie t.b.v. pomp (liter)</t>
  </si>
  <si>
    <t>In afwijking van de UAV 2012 blijven de verrekenprijzen gehandhaafd bij afwijking van meer dan 10%. Daarnaast geeft een lagere hoeveelheid ook geen recht op een vergoeding.</t>
  </si>
  <si>
    <t>Totaalprijs verrekenprijzen veelgebruikte (reserve/vervangings) onderdelen exclusief BTW</t>
  </si>
  <si>
    <t xml:space="preserve">De volgende gegevens dienen te worden vermeld in Bijlage 2: Inschrijvingsbiljet </t>
  </si>
  <si>
    <t>Preventief onderhoud rioolgemalen</t>
  </si>
  <si>
    <t>Uurtarief complete ploeg en benodigd materieel voor extra reinigen gemalen</t>
  </si>
  <si>
    <t>Reinigen van losse CVK</t>
  </si>
  <si>
    <t>Aardedraad voor het aarden van delen</t>
  </si>
  <si>
    <t>Aardlekschakelaar</t>
  </si>
  <si>
    <t>Accu</t>
  </si>
  <si>
    <t>Drukschakelaar niveauregeling</t>
  </si>
  <si>
    <t>Niveausensor type MJK 7060</t>
  </si>
  <si>
    <t>Ophogen van de buitenopstellingskast (dochterkast)</t>
  </si>
  <si>
    <t>Ophogen van de putkop (drukriool)</t>
  </si>
  <si>
    <t>Luchtslang niveauregeling type borrelbuis</t>
  </si>
  <si>
    <t>Eenheid</t>
  </si>
  <si>
    <t>Afvoer slib naar erkende verwerker</t>
  </si>
  <si>
    <t>Per ton</t>
  </si>
  <si>
    <t>Per stuk</t>
  </si>
  <si>
    <t>Per installatie</t>
  </si>
  <si>
    <t>Per uur</t>
  </si>
  <si>
    <t>Per liter</t>
  </si>
  <si>
    <t xml:space="preserve">In onderdeel 1 wordt aangegeven wat de kosten zijn voor de preventieve onderhoudswerkzaamheden als omschreven </t>
  </si>
  <si>
    <t>Onderdeel:</t>
  </si>
  <si>
    <t>onderhoudswerkzaamheden aangegeven worden om vervangen c.q. vernieuwd te worden. De op te geven bedragen dienen inclusief de levering, afvoeren van bestaande onderdeel,</t>
  </si>
  <si>
    <t>Huur pomp rioolgemaal</t>
  </si>
  <si>
    <t>Huur pomp drukriool</t>
  </si>
  <si>
    <t>Dag</t>
  </si>
  <si>
    <t>Post nr:</t>
  </si>
  <si>
    <t>Het niet volledig of niet juist invullen van dit prijzenblad kan leiden tot uitsluiting van de verdere procedure.</t>
  </si>
  <si>
    <r>
      <t xml:space="preserve">in het inschrijvingsbiljet (Bijlage 2) te worden vermeld. </t>
    </r>
    <r>
      <rPr>
        <b/>
        <i/>
        <sz val="11"/>
        <color indexed="8"/>
        <rFont val="Calibri"/>
        <family val="2"/>
      </rPr>
      <t>De eenheidsprijzen zijn inclusief winst en risico.</t>
    </r>
    <r>
      <rPr>
        <i/>
        <sz val="11"/>
        <color theme="1"/>
        <rFont val="Calibri"/>
        <family val="2"/>
        <scheme val="minor"/>
      </rPr>
      <t xml:space="preserve"> Prijzen dienen te worden opgegeven in euro's exclusief BTW.</t>
    </r>
  </si>
  <si>
    <t>Preventief onderhoud losse CVK (centrale voedingskast)</t>
  </si>
  <si>
    <t>In hoofdstuk 6.3 van het Programma van Eisen. De eenheidsprijzen dienen te worden ingevuld in het geelgearceerde deel.</t>
  </si>
  <si>
    <t>Preventief onderhoud minigemalen</t>
  </si>
  <si>
    <t>Reinigen van minigemalen</t>
  </si>
  <si>
    <t>Reinigen van rioolgemalen i.c.m. preventief onderhoud</t>
  </si>
  <si>
    <t>Reinigen van rioolgemalen (extra ronde)</t>
  </si>
  <si>
    <t>Onderdeel 2: Totaalprijs correctief onderhoud</t>
  </si>
  <si>
    <t>Onderdeel 3: Totaalprijs reinigings- en stortingskosten</t>
  </si>
  <si>
    <t xml:space="preserve">Opzetten en in stand houden storingswachtdienst. </t>
  </si>
  <si>
    <t xml:space="preserve">Verhelpen van urgente storingen tussen 08.00 uur en 18.00 uur op kantoordagen. </t>
  </si>
  <si>
    <t xml:space="preserve">Verhelpen van urgente storingen buiten 08.00 uur en 18.00 uur op kantoordagen (dus nachten en weekenden). </t>
  </si>
  <si>
    <t>Verhelpen van urgente storingen op en tijdens zon- en feestdagen.</t>
  </si>
  <si>
    <t>Verhelpen van niet-urgente storingen.</t>
  </si>
  <si>
    <t>Uurtarief monteur + bus voor oplossen storing na de eerste 3 manuur per storing.</t>
  </si>
  <si>
    <t>Maand</t>
  </si>
  <si>
    <t>Storing</t>
  </si>
  <si>
    <t>Uur</t>
  </si>
  <si>
    <t xml:space="preserve">In onderdeel 2 wordt een opgave gevraagd van de vaste kosten die gemaakt worden voor het oplossen van alle gemelde storingen. </t>
  </si>
  <si>
    <t>Het tijdstip van melding is hierin maatgevend. De eenheidsprijzen dienen te worden ingevuld in het geelgearceerde deel.</t>
  </si>
  <si>
    <t>In onderdeel 3 wordt een opgave gevraagd voor het reinigen van de objecten en storten van vaste delen (slib ontdaan van water).</t>
  </si>
  <si>
    <t>Onderdeel 4: Totaalprijs verrekenprijzen veelgebruikte (reserve/vervangings) onderdelen/werkzaamheden</t>
  </si>
  <si>
    <t xml:space="preserve">In onderdeel 4 wordt aangegeven wat de vaste verrekenprijzen zijn voor de te vervangen onderdelen welke tijdens de inspectie, storings- en </t>
  </si>
  <si>
    <t>benodigde arbeid en voorrijkosten te zijn voor het vervangen, vernieuwen van dit onderdeel. De eenheidsprijzen dienen te worden ingevuld in het geelgearceerde deel.</t>
  </si>
  <si>
    <t>Compleet vervangen leidingwerk minigemaal met voetbocht en balkeerklep in RVS met RVS kogelkraan, exclusief muurdoorvoer</t>
  </si>
  <si>
    <t>Uurtarief monteur + bus voor uitvoeren van bijkomende werkzaamheden.</t>
  </si>
  <si>
    <t>Onderdeel 5: Totaalprijs vervanging pompen</t>
  </si>
  <si>
    <t>In onderdeel 5 wordt een opgave gevraagd voor de kosten die gemaakt worden voor het vervangen van pompen.</t>
  </si>
  <si>
    <t>De inschrijver vult een vast percentage van de brutoprijzen die de leverancier hanteert in.</t>
  </si>
  <si>
    <t xml:space="preserve">De opgegeven stelpost betreft een inschatting hieraan kunnen geen rechten worden ontleend. </t>
  </si>
  <si>
    <t>Omschrijving</t>
  </si>
  <si>
    <t>Percentage van de laatste catalogusprijs</t>
  </si>
  <si>
    <t>Flygt pompen</t>
  </si>
  <si>
    <t>Onderdelen Flygt pompen</t>
  </si>
  <si>
    <t>Stelpost</t>
  </si>
  <si>
    <t>Totaal vaste prijzen voor pompen</t>
  </si>
  <si>
    <t>Onderdeel 2 Totaalprijs correctief onderhoud</t>
  </si>
  <si>
    <t>Onderdeel 3 Totaalprijs reiniging- en stortingskosten</t>
  </si>
  <si>
    <t>Onderdeel 4 Totaalprijs verrekenprijzen veelgebruikte (reserve/vervangings) onderdelen</t>
  </si>
  <si>
    <t>Onderdeel 5 Totaalprijs vervanging pompen</t>
  </si>
  <si>
    <t>Totale inschrijfsom per contractjaar:</t>
  </si>
  <si>
    <t xml:space="preserve">Analoge besturing minigemaal compleet </t>
  </si>
  <si>
    <t xml:space="preserve">Plaatsen pomp </t>
  </si>
  <si>
    <t xml:space="preserve">Vervangen waaier </t>
  </si>
  <si>
    <t>Bijlage 1 Inschrijfstaat A-2496</t>
  </si>
  <si>
    <t>Aanbrengen van absorptiekorrels, conform pve hoofdstuk 7, 7.5 (alleen eerste jaargang contract)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</si>
</sst>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1" x14ac:knownFonts="1">
    <font>
      <sz val="11"/>
      <color theme="1"/>
      <name val="Calibri"/>
      <family val="2"/>
      <scheme val="minor"/>
    </font>
    <font>
      <b/>
      <i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6" fillId="0" borderId="0" applyFont="0" applyFill="0" applyBorder="0" applyAlignment="0" applyProtection="0"/>
    <xf numFmtId="0" fontId="7" fillId="4" borderId="0" applyNumberFormat="0" applyBorder="0" applyAlignment="0" applyProtection="0"/>
    <xf numFmtId="0" fontId="8" fillId="5" borderId="0" applyNumberFormat="0" applyBorder="0" applyAlignment="0" applyProtection="0"/>
  </cellStyleXfs>
  <cellXfs count="81">
    <xf numFmtId="0" fontId="0" fillId="0" borderId="0" xfId="0"/>
    <xf numFmtId="0" fontId="3" fillId="0" borderId="0" xfId="0" applyFont="1"/>
    <xf numFmtId="0" fontId="2" fillId="2" borderId="1" xfId="0" applyFont="1" applyFill="1" applyBorder="1"/>
    <xf numFmtId="0" fontId="0" fillId="0" borderId="2" xfId="0" applyBorder="1" applyAlignment="1">
      <alignment wrapText="1"/>
    </xf>
    <xf numFmtId="0" fontId="0" fillId="0" borderId="2" xfId="0" applyBorder="1"/>
    <xf numFmtId="164" fontId="2" fillId="0" borderId="3" xfId="0" applyNumberFormat="1" applyFont="1" applyBorder="1"/>
    <xf numFmtId="164" fontId="2" fillId="0" borderId="4" xfId="0" applyNumberFormat="1" applyFont="1" applyBorder="1"/>
    <xf numFmtId="164" fontId="0" fillId="0" borderId="2" xfId="0" applyNumberFormat="1" applyBorder="1"/>
    <xf numFmtId="0" fontId="0" fillId="0" borderId="5" xfId="0" applyBorder="1"/>
    <xf numFmtId="0" fontId="0" fillId="0" borderId="6" xfId="0" applyBorder="1"/>
    <xf numFmtId="0" fontId="4" fillId="0" borderId="0" xfId="0" applyFont="1"/>
    <xf numFmtId="0" fontId="5" fillId="0" borderId="0" xfId="0" applyFont="1"/>
    <xf numFmtId="0" fontId="2" fillId="0" borderId="0" xfId="0" applyFont="1"/>
    <xf numFmtId="0" fontId="2" fillId="0" borderId="7" xfId="0" applyFont="1" applyBorder="1" applyAlignment="1">
      <alignment wrapText="1"/>
    </xf>
    <xf numFmtId="0" fontId="2" fillId="0" borderId="7" xfId="0" applyFont="1" applyBorder="1"/>
    <xf numFmtId="0" fontId="4" fillId="0" borderId="0" xfId="0" applyFont="1" applyAlignment="1">
      <alignment vertical="center"/>
    </xf>
    <xf numFmtId="164" fontId="0" fillId="0" borderId="0" xfId="0" applyNumberFormat="1"/>
    <xf numFmtId="0" fontId="2" fillId="2" borderId="4" xfId="0" applyFont="1" applyFill="1" applyBorder="1"/>
    <xf numFmtId="0" fontId="0" fillId="0" borderId="0" xfId="0" applyAlignment="1">
      <alignment horizontal="center"/>
    </xf>
    <xf numFmtId="0" fontId="9" fillId="0" borderId="0" xfId="0" applyFont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" xfId="0" applyBorder="1" applyAlignment="1">
      <alignment horizontal="center"/>
    </xf>
    <xf numFmtId="164" fontId="0" fillId="0" borderId="13" xfId="0" applyNumberFormat="1" applyBorder="1"/>
    <xf numFmtId="164" fontId="0" fillId="0" borderId="14" xfId="0" applyNumberFormat="1" applyBorder="1"/>
    <xf numFmtId="164" fontId="0" fillId="3" borderId="10" xfId="0" applyNumberFormat="1" applyFill="1" applyBorder="1" applyProtection="1">
      <protection locked="0"/>
    </xf>
    <xf numFmtId="164" fontId="0" fillId="3" borderId="11" xfId="0" applyNumberFormat="1" applyFill="1" applyBorder="1" applyProtection="1">
      <protection locked="0"/>
    </xf>
    <xf numFmtId="164" fontId="0" fillId="3" borderId="12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64" fontId="0" fillId="0" borderId="15" xfId="0" applyNumberFormat="1" applyBorder="1" applyAlignment="1">
      <alignment vertical="top"/>
    </xf>
    <xf numFmtId="164" fontId="0" fillId="0" borderId="14" xfId="0" applyNumberFormat="1" applyBorder="1" applyAlignment="1">
      <alignment vertical="top"/>
    </xf>
    <xf numFmtId="164" fontId="0" fillId="0" borderId="16" xfId="0" applyNumberFormat="1" applyBorder="1" applyAlignment="1">
      <alignment vertical="top"/>
    </xf>
    <xf numFmtId="164" fontId="0" fillId="0" borderId="11" xfId="0" applyNumberFormat="1" applyBorder="1"/>
    <xf numFmtId="164" fontId="0" fillId="0" borderId="14" xfId="0" applyNumberFormat="1" applyBorder="1" applyAlignment="1">
      <alignment vertical="center"/>
    </xf>
    <xf numFmtId="164" fontId="0" fillId="3" borderId="14" xfId="0" applyNumberFormat="1" applyFill="1" applyBorder="1" applyProtection="1">
      <protection locked="0"/>
    </xf>
    <xf numFmtId="164" fontId="0" fillId="3" borderId="13" xfId="0" applyNumberFormat="1" applyFill="1" applyBorder="1" applyProtection="1">
      <protection locked="0"/>
    </xf>
    <xf numFmtId="0" fontId="0" fillId="0" borderId="1" xfId="0" applyBorder="1"/>
    <xf numFmtId="0" fontId="10" fillId="0" borderId="2" xfId="3" applyFont="1" applyFill="1" applyBorder="1" applyAlignment="1">
      <alignment wrapText="1"/>
    </xf>
    <xf numFmtId="0" fontId="10" fillId="0" borderId="1" xfId="3" applyFont="1" applyFill="1" applyBorder="1" applyAlignment="1">
      <alignment horizontal="center" wrapText="1"/>
    </xf>
    <xf numFmtId="0" fontId="10" fillId="0" borderId="2" xfId="3" applyFont="1" applyFill="1" applyBorder="1" applyAlignment="1">
      <alignment horizontal="center" wrapText="1"/>
    </xf>
    <xf numFmtId="0" fontId="10" fillId="0" borderId="17" xfId="3" applyFont="1" applyFill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164" fontId="0" fillId="0" borderId="18" xfId="0" applyNumberFormat="1" applyBorder="1"/>
    <xf numFmtId="9" fontId="7" fillId="0" borderId="0" xfId="2" applyNumberFormat="1" applyFill="1" applyBorder="1" applyAlignment="1"/>
    <xf numFmtId="44" fontId="0" fillId="0" borderId="0" xfId="1" applyFont="1" applyBorder="1"/>
    <xf numFmtId="0" fontId="2" fillId="0" borderId="4" xfId="0" applyFont="1" applyBorder="1"/>
    <xf numFmtId="0" fontId="0" fillId="0" borderId="17" xfId="0" applyBorder="1"/>
    <xf numFmtId="0" fontId="0" fillId="0" borderId="17" xfId="0" applyBorder="1" applyAlignment="1">
      <alignment horizontal="center"/>
    </xf>
    <xf numFmtId="164" fontId="0" fillId="0" borderId="1" xfId="0" applyNumberFormat="1" applyBorder="1"/>
    <xf numFmtId="0" fontId="0" fillId="6" borderId="10" xfId="0" applyFill="1" applyBorder="1"/>
    <xf numFmtId="0" fontId="0" fillId="6" borderId="11" xfId="0" applyFill="1" applyBorder="1"/>
    <xf numFmtId="0" fontId="0" fillId="6" borderId="8" xfId="0" applyFill="1" applyBorder="1"/>
    <xf numFmtId="0" fontId="0" fillId="6" borderId="2" xfId="0" applyFill="1" applyBorder="1" applyAlignment="1">
      <alignment wrapText="1"/>
    </xf>
    <xf numFmtId="0" fontId="0" fillId="6" borderId="19" xfId="0" applyFill="1" applyBorder="1" applyAlignment="1">
      <alignment wrapText="1"/>
    </xf>
    <xf numFmtId="0" fontId="0" fillId="0" borderId="10" xfId="0" applyBorder="1" applyAlignment="1">
      <alignment wrapText="1"/>
    </xf>
    <xf numFmtId="0" fontId="0" fillId="0" borderId="12" xfId="0" applyBorder="1" applyAlignment="1">
      <alignment wrapText="1"/>
    </xf>
    <xf numFmtId="0" fontId="10" fillId="0" borderId="10" xfId="3" applyFont="1" applyFill="1" applyBorder="1" applyAlignment="1">
      <alignment wrapText="1"/>
    </xf>
    <xf numFmtId="0" fontId="10" fillId="0" borderId="19" xfId="3" applyFont="1" applyFill="1" applyBorder="1" applyAlignment="1">
      <alignment wrapText="1"/>
    </xf>
    <xf numFmtId="0" fontId="10" fillId="0" borderId="11" xfId="3" applyFont="1" applyFill="1" applyBorder="1" applyAlignment="1">
      <alignment wrapText="1"/>
    </xf>
    <xf numFmtId="0" fontId="0" fillId="0" borderId="11" xfId="0" applyBorder="1" applyAlignment="1">
      <alignment wrapText="1"/>
    </xf>
    <xf numFmtId="0" fontId="0" fillId="6" borderId="11" xfId="0" applyFill="1" applyBorder="1" applyAlignment="1">
      <alignment wrapText="1"/>
    </xf>
    <xf numFmtId="0" fontId="0" fillId="6" borderId="12" xfId="0" applyFill="1" applyBorder="1" applyAlignment="1">
      <alignment wrapText="1"/>
    </xf>
    <xf numFmtId="44" fontId="0" fillId="6" borderId="7" xfId="1" applyFont="1" applyFill="1" applyBorder="1" applyAlignment="1">
      <alignment horizontal="center"/>
    </xf>
    <xf numFmtId="44" fontId="0" fillId="6" borderId="5" xfId="1" applyFont="1" applyFill="1" applyBorder="1" applyAlignment="1">
      <alignment horizontal="center"/>
    </xf>
    <xf numFmtId="44" fontId="0" fillId="6" borderId="6" xfId="1" applyFont="1" applyFill="1" applyBorder="1" applyAlignment="1">
      <alignment horizontal="center"/>
    </xf>
    <xf numFmtId="44" fontId="6" fillId="0" borderId="7" xfId="1" applyFont="1" applyFill="1" applyBorder="1" applyAlignment="1">
      <alignment horizontal="center"/>
    </xf>
    <xf numFmtId="44" fontId="6" fillId="0" borderId="5" xfId="1" applyFont="1" applyFill="1" applyBorder="1" applyAlignment="1">
      <alignment horizontal="center"/>
    </xf>
    <xf numFmtId="44" fontId="6" fillId="0" borderId="6" xfId="1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9" fontId="10" fillId="3" borderId="9" xfId="2" applyNumberFormat="1" applyFont="1" applyFill="1" applyBorder="1" applyAlignment="1">
      <alignment horizontal="center"/>
    </xf>
    <xf numFmtId="9" fontId="10" fillId="3" borderId="0" xfId="2" applyNumberFormat="1" applyFont="1" applyFill="1" applyBorder="1" applyAlignment="1">
      <alignment horizontal="center"/>
    </xf>
    <xf numFmtId="9" fontId="10" fillId="3" borderId="17" xfId="2" applyNumberFormat="1" applyFont="1" applyFill="1" applyBorder="1" applyAlignment="1">
      <alignment horizontal="center"/>
    </xf>
    <xf numFmtId="9" fontId="10" fillId="3" borderId="20" xfId="2" applyNumberFormat="1" applyFont="1" applyFill="1" applyBorder="1" applyAlignment="1">
      <alignment horizontal="center"/>
    </xf>
    <xf numFmtId="9" fontId="10" fillId="3" borderId="21" xfId="2" applyNumberFormat="1" applyFont="1" applyFill="1" applyBorder="1" applyAlignment="1">
      <alignment horizontal="center"/>
    </xf>
    <xf numFmtId="9" fontId="10" fillId="3" borderId="16" xfId="2" applyNumberFormat="1" applyFont="1" applyFill="1" applyBorder="1" applyAlignment="1">
      <alignment horizontal="center"/>
    </xf>
  </cellXfs>
  <cellStyles count="4">
    <cellStyle name="Goed" xfId="2" builtinId="26"/>
    <cellStyle name="Ongeldig" xfId="3" builtinId="27"/>
    <cellStyle name="Standaard" xfId="0" builtinId="0"/>
    <cellStyle name="Valuta" xfId="1" builtinId="4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4"/>
  <sheetViews>
    <sheetView tabSelected="1" topLeftCell="A87" zoomScale="120" zoomScaleNormal="120" workbookViewId="0">
      <selection activeCell="F111" sqref="F111"/>
    </sheetView>
  </sheetViews>
  <sheetFormatPr defaultRowHeight="15" x14ac:dyDescent="0.25"/>
  <cols>
    <col min="1" max="1" width="7.5703125" customWidth="1"/>
    <col min="2" max="2" width="96.5703125" customWidth="1"/>
    <col min="3" max="4" width="18" customWidth="1"/>
    <col min="5" max="5" width="18.42578125" customWidth="1"/>
    <col min="6" max="6" width="18.5703125" customWidth="1"/>
    <col min="7" max="7" width="19" customWidth="1"/>
  </cols>
  <sheetData>
    <row r="1" spans="1:6" ht="18.75" x14ac:dyDescent="0.3">
      <c r="B1" s="1" t="s">
        <v>102</v>
      </c>
    </row>
    <row r="4" spans="1:6" x14ac:dyDescent="0.25">
      <c r="B4" s="10" t="s">
        <v>6</v>
      </c>
    </row>
    <row r="5" spans="1:6" x14ac:dyDescent="0.25">
      <c r="B5" s="10" t="s">
        <v>23</v>
      </c>
    </row>
    <row r="6" spans="1:6" x14ac:dyDescent="0.25">
      <c r="B6" s="10" t="s">
        <v>7</v>
      </c>
    </row>
    <row r="7" spans="1:6" x14ac:dyDescent="0.25">
      <c r="B7" s="10" t="s">
        <v>58</v>
      </c>
    </row>
    <row r="8" spans="1:6" x14ac:dyDescent="0.25">
      <c r="B8" s="19" t="s">
        <v>57</v>
      </c>
    </row>
    <row r="9" spans="1:6" x14ac:dyDescent="0.25">
      <c r="B9" s="10"/>
    </row>
    <row r="10" spans="1:6" x14ac:dyDescent="0.25">
      <c r="B10" s="15" t="s">
        <v>29</v>
      </c>
    </row>
    <row r="11" spans="1:6" x14ac:dyDescent="0.25">
      <c r="B11" s="10"/>
    </row>
    <row r="12" spans="1:6" x14ac:dyDescent="0.25">
      <c r="B12" s="12" t="s">
        <v>5</v>
      </c>
    </row>
    <row r="13" spans="1:6" x14ac:dyDescent="0.25">
      <c r="B13" t="s">
        <v>50</v>
      </c>
    </row>
    <row r="14" spans="1:6" x14ac:dyDescent="0.25">
      <c r="B14" t="s">
        <v>60</v>
      </c>
    </row>
    <row r="16" spans="1:6" x14ac:dyDescent="0.25">
      <c r="A16" s="12" t="s">
        <v>56</v>
      </c>
      <c r="B16" s="2" t="s">
        <v>0</v>
      </c>
      <c r="C16" s="2" t="s">
        <v>2</v>
      </c>
      <c r="D16" s="17" t="s">
        <v>43</v>
      </c>
      <c r="E16" s="2" t="s">
        <v>3</v>
      </c>
      <c r="F16" s="2" t="s">
        <v>4</v>
      </c>
    </row>
    <row r="17" spans="1:6" x14ac:dyDescent="0.25">
      <c r="A17">
        <v>1</v>
      </c>
      <c r="B17" s="58" t="s">
        <v>61</v>
      </c>
      <c r="C17" s="20">
        <v>107</v>
      </c>
      <c r="D17" s="23" t="s">
        <v>47</v>
      </c>
      <c r="E17" s="28"/>
      <c r="F17" s="26">
        <f>SUM(C17*E17)</f>
        <v>0</v>
      </c>
    </row>
    <row r="18" spans="1:6" x14ac:dyDescent="0.25">
      <c r="A18">
        <v>2</v>
      </c>
      <c r="B18" s="3" t="s">
        <v>59</v>
      </c>
      <c r="C18" s="21">
        <v>9</v>
      </c>
      <c r="D18" s="24" t="s">
        <v>47</v>
      </c>
      <c r="E18" s="29"/>
      <c r="F18" s="27">
        <f>SUM(C18*E18)</f>
        <v>0</v>
      </c>
    </row>
    <row r="19" spans="1:6" x14ac:dyDescent="0.25">
      <c r="A19">
        <v>3</v>
      </c>
      <c r="B19" s="59" t="s">
        <v>32</v>
      </c>
      <c r="C19" s="22">
        <v>20</v>
      </c>
      <c r="D19" s="25" t="s">
        <v>47</v>
      </c>
      <c r="E19" s="30"/>
      <c r="F19" s="27">
        <f t="shared" ref="F19" si="0">SUM(C19*E19)</f>
        <v>0</v>
      </c>
    </row>
    <row r="20" spans="1:6" x14ac:dyDescent="0.25">
      <c r="B20" s="13" t="s">
        <v>26</v>
      </c>
      <c r="C20" s="8"/>
      <c r="D20" s="8"/>
      <c r="E20" s="9"/>
      <c r="F20" s="6">
        <f>SUM(F17:F19)</f>
        <v>0</v>
      </c>
    </row>
    <row r="23" spans="1:6" x14ac:dyDescent="0.25">
      <c r="B23" s="12" t="s">
        <v>65</v>
      </c>
    </row>
    <row r="24" spans="1:6" x14ac:dyDescent="0.25">
      <c r="B24" t="s">
        <v>76</v>
      </c>
    </row>
    <row r="25" spans="1:6" x14ac:dyDescent="0.25">
      <c r="B25" t="s">
        <v>77</v>
      </c>
    </row>
    <row r="27" spans="1:6" x14ac:dyDescent="0.25">
      <c r="A27" s="12" t="s">
        <v>56</v>
      </c>
      <c r="B27" s="2" t="s">
        <v>0</v>
      </c>
      <c r="C27" s="2" t="s">
        <v>2</v>
      </c>
      <c r="D27" s="2" t="s">
        <v>43</v>
      </c>
      <c r="E27" s="2" t="s">
        <v>3</v>
      </c>
      <c r="F27" s="2" t="s">
        <v>4</v>
      </c>
    </row>
    <row r="28" spans="1:6" x14ac:dyDescent="0.25">
      <c r="A28">
        <v>4</v>
      </c>
      <c r="B28" s="60" t="s">
        <v>67</v>
      </c>
      <c r="C28" s="53">
        <v>12</v>
      </c>
      <c r="D28" s="42" t="s">
        <v>73</v>
      </c>
      <c r="E28" s="28"/>
      <c r="F28" s="26">
        <f t="shared" ref="F28:F33" si="1">SUM(C28*E28)</f>
        <v>0</v>
      </c>
    </row>
    <row r="29" spans="1:6" x14ac:dyDescent="0.25">
      <c r="A29">
        <v>5</v>
      </c>
      <c r="B29" s="41" t="s">
        <v>68</v>
      </c>
      <c r="C29" s="54">
        <v>10</v>
      </c>
      <c r="D29" s="43" t="s">
        <v>74</v>
      </c>
      <c r="E29" s="29"/>
      <c r="F29" s="27">
        <f t="shared" si="1"/>
        <v>0</v>
      </c>
    </row>
    <row r="30" spans="1:6" ht="30" x14ac:dyDescent="0.25">
      <c r="A30">
        <v>6</v>
      </c>
      <c r="B30" s="62" t="s">
        <v>69</v>
      </c>
      <c r="C30" s="54">
        <v>5</v>
      </c>
      <c r="D30" s="44" t="s">
        <v>74</v>
      </c>
      <c r="E30" s="29"/>
      <c r="F30" s="27">
        <f t="shared" si="1"/>
        <v>0</v>
      </c>
    </row>
    <row r="31" spans="1:6" x14ac:dyDescent="0.25">
      <c r="A31">
        <v>7</v>
      </c>
      <c r="B31" s="41" t="s">
        <v>70</v>
      </c>
      <c r="C31" s="54">
        <v>5</v>
      </c>
      <c r="D31" s="44" t="s">
        <v>74</v>
      </c>
      <c r="E31" s="29"/>
      <c r="F31" s="27">
        <f t="shared" si="1"/>
        <v>0</v>
      </c>
    </row>
    <row r="32" spans="1:6" x14ac:dyDescent="0.25">
      <c r="A32">
        <v>8</v>
      </c>
      <c r="B32" s="61" t="s">
        <v>71</v>
      </c>
      <c r="C32" s="54">
        <v>20</v>
      </c>
      <c r="D32" s="44" t="s">
        <v>74</v>
      </c>
      <c r="E32" s="29"/>
      <c r="F32" s="27">
        <f t="shared" si="1"/>
        <v>0</v>
      </c>
    </row>
    <row r="33" spans="1:6" x14ac:dyDescent="0.25">
      <c r="A33">
        <v>9</v>
      </c>
      <c r="B33" s="59" t="s">
        <v>72</v>
      </c>
      <c r="C33" s="54">
        <v>20</v>
      </c>
      <c r="D33" s="45" t="s">
        <v>75</v>
      </c>
      <c r="E33" s="29"/>
      <c r="F33" s="46">
        <f t="shared" si="1"/>
        <v>0</v>
      </c>
    </row>
    <row r="34" spans="1:6" x14ac:dyDescent="0.25">
      <c r="B34" s="13" t="s">
        <v>24</v>
      </c>
      <c r="C34" s="8"/>
      <c r="D34" s="8"/>
      <c r="E34" s="9"/>
      <c r="F34" s="6">
        <f>SUM(F28:F33)</f>
        <v>0</v>
      </c>
    </row>
    <row r="37" spans="1:6" x14ac:dyDescent="0.25">
      <c r="B37" s="12" t="s">
        <v>66</v>
      </c>
    </row>
    <row r="38" spans="1:6" x14ac:dyDescent="0.25">
      <c r="B38" t="s">
        <v>78</v>
      </c>
    </row>
    <row r="39" spans="1:6" x14ac:dyDescent="0.25">
      <c r="B39" t="s">
        <v>8</v>
      </c>
    </row>
    <row r="41" spans="1:6" x14ac:dyDescent="0.25">
      <c r="A41" s="12" t="s">
        <v>56</v>
      </c>
      <c r="B41" s="2" t="s">
        <v>0</v>
      </c>
      <c r="C41" s="2" t="s">
        <v>2</v>
      </c>
      <c r="D41" s="17" t="s">
        <v>43</v>
      </c>
      <c r="E41" s="2" t="s">
        <v>3</v>
      </c>
      <c r="F41" s="2" t="s">
        <v>1</v>
      </c>
    </row>
    <row r="42" spans="1:6" x14ac:dyDescent="0.25">
      <c r="A42">
        <v>10</v>
      </c>
      <c r="B42" s="58" t="s">
        <v>62</v>
      </c>
      <c r="C42" s="20">
        <v>107</v>
      </c>
      <c r="D42" s="23" t="s">
        <v>47</v>
      </c>
      <c r="E42" s="28"/>
      <c r="F42" s="33">
        <f>SUM(C42*E42)</f>
        <v>0</v>
      </c>
    </row>
    <row r="43" spans="1:6" x14ac:dyDescent="0.25">
      <c r="A43">
        <v>11</v>
      </c>
      <c r="B43" s="3" t="s">
        <v>34</v>
      </c>
      <c r="C43" s="21">
        <v>9</v>
      </c>
      <c r="D43" s="31" t="s">
        <v>47</v>
      </c>
      <c r="E43" s="29"/>
      <c r="F43" s="34">
        <f>SUM(C43*E43)</f>
        <v>0</v>
      </c>
    </row>
    <row r="44" spans="1:6" x14ac:dyDescent="0.25">
      <c r="A44">
        <v>12</v>
      </c>
      <c r="B44" s="63" t="s">
        <v>63</v>
      </c>
      <c r="C44" s="21">
        <v>20</v>
      </c>
      <c r="D44" s="31" t="s">
        <v>47</v>
      </c>
      <c r="E44" s="29"/>
      <c r="F44" s="34">
        <f t="shared" ref="F44:F47" si="2">SUM(C44*E44)</f>
        <v>0</v>
      </c>
    </row>
    <row r="45" spans="1:6" x14ac:dyDescent="0.25">
      <c r="A45">
        <v>13</v>
      </c>
      <c r="B45" s="3" t="s">
        <v>64</v>
      </c>
      <c r="C45" s="21">
        <v>20</v>
      </c>
      <c r="D45" s="31" t="s">
        <v>47</v>
      </c>
      <c r="E45" s="29"/>
      <c r="F45" s="34">
        <f t="shared" ref="F45" si="3">SUM(C45*E45)</f>
        <v>0</v>
      </c>
    </row>
    <row r="46" spans="1:6" x14ac:dyDescent="0.25">
      <c r="A46">
        <v>14</v>
      </c>
      <c r="B46" s="63" t="s">
        <v>33</v>
      </c>
      <c r="C46" s="21">
        <v>10</v>
      </c>
      <c r="D46" s="31" t="s">
        <v>48</v>
      </c>
      <c r="E46" s="29"/>
      <c r="F46" s="34">
        <f t="shared" si="2"/>
        <v>0</v>
      </c>
    </row>
    <row r="47" spans="1:6" x14ac:dyDescent="0.25">
      <c r="A47">
        <v>15</v>
      </c>
      <c r="B47" s="3" t="s">
        <v>44</v>
      </c>
      <c r="C47" s="22">
        <v>5</v>
      </c>
      <c r="D47" s="32" t="s">
        <v>45</v>
      </c>
      <c r="E47" s="30"/>
      <c r="F47" s="35">
        <f t="shared" si="2"/>
        <v>0</v>
      </c>
    </row>
    <row r="48" spans="1:6" x14ac:dyDescent="0.25">
      <c r="B48" s="13" t="s">
        <v>25</v>
      </c>
      <c r="C48" s="8"/>
      <c r="D48" s="8"/>
      <c r="E48" s="9"/>
      <c r="F48" s="5">
        <f>SUM(F42:F47)</f>
        <v>0</v>
      </c>
    </row>
    <row r="51" spans="1:6" x14ac:dyDescent="0.25">
      <c r="B51" s="12" t="s">
        <v>79</v>
      </c>
    </row>
    <row r="52" spans="1:6" x14ac:dyDescent="0.25">
      <c r="B52" t="s">
        <v>80</v>
      </c>
    </row>
    <row r="53" spans="1:6" x14ac:dyDescent="0.25">
      <c r="B53" t="s">
        <v>52</v>
      </c>
    </row>
    <row r="54" spans="1:6" x14ac:dyDescent="0.25">
      <c r="B54" t="s">
        <v>81</v>
      </c>
    </row>
    <row r="56" spans="1:6" x14ac:dyDescent="0.25">
      <c r="A56" s="12" t="s">
        <v>56</v>
      </c>
      <c r="B56" s="17" t="s">
        <v>0</v>
      </c>
      <c r="C56" s="2" t="s">
        <v>2</v>
      </c>
      <c r="D56" s="17" t="s">
        <v>43</v>
      </c>
      <c r="E56" s="2" t="s">
        <v>3</v>
      </c>
      <c r="F56" s="2" t="s">
        <v>1</v>
      </c>
    </row>
    <row r="57" spans="1:6" x14ac:dyDescent="0.25">
      <c r="A57">
        <v>16</v>
      </c>
      <c r="B57" s="55" t="s">
        <v>100</v>
      </c>
      <c r="C57" s="53">
        <v>5</v>
      </c>
      <c r="D57" s="23" t="s">
        <v>46</v>
      </c>
      <c r="E57" s="39"/>
      <c r="F57" s="26">
        <f>SUM(C57*E57)</f>
        <v>0</v>
      </c>
    </row>
    <row r="58" spans="1:6" x14ac:dyDescent="0.25">
      <c r="A58">
        <v>17</v>
      </c>
      <c r="B58" s="55" t="s">
        <v>101</v>
      </c>
      <c r="C58" s="54">
        <v>5</v>
      </c>
      <c r="D58" s="24" t="s">
        <v>46</v>
      </c>
      <c r="E58" s="38"/>
      <c r="F58" s="27">
        <f t="shared" ref="F58" si="4">SUM(C58*E58)</f>
        <v>0</v>
      </c>
    </row>
    <row r="59" spans="1:6" x14ac:dyDescent="0.25">
      <c r="A59">
        <v>18</v>
      </c>
      <c r="B59" s="56" t="s">
        <v>9</v>
      </c>
      <c r="C59" s="54">
        <v>2</v>
      </c>
      <c r="D59" s="24" t="s">
        <v>46</v>
      </c>
      <c r="E59" s="38"/>
      <c r="F59" s="27">
        <f t="shared" ref="F59:F83" si="5">SUM(C59*E59)</f>
        <v>0</v>
      </c>
    </row>
    <row r="60" spans="1:6" x14ac:dyDescent="0.25">
      <c r="A60">
        <v>19</v>
      </c>
      <c r="B60" s="57" t="s">
        <v>10</v>
      </c>
      <c r="C60" s="54">
        <v>2</v>
      </c>
      <c r="D60" s="24" t="s">
        <v>46</v>
      </c>
      <c r="E60" s="38"/>
      <c r="F60" s="27">
        <f t="shared" si="5"/>
        <v>0</v>
      </c>
    </row>
    <row r="61" spans="1:6" x14ac:dyDescent="0.25">
      <c r="A61">
        <v>20</v>
      </c>
      <c r="B61" s="57" t="s">
        <v>27</v>
      </c>
      <c r="C61" s="54">
        <v>2</v>
      </c>
      <c r="D61" s="24" t="s">
        <v>46</v>
      </c>
      <c r="E61" s="38"/>
      <c r="F61" s="27">
        <f t="shared" si="5"/>
        <v>0</v>
      </c>
    </row>
    <row r="62" spans="1:6" x14ac:dyDescent="0.25">
      <c r="A62">
        <v>21</v>
      </c>
      <c r="B62" s="64" t="s">
        <v>11</v>
      </c>
      <c r="C62" s="54">
        <v>2</v>
      </c>
      <c r="D62" s="24" t="s">
        <v>46</v>
      </c>
      <c r="E62" s="38"/>
      <c r="F62" s="27">
        <f t="shared" si="5"/>
        <v>0</v>
      </c>
    </row>
    <row r="63" spans="1:6" x14ac:dyDescent="0.25">
      <c r="A63">
        <v>22</v>
      </c>
      <c r="B63" s="64" t="s">
        <v>12</v>
      </c>
      <c r="C63" s="54">
        <v>2</v>
      </c>
      <c r="D63" s="24" t="s">
        <v>46</v>
      </c>
      <c r="E63" s="38"/>
      <c r="F63" s="27">
        <f t="shared" si="5"/>
        <v>0</v>
      </c>
    </row>
    <row r="64" spans="1:6" x14ac:dyDescent="0.25">
      <c r="A64">
        <v>23</v>
      </c>
      <c r="B64" s="64" t="s">
        <v>13</v>
      </c>
      <c r="C64" s="54">
        <v>2</v>
      </c>
      <c r="D64" s="24" t="s">
        <v>46</v>
      </c>
      <c r="E64" s="38"/>
      <c r="F64" s="27">
        <f t="shared" si="5"/>
        <v>0</v>
      </c>
    </row>
    <row r="65" spans="1:6" x14ac:dyDescent="0.25">
      <c r="A65">
        <v>24</v>
      </c>
      <c r="B65" s="64" t="s">
        <v>14</v>
      </c>
      <c r="C65" s="54">
        <v>3</v>
      </c>
      <c r="D65" s="24" t="s">
        <v>46</v>
      </c>
      <c r="E65" s="38"/>
      <c r="F65" s="27">
        <f t="shared" si="5"/>
        <v>0</v>
      </c>
    </row>
    <row r="66" spans="1:6" x14ac:dyDescent="0.25">
      <c r="A66">
        <v>25</v>
      </c>
      <c r="B66" s="56" t="s">
        <v>15</v>
      </c>
      <c r="C66" s="54">
        <v>3</v>
      </c>
      <c r="D66" s="24" t="s">
        <v>46</v>
      </c>
      <c r="E66" s="38"/>
      <c r="F66" s="27">
        <f t="shared" si="5"/>
        <v>0</v>
      </c>
    </row>
    <row r="67" spans="1:6" x14ac:dyDescent="0.25">
      <c r="A67">
        <v>26</v>
      </c>
      <c r="B67" s="57" t="s">
        <v>16</v>
      </c>
      <c r="C67" s="54">
        <v>2</v>
      </c>
      <c r="D67" s="31" t="s">
        <v>46</v>
      </c>
      <c r="E67" s="38"/>
      <c r="F67" s="27">
        <f t="shared" si="5"/>
        <v>0</v>
      </c>
    </row>
    <row r="68" spans="1:6" ht="30" x14ac:dyDescent="0.25">
      <c r="A68">
        <v>27</v>
      </c>
      <c r="B68" s="64" t="s">
        <v>82</v>
      </c>
      <c r="C68" s="54">
        <v>2</v>
      </c>
      <c r="D68" s="24" t="s">
        <v>46</v>
      </c>
      <c r="E68" s="38"/>
      <c r="F68" s="37">
        <f t="shared" si="5"/>
        <v>0</v>
      </c>
    </row>
    <row r="69" spans="1:6" ht="16.5" customHeight="1" x14ac:dyDescent="0.25">
      <c r="A69">
        <v>28</v>
      </c>
      <c r="B69" s="56" t="s">
        <v>99</v>
      </c>
      <c r="C69" s="54">
        <v>2</v>
      </c>
      <c r="D69" s="24" t="s">
        <v>46</v>
      </c>
      <c r="E69" s="38"/>
      <c r="F69" s="27">
        <f t="shared" si="5"/>
        <v>0</v>
      </c>
    </row>
    <row r="70" spans="1:6" ht="15" customHeight="1" x14ac:dyDescent="0.25">
      <c r="A70">
        <v>29</v>
      </c>
      <c r="B70" s="57" t="s">
        <v>39</v>
      </c>
      <c r="C70" s="54">
        <v>2</v>
      </c>
      <c r="D70" s="24" t="s">
        <v>46</v>
      </c>
      <c r="E70" s="38"/>
      <c r="F70" s="27">
        <f t="shared" si="5"/>
        <v>0</v>
      </c>
    </row>
    <row r="71" spans="1:6" ht="15" customHeight="1" x14ac:dyDescent="0.25">
      <c r="A71">
        <v>30</v>
      </c>
      <c r="B71" s="57" t="s">
        <v>17</v>
      </c>
      <c r="C71" s="54">
        <v>1</v>
      </c>
      <c r="D71" s="24" t="s">
        <v>46</v>
      </c>
      <c r="E71" s="38"/>
      <c r="F71" s="27">
        <f t="shared" si="5"/>
        <v>0</v>
      </c>
    </row>
    <row r="72" spans="1:6" x14ac:dyDescent="0.25">
      <c r="A72">
        <v>31</v>
      </c>
      <c r="B72" s="57" t="s">
        <v>38</v>
      </c>
      <c r="C72" s="54">
        <v>1</v>
      </c>
      <c r="D72" s="24" t="s">
        <v>46</v>
      </c>
      <c r="E72" s="38"/>
      <c r="F72" s="27">
        <f t="shared" si="5"/>
        <v>0</v>
      </c>
    </row>
    <row r="73" spans="1:6" x14ac:dyDescent="0.25">
      <c r="A73">
        <v>32</v>
      </c>
      <c r="B73" s="57" t="s">
        <v>42</v>
      </c>
      <c r="C73" s="54">
        <v>1</v>
      </c>
      <c r="D73" s="24" t="s">
        <v>46</v>
      </c>
      <c r="E73" s="38"/>
      <c r="F73" s="27">
        <f t="shared" si="5"/>
        <v>0</v>
      </c>
    </row>
    <row r="74" spans="1:6" x14ac:dyDescent="0.25">
      <c r="A74">
        <v>33</v>
      </c>
      <c r="B74" s="57" t="s">
        <v>36</v>
      </c>
      <c r="C74" s="54">
        <v>3</v>
      </c>
      <c r="D74" s="24" t="s">
        <v>46</v>
      </c>
      <c r="E74" s="38"/>
      <c r="F74" s="27">
        <f t="shared" si="5"/>
        <v>0</v>
      </c>
    </row>
    <row r="75" spans="1:6" x14ac:dyDescent="0.25">
      <c r="A75">
        <v>34</v>
      </c>
      <c r="B75" s="57" t="s">
        <v>18</v>
      </c>
      <c r="C75" s="54">
        <v>3</v>
      </c>
      <c r="D75" s="24" t="s">
        <v>46</v>
      </c>
      <c r="E75" s="38"/>
      <c r="F75" s="27">
        <f t="shared" si="5"/>
        <v>0</v>
      </c>
    </row>
    <row r="76" spans="1:6" x14ac:dyDescent="0.25">
      <c r="A76">
        <v>35</v>
      </c>
      <c r="B76" s="57" t="s">
        <v>19</v>
      </c>
      <c r="C76" s="54">
        <v>2</v>
      </c>
      <c r="D76" s="24" t="s">
        <v>46</v>
      </c>
      <c r="E76" s="38"/>
      <c r="F76" s="27">
        <f t="shared" si="5"/>
        <v>0</v>
      </c>
    </row>
    <row r="77" spans="1:6" x14ac:dyDescent="0.25">
      <c r="A77">
        <v>36</v>
      </c>
      <c r="B77" s="57" t="s">
        <v>35</v>
      </c>
      <c r="C77" s="54">
        <v>2</v>
      </c>
      <c r="D77" s="24" t="s">
        <v>46</v>
      </c>
      <c r="E77" s="38"/>
      <c r="F77" s="27">
        <f t="shared" si="5"/>
        <v>0</v>
      </c>
    </row>
    <row r="78" spans="1:6" x14ac:dyDescent="0.25">
      <c r="A78">
        <v>37</v>
      </c>
      <c r="B78" s="57" t="s">
        <v>20</v>
      </c>
      <c r="C78" s="54">
        <v>1</v>
      </c>
      <c r="D78" s="31" t="s">
        <v>46</v>
      </c>
      <c r="E78" s="38"/>
      <c r="F78" s="27">
        <f t="shared" si="5"/>
        <v>0</v>
      </c>
    </row>
    <row r="79" spans="1:6" x14ac:dyDescent="0.25">
      <c r="A79">
        <v>38</v>
      </c>
      <c r="B79" s="57" t="s">
        <v>37</v>
      </c>
      <c r="C79" s="54">
        <v>1</v>
      </c>
      <c r="D79" s="24" t="s">
        <v>46</v>
      </c>
      <c r="E79" s="38"/>
      <c r="F79" s="27">
        <f t="shared" si="5"/>
        <v>0</v>
      </c>
    </row>
    <row r="80" spans="1:6" x14ac:dyDescent="0.25">
      <c r="A80">
        <v>39</v>
      </c>
      <c r="B80" s="64" t="s">
        <v>21</v>
      </c>
      <c r="C80" s="54">
        <v>5</v>
      </c>
      <c r="D80" s="24" t="s">
        <v>46</v>
      </c>
      <c r="E80" s="38"/>
      <c r="F80" s="27">
        <f t="shared" si="5"/>
        <v>0</v>
      </c>
    </row>
    <row r="81" spans="1:6" x14ac:dyDescent="0.25">
      <c r="A81">
        <v>40</v>
      </c>
      <c r="B81" s="64" t="s">
        <v>28</v>
      </c>
      <c r="C81" s="54">
        <v>1</v>
      </c>
      <c r="D81" s="24" t="s">
        <v>49</v>
      </c>
      <c r="E81" s="38"/>
      <c r="F81" s="27">
        <f t="shared" si="5"/>
        <v>0</v>
      </c>
    </row>
    <row r="82" spans="1:6" x14ac:dyDescent="0.25">
      <c r="A82">
        <v>41</v>
      </c>
      <c r="B82" s="56" t="s">
        <v>41</v>
      </c>
      <c r="C82" s="54">
        <v>1</v>
      </c>
      <c r="D82" s="24" t="s">
        <v>46</v>
      </c>
      <c r="E82" s="38"/>
      <c r="F82" s="27">
        <f t="shared" si="5"/>
        <v>0</v>
      </c>
    </row>
    <row r="83" spans="1:6" x14ac:dyDescent="0.25">
      <c r="A83">
        <v>42</v>
      </c>
      <c r="B83" s="57" t="s">
        <v>40</v>
      </c>
      <c r="C83" s="54">
        <v>1</v>
      </c>
      <c r="D83" s="24" t="s">
        <v>46</v>
      </c>
      <c r="E83" s="38"/>
      <c r="F83" s="27">
        <f t="shared" si="5"/>
        <v>0</v>
      </c>
    </row>
    <row r="84" spans="1:6" x14ac:dyDescent="0.25">
      <c r="A84">
        <v>43</v>
      </c>
      <c r="B84" s="57" t="s">
        <v>53</v>
      </c>
      <c r="C84" s="54">
        <v>2</v>
      </c>
      <c r="D84" s="24" t="s">
        <v>55</v>
      </c>
      <c r="E84" s="38"/>
      <c r="F84" s="27">
        <f t="shared" ref="F84" si="6">SUM(C84*E84)</f>
        <v>0</v>
      </c>
    </row>
    <row r="85" spans="1:6" x14ac:dyDescent="0.25">
      <c r="A85">
        <v>44</v>
      </c>
      <c r="B85" s="64" t="s">
        <v>54</v>
      </c>
      <c r="C85" s="54">
        <v>5</v>
      </c>
      <c r="D85" s="24" t="s">
        <v>55</v>
      </c>
      <c r="E85" s="29"/>
      <c r="F85" s="36">
        <f t="shared" ref="F85:F86" si="7">SUM(C85*E85)</f>
        <v>0</v>
      </c>
    </row>
    <row r="86" spans="1:6" x14ac:dyDescent="0.25">
      <c r="A86">
        <v>45</v>
      </c>
      <c r="B86" s="57" t="s">
        <v>83</v>
      </c>
      <c r="C86" s="54">
        <v>20</v>
      </c>
      <c r="D86" s="24" t="s">
        <v>75</v>
      </c>
      <c r="E86" s="29"/>
      <c r="F86" s="27">
        <f t="shared" si="7"/>
        <v>0</v>
      </c>
    </row>
    <row r="87" spans="1:6" x14ac:dyDescent="0.25">
      <c r="A87">
        <v>46</v>
      </c>
      <c r="B87" s="65" t="s">
        <v>103</v>
      </c>
      <c r="C87" s="54">
        <v>136</v>
      </c>
      <c r="D87" s="24" t="s">
        <v>47</v>
      </c>
      <c r="E87" s="29"/>
      <c r="F87" s="27">
        <f>SUM(C87*E87)</f>
        <v>0</v>
      </c>
    </row>
    <row r="88" spans="1:6" x14ac:dyDescent="0.25">
      <c r="B88" s="14" t="s">
        <v>30</v>
      </c>
      <c r="C88" s="8"/>
      <c r="D88" s="8"/>
      <c r="E88" s="9"/>
      <c r="F88" s="6">
        <f>SUM(F57:F87)</f>
        <v>0</v>
      </c>
    </row>
    <row r="91" spans="1:6" x14ac:dyDescent="0.25">
      <c r="A91" s="18"/>
      <c r="B91" s="12" t="s">
        <v>84</v>
      </c>
      <c r="F91" s="16"/>
    </row>
    <row r="92" spans="1:6" x14ac:dyDescent="0.25">
      <c r="A92" s="18"/>
      <c r="B92" t="s">
        <v>85</v>
      </c>
      <c r="F92" s="16"/>
    </row>
    <row r="93" spans="1:6" x14ac:dyDescent="0.25">
      <c r="A93" s="18"/>
      <c r="B93" t="s">
        <v>86</v>
      </c>
      <c r="F93" s="16"/>
    </row>
    <row r="94" spans="1:6" x14ac:dyDescent="0.25">
      <c r="A94" s="18"/>
      <c r="B94" t="s">
        <v>87</v>
      </c>
      <c r="F94" s="16"/>
    </row>
    <row r="95" spans="1:6" x14ac:dyDescent="0.25">
      <c r="A95" s="18"/>
      <c r="B95" s="12"/>
      <c r="F95" s="16"/>
    </row>
    <row r="96" spans="1:6" x14ac:dyDescent="0.25">
      <c r="A96" s="2" t="s">
        <v>56</v>
      </c>
      <c r="B96" s="17" t="s">
        <v>88</v>
      </c>
      <c r="C96" s="72" t="s">
        <v>89</v>
      </c>
      <c r="D96" s="73"/>
      <c r="E96" s="74"/>
      <c r="F96" s="12"/>
    </row>
    <row r="97" spans="1:7" x14ac:dyDescent="0.25">
      <c r="A97" s="51">
        <v>47</v>
      </c>
      <c r="B97" s="20" t="s">
        <v>90</v>
      </c>
      <c r="C97" s="75">
        <v>0</v>
      </c>
      <c r="D97" s="76"/>
      <c r="E97" s="77"/>
      <c r="F97" s="47"/>
      <c r="G97" s="48"/>
    </row>
    <row r="98" spans="1:7" x14ac:dyDescent="0.25">
      <c r="A98" s="51">
        <v>48</v>
      </c>
      <c r="B98" s="50" t="s">
        <v>91</v>
      </c>
      <c r="C98" s="78">
        <v>0</v>
      </c>
      <c r="D98" s="79"/>
      <c r="E98" s="80"/>
      <c r="F98" s="47"/>
      <c r="G98" s="48"/>
    </row>
    <row r="99" spans="1:7" x14ac:dyDescent="0.25">
      <c r="A99" s="51"/>
      <c r="B99" s="9" t="s">
        <v>92</v>
      </c>
      <c r="C99" s="66">
        <v>20000</v>
      </c>
      <c r="D99" s="67"/>
      <c r="E99" s="68"/>
      <c r="G99" s="48"/>
    </row>
    <row r="100" spans="1:7" x14ac:dyDescent="0.25">
      <c r="A100" s="18"/>
      <c r="B100" s="49" t="s">
        <v>93</v>
      </c>
      <c r="C100" s="69">
        <f>C99*AVERAGE(C97,C98)</f>
        <v>0</v>
      </c>
      <c r="D100" s="70"/>
      <c r="E100" s="71"/>
      <c r="G100" s="48"/>
    </row>
    <row r="103" spans="1:7" x14ac:dyDescent="0.25">
      <c r="B103" s="11" t="s">
        <v>31</v>
      </c>
    </row>
    <row r="104" spans="1:7" x14ac:dyDescent="0.25">
      <c r="B104" s="11"/>
    </row>
    <row r="105" spans="1:7" x14ac:dyDescent="0.25">
      <c r="B105" s="17" t="s">
        <v>51</v>
      </c>
      <c r="C105" s="17" t="s">
        <v>43</v>
      </c>
    </row>
    <row r="106" spans="1:7" x14ac:dyDescent="0.25">
      <c r="B106" s="40" t="s">
        <v>22</v>
      </c>
      <c r="C106" s="52">
        <f>F20</f>
        <v>0</v>
      </c>
    </row>
    <row r="107" spans="1:7" x14ac:dyDescent="0.25">
      <c r="B107" s="4" t="s">
        <v>94</v>
      </c>
      <c r="C107" s="7">
        <f>F34</f>
        <v>0</v>
      </c>
    </row>
    <row r="108" spans="1:7" x14ac:dyDescent="0.25">
      <c r="B108" s="4" t="s">
        <v>95</v>
      </c>
      <c r="C108" s="7">
        <f>F48</f>
        <v>0</v>
      </c>
    </row>
    <row r="109" spans="1:7" x14ac:dyDescent="0.25">
      <c r="B109" s="4" t="s">
        <v>96</v>
      </c>
      <c r="C109" s="7">
        <f>F88</f>
        <v>0</v>
      </c>
    </row>
    <row r="110" spans="1:7" x14ac:dyDescent="0.25">
      <c r="B110" s="4" t="s">
        <v>97</v>
      </c>
      <c r="C110" s="7">
        <f>C100</f>
        <v>0</v>
      </c>
    </row>
    <row r="111" spans="1:7" x14ac:dyDescent="0.25">
      <c r="B111" s="49" t="s">
        <v>98</v>
      </c>
      <c r="C111" s="6">
        <f>SUM(C106:C110)</f>
        <v>0</v>
      </c>
    </row>
    <row r="114" spans="3:3" x14ac:dyDescent="0.25">
      <c r="C114" s="16"/>
    </row>
  </sheetData>
  <mergeCells count="5">
    <mergeCell ref="C99:E99"/>
    <mergeCell ref="C100:E100"/>
    <mergeCell ref="C96:E96"/>
    <mergeCell ref="C97:E97"/>
    <mergeCell ref="C98:E98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duuren</dc:creator>
  <cp:lastModifiedBy>Dennis de Jong</cp:lastModifiedBy>
  <cp:lastPrinted>2016-01-13T14:47:31Z</cp:lastPrinted>
  <dcterms:created xsi:type="dcterms:W3CDTF">2016-01-13T13:42:09Z</dcterms:created>
  <dcterms:modified xsi:type="dcterms:W3CDTF">2025-12-19T15:04:09Z</dcterms:modified>
</cp:coreProperties>
</file>