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24226"/>
  <mc:AlternateContent xmlns:mc="http://schemas.openxmlformats.org/markup-compatibility/2006">
    <mc:Choice Requires="x15">
      <x15ac:absPath xmlns:x15ac="http://schemas.microsoft.com/office/spreadsheetml/2010/11/ac" url="I:\PR\02 projecten\Lopend\634512526 Raamovereenkomst wegdekreiniging en calamiteitenbestrijding\05. Bestek en tekeningen\5.2 Publicatie\Bestek\"/>
    </mc:Choice>
  </mc:AlternateContent>
  <xr:revisionPtr revIDLastSave="0" documentId="14_{705CCBB8-9B28-407B-8E3C-BB4F632FB2B1}" xr6:coauthVersionLast="47" xr6:coauthVersionMax="47" xr10:uidLastSave="{00000000-0000-0000-0000-000000000000}"/>
  <bookViews>
    <workbookView xWindow="-120" yWindow="-120" windowWidth="29040" windowHeight="15720" tabRatio="909" xr2:uid="{00000000-000D-0000-FFFF-FFFF00000000}"/>
  </bookViews>
  <sheets>
    <sheet name="T3 Prijsinvulformulier" sheetId="38" r:id="rId1"/>
  </sheets>
  <definedNames>
    <definedName name="_xlnm.Print_Area" localSheetId="0">'T3 Prijsinvulformulier'!$A$1:$G$84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1" i="38" l="1"/>
  <c r="G65" i="38" l="1"/>
  <c r="G67" i="38"/>
  <c r="G68" i="38"/>
  <c r="G69" i="38"/>
  <c r="G70" i="38"/>
  <c r="F66" i="38"/>
  <c r="G66" i="38" s="1"/>
  <c r="G50" i="38"/>
  <c r="G51" i="38"/>
  <c r="G52" i="38"/>
  <c r="G53" i="38"/>
  <c r="G54" i="38"/>
  <c r="G55" i="38"/>
  <c r="G56" i="38"/>
  <c r="G57" i="38"/>
  <c r="G58" i="38"/>
  <c r="G31" i="38"/>
  <c r="G30" i="38"/>
  <c r="G29" i="38"/>
  <c r="G20" i="38" l="1"/>
  <c r="G19" i="38"/>
  <c r="G23" i="38" l="1"/>
  <c r="G43" i="38"/>
  <c r="G38" i="38" l="1"/>
  <c r="G71" i="38"/>
  <c r="G59" i="38" l="1"/>
  <c r="F39" i="38"/>
  <c r="F41" i="38"/>
  <c r="G37" i="38"/>
  <c r="G36" i="38"/>
  <c r="G22" i="38"/>
  <c r="G21" i="38"/>
  <c r="G42" i="38"/>
  <c r="G6" i="38"/>
  <c r="G15" i="38"/>
  <c r="G5" i="38" l="1"/>
  <c r="G64" i="38" l="1"/>
  <c r="G63" i="38" l="1"/>
  <c r="G41" i="38"/>
  <c r="G40" i="38"/>
  <c r="G39" i="38"/>
  <c r="G28" i="38"/>
  <c r="G24" i="38"/>
  <c r="G25" i="38"/>
  <c r="G26" i="38"/>
  <c r="G27" i="38"/>
  <c r="G14" i="38"/>
  <c r="G12" i="38"/>
  <c r="G13" i="38"/>
  <c r="G10" i="38"/>
  <c r="G49" i="38"/>
  <c r="G48" i="38"/>
  <c r="G47" i="38"/>
  <c r="G4" i="38"/>
  <c r="G7" i="38" s="1"/>
  <c r="G44" i="38" l="1"/>
  <c r="G32" i="38"/>
  <c r="G60" i="38"/>
  <c r="G72" i="38"/>
  <c r="G16" i="38"/>
  <c r="G74" i="38" l="1"/>
</calcChain>
</file>

<file path=xl/sharedStrings.xml><?xml version="1.0" encoding="utf-8"?>
<sst xmlns="http://schemas.openxmlformats.org/spreadsheetml/2006/main" count="272" uniqueCount="167">
  <si>
    <t>Nr.</t>
  </si>
  <si>
    <t>Naam inschrijver:</t>
  </si>
  <si>
    <t>Algemeen</t>
  </si>
  <si>
    <t>Type</t>
  </si>
  <si>
    <t>Eenheid</t>
  </si>
  <si>
    <t>Prijs per eenheid (A)</t>
  </si>
  <si>
    <t>Aantal (B)</t>
  </si>
  <si>
    <t>Subtotalen (AxB)</t>
  </si>
  <si>
    <t>PR-1</t>
  </si>
  <si>
    <t>Maand</t>
  </si>
  <si>
    <t xml:space="preserve">Subtotaal A: </t>
  </si>
  <si>
    <t>PR-2</t>
  </si>
  <si>
    <t>uur</t>
  </si>
  <si>
    <t>PR-3</t>
  </si>
  <si>
    <t>PR-4</t>
  </si>
  <si>
    <t>PR-5</t>
  </si>
  <si>
    <t>PR-6</t>
  </si>
  <si>
    <t>PR-7</t>
  </si>
  <si>
    <t>PR-8</t>
  </si>
  <si>
    <t>PR-9</t>
  </si>
  <si>
    <t>PR-10</t>
  </si>
  <si>
    <t>PR-11</t>
  </si>
  <si>
    <t>PR-12</t>
  </si>
  <si>
    <t>PR-13</t>
  </si>
  <si>
    <t>PR-14</t>
  </si>
  <si>
    <t>PR-15</t>
  </si>
  <si>
    <t>PR-16</t>
  </si>
  <si>
    <t>PR-17</t>
  </si>
  <si>
    <t>PR-18</t>
  </si>
  <si>
    <t>PR-19</t>
  </si>
  <si>
    <t>PR-20</t>
  </si>
  <si>
    <t xml:space="preserve">Subtotaal B: </t>
  </si>
  <si>
    <t>PR-21</t>
  </si>
  <si>
    <t>PR-22</t>
  </si>
  <si>
    <t>PR-23</t>
  </si>
  <si>
    <t>PR-24</t>
  </si>
  <si>
    <t>PR-25</t>
  </si>
  <si>
    <t xml:space="preserve">Subtotaal C: </t>
  </si>
  <si>
    <t>Naam van het aangeboden middel</t>
  </si>
  <si>
    <t xml:space="preserve">Subtotaal D: </t>
  </si>
  <si>
    <t xml:space="preserve">Subtotaal E: </t>
  </si>
  <si>
    <t xml:space="preserve">Inschrijfprijs: </t>
  </si>
  <si>
    <t xml:space="preserve">Voorwaarden </t>
  </si>
  <si>
    <t>ALG</t>
  </si>
  <si>
    <t>De door opdrachtgever genoemde aantallen worden alleen gebruikt voor de beoordeling van het onderdeel prijs. Aan de door opdrachtgever genoemde aantallen kunnen geen rechten worden ontleend. De vaste prijzen per eenheid (zoals in dit formulier aangegeven) zijn tijdens de uitvoering van de opdracht van toepassing, ongeacht het daadwerkelijke aantal.</t>
  </si>
  <si>
    <t>Incident coördinator</t>
  </si>
  <si>
    <t>Verkeersregelaar</t>
  </si>
  <si>
    <t>Prijs per uur voor inzet op incidentlocatie</t>
  </si>
  <si>
    <t>Prijs per uur voor inzet op incidentlocatie, tijdens werkdagen</t>
  </si>
  <si>
    <t>incident</t>
  </si>
  <si>
    <t>per dag</t>
  </si>
  <si>
    <t>Prijs voor inzet op een incidentlocatie, gedurende het incident</t>
  </si>
  <si>
    <t>Wegdekreinigingsmiddel standaard</t>
  </si>
  <si>
    <t>stuk</t>
  </si>
  <si>
    <t>Stort- en verwerking verontreinigde absorptiematerialen</t>
  </si>
  <si>
    <t>liter</t>
  </si>
  <si>
    <t xml:space="preserve">De door dit formulier berekende inschrijfprijs wordt gebruikt voor de beoordeling van het onderdeel prijs. De inschrijfprijs is de som van subtotaal A t/m F. </t>
  </si>
  <si>
    <t xml:space="preserve">Subtotaal F: </t>
  </si>
  <si>
    <t>Bediening materieel (chauffeur, machinist, etc.)</t>
  </si>
  <si>
    <t>[invullen door inschrijver]</t>
  </si>
  <si>
    <t>Melding</t>
  </si>
  <si>
    <t>PR-26</t>
  </si>
  <si>
    <t>Vaste vergoeding voor aanbieden en beschikbaar houden van de dienstverlening</t>
  </si>
  <si>
    <t>Percentage t.o.v. de uurprijs</t>
  </si>
  <si>
    <t>PR-27</t>
  </si>
  <si>
    <t>Blinderingsschermen minimaal 50 m1  en ca. 2 m. hoogte met voet</t>
  </si>
  <si>
    <t>per week per 50 m1</t>
  </si>
  <si>
    <t>per week per 50 m2</t>
  </si>
  <si>
    <t>Verkeerskegels 75 cm., klasse II reflectie conform CROW richtlijnen tot 50 stuks</t>
  </si>
  <si>
    <t>Afzethek rood-wit geblokt klasse II retroreflecterend 2,5 m1 met voeten tot 25 stuks</t>
  </si>
  <si>
    <t>Dubbelzijdige baakschilden klasse II conform CROW richtlijnen met voet tot 25 stuks</t>
  </si>
  <si>
    <t>Prijs voor afvoer en verwerking bij erkend verwerker</t>
  </si>
  <si>
    <t>per dag per 50 stuks</t>
  </si>
  <si>
    <t>per dag per 25 stuks</t>
  </si>
  <si>
    <t>Wiellader met een bak van ca. 1,5 m3</t>
  </si>
  <si>
    <t>Rioolcombi (vaccuuminstallatie + hogedruk spuitinstallatie)</t>
  </si>
  <si>
    <t>Heetwater wegdekreinigingsmachine (AWS), minimaal 300 bar</t>
  </si>
  <si>
    <t>per 100 kg.</t>
  </si>
  <si>
    <t>Reinigingskosten van reinigingsmaterieel niet bedoeld voor transport naar verwerker (vacuümwagens, veeg-zuigwagen, rioolcombi en wegdekreinigers)</t>
  </si>
  <si>
    <t>Inzet van materiaal, incl. transportmiddel, excl. aan- en afvoertijd</t>
  </si>
  <si>
    <t>Inzet van materieel, excl. personeel</t>
  </si>
  <si>
    <t>Inzet van personeel, excl. materieel</t>
  </si>
  <si>
    <t>Verwerking, excl. aan- en afvoertijd</t>
  </si>
  <si>
    <t>PR-28</t>
  </si>
  <si>
    <t>PR-29</t>
  </si>
  <si>
    <t>per uur</t>
  </si>
  <si>
    <r>
      <t xml:space="preserve">Inschrijver past, op straffe van uitsluiting, alleen de </t>
    </r>
    <r>
      <rPr>
        <u/>
        <sz val="10"/>
        <rFont val="Arial"/>
        <family val="2"/>
      </rPr>
      <t>geel</t>
    </r>
    <r>
      <rPr>
        <sz val="10"/>
        <rFont val="Arial"/>
        <family val="2"/>
      </rPr>
      <t xml:space="preserve"> gearceerde cellen aan. Inschrijver moet alle geel gearceerde cellen correct en ondubbelzinnig invullen. </t>
    </r>
  </si>
  <si>
    <r>
      <t xml:space="preserve">Inschrijver moet eenheidsprijzen aanbieden. Deze eenheidsprijzen zijn conform alle voorwaarden uit het programma van eisen. Alle aangeboden eenheidsprijzen zijn </t>
    </r>
    <r>
      <rPr>
        <u/>
        <sz val="10"/>
        <rFont val="Arial"/>
        <family val="2"/>
      </rPr>
      <t>exclusief BTW</t>
    </r>
    <r>
      <rPr>
        <sz val="10"/>
        <rFont val="Arial"/>
        <family val="2"/>
      </rPr>
      <t xml:space="preserve">. Voor de prijsonderdelen waarvoor een prijsplafond en/of een prijsbodem van toepassing is, moet inschrijver -op straffe van uitsluiting- een eenheidsprijs aanbieden die hoger is dan de prijsbodem en lager is dan het prijsplafond. </t>
    </r>
  </si>
  <si>
    <t>Actiewagen met een groot actieraam Type II, conform CROW richtlijn 96B</t>
  </si>
  <si>
    <t>Botsabsorber geschikt tot maximaal 100 km/u, inclusief voertuig conform CROW richtlijn 96B</t>
  </si>
  <si>
    <t>PR-30</t>
  </si>
  <si>
    <t>PR-31</t>
  </si>
  <si>
    <t>PR-32</t>
  </si>
  <si>
    <t>PR-33</t>
  </si>
  <si>
    <t>PR-34</t>
  </si>
  <si>
    <t>PR-35</t>
  </si>
  <si>
    <t>Vrachtwagen met kraan en kipbak van minimaal 12 m3</t>
  </si>
  <si>
    <t xml:space="preserve">Miniwegdekreiniger met werkdruk tot 200 bar, ca. 1,5 m3 opslagcapaciteit maximale werkbreedte 1,5 m1 </t>
  </si>
  <si>
    <t>Mini veeg-zuigwagen, maximale werkbreedte zonder borstel 1,3 m.</t>
  </si>
  <si>
    <t>Veeg-zuigwagen met opslagcapaciteit ca. 8 m3 met rolborstel</t>
  </si>
  <si>
    <t>ZOAB-wegdekreiniger, werkdruk minimaal 200 bar</t>
  </si>
  <si>
    <t xml:space="preserve">Alle financiële voorwaarden moeten, op straffe van uitsluiting, ingevuld zijn in dit prijsinvulformulier. Als er elders in de inschrijving prijzen en/of financiële voorwaarden opgenomen zijn zal dit leiden tot uitsluiting. Tevens komen prijzen en/of financiële voorwaarden die niet in dit  prijsinvulformulier opgenomen zijn, niet voor vergoeding tijdens de looptijd van de overeenkomst in aanmerking. </t>
  </si>
  <si>
    <t>De geel gemarkeerde velden moeten ingevuld worden door de inschrijver.</t>
  </si>
  <si>
    <t>PRIJSINVUL FORMULIER</t>
  </si>
  <si>
    <r>
      <t xml:space="preserve">Maandelijkse prijs met een </t>
    </r>
    <r>
      <rPr>
        <b/>
        <sz val="10"/>
        <rFont val="Arial"/>
        <family val="2"/>
      </rPr>
      <t>maximum</t>
    </r>
    <r>
      <rPr>
        <sz val="10"/>
        <rFont val="Arial"/>
        <family val="2"/>
      </rPr>
      <t xml:space="preserve"> van € 1.000,- per maand</t>
    </r>
  </si>
  <si>
    <r>
      <t xml:space="preserve">Prijs per loze melding met een </t>
    </r>
    <r>
      <rPr>
        <b/>
        <sz val="10"/>
        <rFont val="Arial"/>
        <family val="2"/>
      </rPr>
      <t>maximum</t>
    </r>
    <r>
      <rPr>
        <sz val="10"/>
        <rFont val="Arial"/>
        <family val="2"/>
      </rPr>
      <t xml:space="preserve"> van € 75,- per melding</t>
    </r>
  </si>
  <si>
    <r>
      <t xml:space="preserve">Prijs per loze melding met een </t>
    </r>
    <r>
      <rPr>
        <b/>
        <sz val="10"/>
        <rFont val="Arial"/>
        <family val="2"/>
      </rPr>
      <t>maximum</t>
    </r>
    <r>
      <rPr>
        <sz val="10"/>
        <rFont val="Arial"/>
        <family val="2"/>
      </rPr>
      <t xml:space="preserve"> van € 125,- per melding</t>
    </r>
  </si>
  <si>
    <r>
      <t xml:space="preserve">Toeslag inzet personeel tijdens avond-/nacht-/zaterdaguren
</t>
    </r>
    <r>
      <rPr>
        <b/>
        <sz val="10"/>
        <rFont val="Arial"/>
        <family val="2"/>
      </rPr>
      <t>-Prijsbodem: 20%
-Prijsplafond: 60%</t>
    </r>
  </si>
  <si>
    <r>
      <t xml:space="preserve">Toeslag inzet personeel tijdens zon- en feestdagen
</t>
    </r>
    <r>
      <rPr>
        <b/>
        <sz val="10"/>
        <rFont val="Arial"/>
        <family val="2"/>
      </rPr>
      <t>-Prijsbodem: 60%
-Prijsplafond: 100%</t>
    </r>
  </si>
  <si>
    <t>Absorptiegrid/-korrels - per zak á 10 kg.</t>
  </si>
  <si>
    <t>Strooizout (NaCl) - per zak á 10 kg.</t>
  </si>
  <si>
    <t>Wegdekreinigingsmiddel voor oliën, vetten, brandstof- en koelvloeistofvervuiling</t>
  </si>
  <si>
    <t>Prijs per incident onafhankelijk van stuks materieel</t>
  </si>
  <si>
    <t>Bloedverwijderaar</t>
  </si>
  <si>
    <t>verfverwijderaar</t>
  </si>
  <si>
    <t>microbecleaner</t>
  </si>
  <si>
    <t>Absorptiekussen klein</t>
  </si>
  <si>
    <t>Absorptiekussen groot</t>
  </si>
  <si>
    <t>Absorptieboom</t>
  </si>
  <si>
    <t>PE-vat incl. deksel 60 liter</t>
  </si>
  <si>
    <t>PE-vat incl. deksel 120 liter</t>
  </si>
  <si>
    <t>PE-vat incl. deksel 200 liter</t>
  </si>
  <si>
    <t>tot 500 kg.</t>
  </si>
  <si>
    <t>per 1 kg.</t>
  </si>
  <si>
    <t>Verwerking olie (O), water (W), sediment (S) incl. afvalstoffenregistratie, administratie, acceptatie bij verwerker, reinigingskosten van materieel en PBM-set. Tot 500 kg</t>
  </si>
  <si>
    <t>Verwerking olie (O), water (W), sediment (S) incl. afvalstoffenregistratie, administratie, acceptatie bij verwerker, reinigingskosten van materieel en PBM-set. Vanaf 500 kg per kg</t>
  </si>
  <si>
    <r>
      <t xml:space="preserve">Verwerking van </t>
    </r>
    <r>
      <rPr>
        <u/>
        <sz val="10"/>
        <rFont val="Arial"/>
        <family val="2"/>
      </rPr>
      <t>ongevaarlijk</t>
    </r>
    <r>
      <rPr>
        <sz val="10"/>
        <rFont val="Arial"/>
        <family val="2"/>
      </rPr>
      <t xml:space="preserve"> afval vrijgekomen tijdens een incident, incl. alle kosten zoals afvalstoffenregistratie, acceptatiekosten bij verwerker, reinigingskosten van materieel, PBM-set, administratie en belasting/toeslagen.Vanaf 500 kg per kg</t>
    </r>
  </si>
  <si>
    <r>
      <t xml:space="preserve">Verwerking van </t>
    </r>
    <r>
      <rPr>
        <u/>
        <sz val="10"/>
        <rFont val="Arial"/>
        <family val="2"/>
      </rPr>
      <t>gevaarlijk</t>
    </r>
    <r>
      <rPr>
        <sz val="10"/>
        <rFont val="Arial"/>
        <family val="2"/>
      </rPr>
      <t xml:space="preserve"> afval vrijgekomen tijdens een incident, incl. alle kosten zoals afvalstoffenregistratie, acceptatiekosten bij verwerker, reinigingskosten van materieel, PBM-set, administratie en belasting/toeslagen.Vanaf 500 kg per kg</t>
    </r>
  </si>
  <si>
    <t>Verwerking van verontreinigde grond (olie/aromaten) bij erkende verwerker. Incl. afvalstoffenregistratie, analyse, administratie, acceptatie bij verwerker, reinigingskosten van materieel en PBM-set. Vanaf 500 kg per kg</t>
  </si>
  <si>
    <r>
      <t xml:space="preserve">Verwerking van </t>
    </r>
    <r>
      <rPr>
        <u/>
        <sz val="10"/>
        <rFont val="Arial"/>
        <family val="2"/>
      </rPr>
      <t>ongevaarlijk</t>
    </r>
    <r>
      <rPr>
        <sz val="10"/>
        <rFont val="Arial"/>
        <family val="2"/>
      </rPr>
      <t xml:space="preserve"> afval vrijgekomen tijdens een incident, incl. alle kosten zoals afvalstoffenregistratie, acceptatiekosten bij verwerker, reinigingskosten van materieel, PBM-set, administratie en belasting/toeslagen.Tot 500 kg</t>
    </r>
  </si>
  <si>
    <r>
      <t xml:space="preserve">Verwerking van </t>
    </r>
    <r>
      <rPr>
        <u/>
        <sz val="10"/>
        <rFont val="Arial"/>
        <family val="2"/>
      </rPr>
      <t>gevaarlijk</t>
    </r>
    <r>
      <rPr>
        <sz val="10"/>
        <rFont val="Arial"/>
        <family val="2"/>
      </rPr>
      <t xml:space="preserve"> afval vrijgekomen tijdens een incident, incl. alle kosten zoals afvalstoffenregistratie, acceptatiekosten bij verwerker, reinigingskosten van materieel, PBM-set, administratie en belasting/toeslagen.Tot 500 kg</t>
    </r>
  </si>
  <si>
    <t>Verwerking van verontreinigde grond (olie/aromaten) bij erkende verwerker. Incl. afvalstoffenregistratie, analyse, administratie, acceptatie bij verwerker, reinigingskosten van materieel en PBM-set. Tot 500 kg</t>
  </si>
  <si>
    <t>PR-36</t>
  </si>
  <si>
    <t>PR-37</t>
  </si>
  <si>
    <t>PR-38</t>
  </si>
  <si>
    <t>PR-39</t>
  </si>
  <si>
    <t>Hoeveelheden zijn gebaseerd op een periode van twee jaar.</t>
  </si>
  <si>
    <t>Vrachtwagen 8x6</t>
  </si>
  <si>
    <r>
      <t xml:space="preserve">Standaard vergoeding voor een melding, waarbij inschrijver </t>
    </r>
    <r>
      <rPr>
        <u/>
        <sz val="10"/>
        <color theme="1"/>
        <rFont val="Arial"/>
        <family val="2"/>
      </rPr>
      <t>niet</t>
    </r>
    <r>
      <rPr>
        <sz val="10"/>
        <color theme="1"/>
        <rFont val="Arial"/>
        <family val="2"/>
      </rPr>
      <t xml:space="preserve"> ter plaatse gaat.</t>
    </r>
  </si>
  <si>
    <r>
      <t xml:space="preserve">Standaard vergoeding een melding, waarbij inschrijver </t>
    </r>
    <r>
      <rPr>
        <u/>
        <sz val="10"/>
        <color theme="1"/>
        <rFont val="Arial"/>
        <family val="2"/>
      </rPr>
      <t>wel</t>
    </r>
    <r>
      <rPr>
        <sz val="10"/>
        <color theme="1"/>
        <rFont val="Arial"/>
        <family val="2"/>
      </rPr>
      <t xml:space="preserve"> ter plaatse gaat.</t>
    </r>
  </si>
  <si>
    <t>aanhangwagen, B+E combinatie</t>
  </si>
  <si>
    <t>PR-40</t>
  </si>
  <si>
    <t>PR-41</t>
  </si>
  <si>
    <t>PR-42</t>
  </si>
  <si>
    <t>PR-43</t>
  </si>
  <si>
    <t>PR-44</t>
  </si>
  <si>
    <t>PR-45</t>
  </si>
  <si>
    <t>PR-46</t>
  </si>
  <si>
    <t>PR-47</t>
  </si>
  <si>
    <t>PR-48</t>
  </si>
  <si>
    <t>PR-49</t>
  </si>
  <si>
    <t>PR-50</t>
  </si>
  <si>
    <t>Chauffeur/Incident coördinator Extra 1ste-lijn voertuig</t>
  </si>
  <si>
    <t>PR-51</t>
  </si>
  <si>
    <t>PR-52</t>
  </si>
  <si>
    <t>Toeslagen op de eenheidsprijzen voor de inzet van personeel (PR-8 en PR-9) moeten ingevuld worden als percentage. Het prijsinvulformulier berekend automatisch de toeslag in Euro's o.b.v. de door inschrijver bij PR-4, PR-5,PR-6 en PR-7 ingevulde eenheidsprijzen.</t>
  </si>
  <si>
    <t xml:space="preserve">Bij PR-31 t/m PR-39 moet inschrijver naast de prijs per eenheid ook de volledige naam van het door hem te gebruiken middel of product vermelden. </t>
  </si>
  <si>
    <t>Reinigingsmiddelen en producten</t>
  </si>
  <si>
    <t>bouwhekken minimaal 50 m1 en ca. 2 m. hoogte met voet</t>
  </si>
  <si>
    <t>Noodverlichting tot 10 stuks, (zero emissie)</t>
  </si>
  <si>
    <t>per dag per stuk</t>
  </si>
  <si>
    <t>Extra, 1ste-lijn voertuig, conform T2 '- Programma van eisen en het beschrijvende document dat is ingediend conform K2 uit Beschrijvend document onder 5. Beoordeling</t>
  </si>
  <si>
    <t>1ste-lijn voertuig, conform T2 '- Programma van eisen en het beschrijvende document dat is ingediend conform K2 uit Beschrijvend document onder 5. Beoordeling</t>
  </si>
  <si>
    <t>Bedrijfsnaam inschrijver:</t>
  </si>
  <si>
    <t xml:space="preserve">   …..............................................................................</t>
  </si>
  <si>
    <t>Naam ondertekenaar inschrijver :</t>
  </si>
  <si>
    <t>Handtekening ondertekenaar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</si>
</sst>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_-&quot;€&quot;\ * #,##0.00_-;_-&quot;€&quot;\ * #,##0.00\-;_-&quot;€&quot;\ * &quot;-&quot;??_-;_-@_-"/>
  </numFmts>
  <fonts count="3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10"/>
      <name val="Arial"/>
      <family val="2"/>
    </font>
    <font>
      <sz val="10"/>
      <color theme="1"/>
      <name val="Arial"/>
      <family val="2"/>
    </font>
    <font>
      <b/>
      <sz val="10"/>
      <name val="Arial"/>
      <family val="2"/>
    </font>
    <font>
      <b/>
      <sz val="12"/>
      <name val="Arial"/>
      <family val="2"/>
    </font>
    <font>
      <u/>
      <sz val="10"/>
      <name val="Arial"/>
      <family val="2"/>
    </font>
    <font>
      <sz val="10"/>
      <color rgb="FF000000"/>
      <name val="Arial"/>
      <family val="2"/>
    </font>
    <font>
      <u/>
      <sz val="10"/>
      <color theme="1"/>
      <name val="Arial"/>
      <family val="2"/>
    </font>
    <font>
      <b/>
      <sz val="10"/>
      <color rgb="FFFF0000"/>
      <name val="Arial"/>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00"/>
        <bgColor indexed="64"/>
      </patternFill>
    </fill>
    <fill>
      <patternFill patternType="solid">
        <fgColor theme="0"/>
        <bgColor indexed="64"/>
      </patternFill>
    </fill>
    <fill>
      <patternFill patternType="solid">
        <fgColor rgb="FFFFC000"/>
        <bgColor indexed="64"/>
      </patternFill>
    </fill>
    <fill>
      <patternFill patternType="solid">
        <fgColor theme="0" tint="-0.14999847407452621"/>
        <bgColor indexed="64"/>
      </patternFill>
    </fill>
    <fill>
      <patternFill patternType="solid">
        <fgColor theme="1"/>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836">
    <xf numFmtId="0" fontId="0" fillId="0" borderId="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165" fontId="6" fillId="0" borderId="0" applyFont="0" applyFill="0" applyBorder="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0" borderId="0"/>
    <xf numFmtId="0" fontId="2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164" fontId="25" fillId="0" borderId="0" applyFont="0" applyFill="0" applyBorder="0" applyAlignment="0" applyProtection="0"/>
    <xf numFmtId="164" fontId="25"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6"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164" fontId="25" fillId="0" borderId="0" applyFont="0" applyFill="0" applyBorder="0" applyAlignment="0" applyProtection="0"/>
    <xf numFmtId="164" fontId="2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6"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6" fillId="0" borderId="0" applyFont="0" applyFill="0" applyBorder="0" applyAlignment="0" applyProtection="0"/>
    <xf numFmtId="164" fontId="26" fillId="0" borderId="0" applyFont="0" applyFill="0" applyBorder="0" applyAlignment="0" applyProtection="0"/>
    <xf numFmtId="9" fontId="6" fillId="0" borderId="0" applyFont="0" applyFill="0" applyBorder="0" applyAlignment="0" applyProtection="0"/>
    <xf numFmtId="0" fontId="6" fillId="0" borderId="0"/>
    <xf numFmtId="164" fontId="25" fillId="0" borderId="0" applyFont="0" applyFill="0" applyBorder="0" applyAlignment="0" applyProtection="0"/>
    <xf numFmtId="164" fontId="2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25" fillId="0" borderId="0" applyFont="0" applyFill="0" applyBorder="0" applyAlignment="0" applyProtection="0"/>
    <xf numFmtId="164" fontId="2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6"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6" fillId="0" borderId="0" applyFont="0" applyFill="0" applyBorder="0" applyAlignment="0" applyProtection="0"/>
    <xf numFmtId="164" fontId="6" fillId="0" borderId="0" applyFont="0" applyFill="0" applyBorder="0" applyAlignment="0" applyProtection="0"/>
  </cellStyleXfs>
  <cellXfs count="90">
    <xf numFmtId="0" fontId="0" fillId="0" borderId="0" xfId="0"/>
    <xf numFmtId="0" fontId="6" fillId="0" borderId="0" xfId="552" applyFont="1"/>
    <xf numFmtId="0" fontId="6" fillId="0" borderId="0" xfId="552" applyFont="1" applyAlignment="1">
      <alignment vertical="center"/>
    </xf>
    <xf numFmtId="0" fontId="27" fillId="0" borderId="0" xfId="552" applyFont="1"/>
    <xf numFmtId="0" fontId="27" fillId="0" borderId="0" xfId="552" applyFont="1" applyAlignment="1">
      <alignment horizontal="center"/>
    </xf>
    <xf numFmtId="0" fontId="6" fillId="0" borderId="10" xfId="552" applyFont="1" applyBorder="1" applyAlignment="1">
      <alignment horizontal="left" vertical="center" wrapText="1"/>
    </xf>
    <xf numFmtId="0" fontId="6" fillId="0" borderId="10" xfId="543" applyBorder="1" applyAlignment="1">
      <alignment horizontal="center" vertical="center" wrapText="1"/>
    </xf>
    <xf numFmtId="0" fontId="6" fillId="0" borderId="10" xfId="552" applyFont="1" applyBorder="1" applyAlignment="1">
      <alignment horizontal="center" vertical="center" wrapText="1"/>
    </xf>
    <xf numFmtId="0" fontId="28" fillId="0" borderId="10" xfId="552" applyFont="1" applyBorder="1" applyAlignment="1">
      <alignment horizontal="center" vertical="center" wrapText="1"/>
    </xf>
    <xf numFmtId="0" fontId="28" fillId="24" borderId="14" xfId="552" applyFont="1" applyFill="1" applyBorder="1" applyAlignment="1">
      <alignment horizontal="left" vertical="center" wrapText="1"/>
    </xf>
    <xf numFmtId="0" fontId="28" fillId="0" borderId="0" xfId="552" applyFont="1" applyAlignment="1">
      <alignment horizontal="right" vertical="center" wrapText="1"/>
    </xf>
    <xf numFmtId="0" fontId="28" fillId="0" borderId="30" xfId="552" applyFont="1" applyBorder="1" applyAlignment="1">
      <alignment horizontal="left" vertical="center" wrapText="1"/>
    </xf>
    <xf numFmtId="0" fontId="6" fillId="0" borderId="10" xfId="543" applyBorder="1" applyAlignment="1">
      <alignment vertical="center" wrapText="1"/>
    </xf>
    <xf numFmtId="0" fontId="28" fillId="0" borderId="12" xfId="552" applyFont="1" applyBorder="1" applyAlignment="1">
      <alignment horizontal="center" vertical="center" wrapText="1"/>
    </xf>
    <xf numFmtId="0" fontId="28" fillId="0" borderId="10" xfId="552" applyFont="1" applyBorder="1" applyAlignment="1">
      <alignment vertical="center" wrapText="1"/>
    </xf>
    <xf numFmtId="0" fontId="27" fillId="0" borderId="10" xfId="552" applyFont="1" applyBorder="1" applyAlignment="1">
      <alignment horizontal="center" vertical="center" wrapText="1"/>
    </xf>
    <xf numFmtId="164" fontId="6" fillId="24" borderId="12" xfId="614" applyFont="1" applyFill="1" applyBorder="1" applyAlignment="1" applyProtection="1">
      <alignment horizontal="center" vertical="center" wrapText="1"/>
      <protection locked="0"/>
    </xf>
    <xf numFmtId="0" fontId="6" fillId="27" borderId="12" xfId="552" applyFont="1" applyFill="1" applyBorder="1" applyAlignment="1">
      <alignment horizontal="center" vertical="center" wrapText="1"/>
    </xf>
    <xf numFmtId="164" fontId="6" fillId="27" borderId="10" xfId="614" applyFont="1" applyFill="1" applyBorder="1" applyAlignment="1">
      <alignment horizontal="center" vertical="center" wrapText="1"/>
    </xf>
    <xf numFmtId="0" fontId="6" fillId="0" borderId="0" xfId="543" applyAlignment="1">
      <alignment horizontal="center" vertical="center" wrapText="1"/>
    </xf>
    <xf numFmtId="0" fontId="6" fillId="0" borderId="0" xfId="543" applyAlignment="1">
      <alignment horizontal="left" vertical="center" wrapText="1"/>
    </xf>
    <xf numFmtId="164" fontId="6" fillId="0" borderId="10" xfId="614" applyFont="1" applyFill="1" applyBorder="1" applyAlignment="1">
      <alignment horizontal="center" vertical="center" wrapText="1"/>
    </xf>
    <xf numFmtId="0" fontId="6" fillId="0" borderId="0" xfId="552" applyFont="1" applyAlignment="1">
      <alignment horizontal="center" vertical="center" wrapText="1"/>
    </xf>
    <xf numFmtId="164" fontId="6" fillId="24" borderId="10" xfId="614" applyFont="1" applyFill="1" applyBorder="1" applyAlignment="1" applyProtection="1">
      <alignment horizontal="center" vertical="center" wrapText="1"/>
      <protection locked="0"/>
    </xf>
    <xf numFmtId="0" fontId="6" fillId="27" borderId="10" xfId="552" applyFont="1" applyFill="1" applyBorder="1" applyAlignment="1">
      <alignment horizontal="center" vertical="center" wrapText="1"/>
    </xf>
    <xf numFmtId="0" fontId="6" fillId="0" borderId="10" xfId="543" applyBorder="1" applyAlignment="1">
      <alignment horizontal="left" vertical="center" wrapText="1"/>
    </xf>
    <xf numFmtId="10" fontId="6" fillId="24" borderId="10" xfId="543" applyNumberFormat="1" applyFill="1" applyBorder="1" applyAlignment="1">
      <alignment horizontal="center" vertical="center" wrapText="1"/>
    </xf>
    <xf numFmtId="0" fontId="6" fillId="27" borderId="10" xfId="543" applyFill="1" applyBorder="1" applyAlignment="1">
      <alignment horizontal="center" vertical="center" wrapText="1"/>
    </xf>
    <xf numFmtId="164" fontId="6" fillId="27" borderId="10" xfId="543" applyNumberFormat="1" applyFill="1" applyBorder="1" applyAlignment="1">
      <alignment horizontal="center" vertical="center" wrapText="1"/>
    </xf>
    <xf numFmtId="0" fontId="27" fillId="0" borderId="0" xfId="552" applyFont="1" applyAlignment="1">
      <alignment horizontal="right"/>
    </xf>
    <xf numFmtId="0" fontId="27" fillId="0" borderId="0" xfId="552" applyFont="1" applyAlignment="1">
      <alignment horizontal="right" indent="1"/>
    </xf>
    <xf numFmtId="0" fontId="6" fillId="0" borderId="27" xfId="543" applyBorder="1" applyAlignment="1">
      <alignment horizontal="right" vertical="center" wrapText="1"/>
    </xf>
    <xf numFmtId="0" fontId="6" fillId="0" borderId="10" xfId="543" applyBorder="1" applyAlignment="1">
      <alignment horizontal="right" vertical="center" wrapText="1"/>
    </xf>
    <xf numFmtId="164" fontId="6" fillId="0" borderId="0" xfId="543" applyNumberFormat="1" applyAlignment="1">
      <alignment horizontal="center" vertical="center" wrapText="1"/>
    </xf>
    <xf numFmtId="164" fontId="6" fillId="0" borderId="10" xfId="740" applyFont="1" applyBorder="1" applyAlignment="1">
      <alignment horizontal="center" vertical="center" wrapText="1"/>
    </xf>
    <xf numFmtId="164" fontId="6" fillId="0" borderId="0" xfId="740" applyFont="1" applyBorder="1" applyAlignment="1">
      <alignment horizontal="center" vertical="center" wrapText="1"/>
    </xf>
    <xf numFmtId="0" fontId="6" fillId="0" borderId="21" xfId="543" applyBorder="1" applyAlignment="1">
      <alignment horizontal="right" vertical="center" wrapText="1"/>
    </xf>
    <xf numFmtId="164" fontId="6" fillId="0" borderId="15" xfId="614" applyFont="1" applyFill="1" applyBorder="1" applyAlignment="1">
      <alignment horizontal="center" vertical="center" wrapText="1"/>
    </xf>
    <xf numFmtId="0" fontId="28" fillId="26" borderId="10" xfId="552" applyFont="1" applyFill="1" applyBorder="1" applyAlignment="1">
      <alignment vertical="center" wrapText="1"/>
    </xf>
    <xf numFmtId="0" fontId="6" fillId="0" borderId="10" xfId="552" applyFont="1" applyBorder="1" applyAlignment="1">
      <alignment vertical="center" wrapText="1"/>
    </xf>
    <xf numFmtId="164" fontId="6" fillId="24" borderId="11" xfId="614" applyFont="1" applyFill="1" applyBorder="1" applyAlignment="1" applyProtection="1">
      <alignment horizontal="center" vertical="center" wrapText="1"/>
      <protection locked="0"/>
    </xf>
    <xf numFmtId="0" fontId="6" fillId="0" borderId="28" xfId="543" applyBorder="1" applyAlignment="1">
      <alignment horizontal="right" vertical="center" wrapText="1"/>
    </xf>
    <xf numFmtId="0" fontId="6" fillId="0" borderId="13" xfId="543" applyBorder="1" applyAlignment="1">
      <alignment horizontal="right" vertical="center" wrapText="1"/>
    </xf>
    <xf numFmtId="0" fontId="31" fillId="24" borderId="10" xfId="543" applyFont="1" applyFill="1" applyBorder="1" applyAlignment="1" applyProtection="1">
      <alignment horizontal="left" vertical="center" wrapText="1"/>
      <protection locked="0"/>
    </xf>
    <xf numFmtId="0" fontId="27" fillId="0" borderId="10" xfId="552" applyFont="1" applyBorder="1" applyAlignment="1">
      <alignment horizontal="center" vertical="center"/>
    </xf>
    <xf numFmtId="164" fontId="27" fillId="24" borderId="10" xfId="661" applyFont="1" applyFill="1" applyBorder="1" applyAlignment="1" applyProtection="1">
      <alignment horizontal="center" vertical="center"/>
      <protection locked="0"/>
    </xf>
    <xf numFmtId="0" fontId="27" fillId="27" borderId="10" xfId="552" applyFont="1" applyFill="1" applyBorder="1" applyAlignment="1">
      <alignment horizontal="center" vertical="center"/>
    </xf>
    <xf numFmtId="164" fontId="27" fillId="27" borderId="10" xfId="552" applyNumberFormat="1" applyFont="1" applyFill="1" applyBorder="1" applyAlignment="1">
      <alignment vertical="center"/>
    </xf>
    <xf numFmtId="0" fontId="27" fillId="0" borderId="0" xfId="552" applyFont="1" applyAlignment="1">
      <alignment vertical="center"/>
    </xf>
    <xf numFmtId="164" fontId="27" fillId="24" borderId="11" xfId="661" applyFont="1" applyFill="1" applyBorder="1" applyAlignment="1" applyProtection="1">
      <alignment horizontal="center" vertical="center"/>
      <protection locked="0"/>
    </xf>
    <xf numFmtId="0" fontId="31" fillId="28" borderId="10" xfId="543" applyFont="1" applyFill="1" applyBorder="1" applyAlignment="1" applyProtection="1">
      <alignment horizontal="left" vertical="center" wrapText="1"/>
      <protection locked="0"/>
    </xf>
    <xf numFmtId="0" fontId="6" fillId="0" borderId="30" xfId="543" applyBorder="1" applyAlignment="1">
      <alignment horizontal="right" vertical="center" wrapText="1"/>
    </xf>
    <xf numFmtId="0" fontId="6" fillId="0" borderId="22" xfId="543" applyBorder="1" applyAlignment="1">
      <alignment horizontal="right" vertical="center" wrapText="1"/>
    </xf>
    <xf numFmtId="0" fontId="6" fillId="0" borderId="0" xfId="543" applyAlignment="1">
      <alignment horizontal="right" vertical="center" wrapText="1"/>
    </xf>
    <xf numFmtId="0" fontId="6" fillId="0" borderId="15" xfId="543" applyBorder="1" applyAlignment="1">
      <alignment horizontal="right" vertical="center" wrapText="1"/>
    </xf>
    <xf numFmtId="164" fontId="28" fillId="0" borderId="10" xfId="552" applyNumberFormat="1" applyFont="1" applyBorder="1"/>
    <xf numFmtId="0" fontId="28" fillId="0" borderId="23" xfId="543" applyFont="1" applyBorder="1" applyAlignment="1">
      <alignment vertical="center" wrapText="1"/>
    </xf>
    <xf numFmtId="0" fontId="6" fillId="25" borderId="17" xfId="544" applyFill="1" applyBorder="1" applyAlignment="1">
      <alignment horizontal="center" vertical="center" wrapText="1"/>
    </xf>
    <xf numFmtId="0" fontId="6" fillId="0" borderId="17" xfId="552" applyFont="1" applyBorder="1" applyAlignment="1">
      <alignment horizontal="center" vertical="center"/>
    </xf>
    <xf numFmtId="0" fontId="6" fillId="0" borderId="18" xfId="552" applyFont="1" applyBorder="1" applyAlignment="1">
      <alignment horizontal="center" vertical="center"/>
    </xf>
    <xf numFmtId="164" fontId="6" fillId="0" borderId="0" xfId="614" applyFont="1" applyFill="1" applyBorder="1" applyAlignment="1" applyProtection="1">
      <alignment horizontal="center" vertical="center" wrapText="1"/>
      <protection locked="0"/>
    </xf>
    <xf numFmtId="164" fontId="6" fillId="0" borderId="0" xfId="740" applyFont="1" applyFill="1" applyBorder="1" applyAlignment="1">
      <alignment horizontal="center" vertical="center" wrapText="1"/>
    </xf>
    <xf numFmtId="164" fontId="6" fillId="0" borderId="0" xfId="614" applyFont="1" applyFill="1" applyBorder="1" applyAlignment="1">
      <alignment horizontal="center" vertical="center" wrapText="1"/>
    </xf>
    <xf numFmtId="0" fontId="6" fillId="27" borderId="21" xfId="543" applyFill="1" applyBorder="1" applyAlignment="1">
      <alignment horizontal="center" vertical="center" wrapText="1"/>
    </xf>
    <xf numFmtId="164" fontId="6" fillId="27" borderId="15" xfId="543" applyNumberFormat="1" applyFill="1" applyBorder="1" applyAlignment="1">
      <alignment horizontal="center" vertical="center" wrapText="1"/>
    </xf>
    <xf numFmtId="0" fontId="27" fillId="0" borderId="10" xfId="552" applyFont="1" applyBorder="1" applyAlignment="1">
      <alignment horizontal="left" vertical="center" wrapText="1"/>
    </xf>
    <xf numFmtId="164" fontId="6" fillId="0" borderId="14" xfId="614" applyFont="1" applyFill="1" applyBorder="1" applyAlignment="1">
      <alignment horizontal="center" vertical="center" wrapText="1"/>
    </xf>
    <xf numFmtId="0" fontId="6" fillId="27" borderId="26" xfId="552" applyFont="1" applyFill="1" applyBorder="1" applyAlignment="1">
      <alignment horizontal="center" vertical="center" wrapText="1"/>
    </xf>
    <xf numFmtId="0" fontId="28" fillId="0" borderId="29" xfId="552" applyFont="1" applyBorder="1" applyAlignment="1" applyProtection="1">
      <alignment horizontal="center" vertical="center" wrapText="1"/>
      <protection locked="0"/>
    </xf>
    <xf numFmtId="0" fontId="28" fillId="0" borderId="0" xfId="552" applyFont="1" applyAlignment="1" applyProtection="1">
      <alignment horizontal="center" vertical="center" wrapText="1"/>
      <protection locked="0"/>
    </xf>
    <xf numFmtId="0" fontId="28" fillId="0" borderId="13" xfId="552" applyFont="1" applyBorder="1" applyAlignment="1">
      <alignment horizontal="right" vertical="center" wrapText="1"/>
    </xf>
    <xf numFmtId="0" fontId="29" fillId="0" borderId="10" xfId="552" applyFont="1" applyBorder="1" applyAlignment="1">
      <alignment horizontal="left" vertical="center" wrapText="1"/>
    </xf>
    <xf numFmtId="0" fontId="28" fillId="0" borderId="10" xfId="0" applyFont="1" applyBorder="1" applyAlignment="1">
      <alignment vertical="center"/>
    </xf>
    <xf numFmtId="0" fontId="28" fillId="0" borderId="10" xfId="552" applyFont="1" applyBorder="1" applyAlignment="1">
      <alignment horizontal="left" vertical="center" wrapText="1"/>
    </xf>
    <xf numFmtId="164" fontId="28" fillId="0" borderId="0" xfId="552" applyNumberFormat="1" applyFont="1"/>
    <xf numFmtId="0" fontId="28" fillId="0" borderId="30" xfId="552" applyFont="1" applyBorder="1" applyAlignment="1">
      <alignment horizontal="right" vertical="center" wrapText="1"/>
    </xf>
    <xf numFmtId="0" fontId="28" fillId="0" borderId="10" xfId="552" applyFont="1" applyBorder="1" applyAlignment="1">
      <alignment horizontal="right" vertical="center" wrapText="1"/>
    </xf>
    <xf numFmtId="0" fontId="33" fillId="0" borderId="10" xfId="552" applyFont="1" applyBorder="1" applyAlignment="1">
      <alignment horizontal="right" vertical="center" wrapText="1"/>
    </xf>
    <xf numFmtId="0" fontId="33" fillId="24" borderId="10" xfId="552" applyFont="1" applyFill="1" applyBorder="1"/>
    <xf numFmtId="0" fontId="33" fillId="0" borderId="10" xfId="552" applyFont="1" applyBorder="1" applyAlignment="1">
      <alignment horizontal="right"/>
    </xf>
    <xf numFmtId="0" fontId="28" fillId="24" borderId="12" xfId="552" applyFont="1" applyFill="1" applyBorder="1" applyAlignment="1" applyProtection="1">
      <alignment horizontal="center" vertical="center" wrapText="1"/>
      <protection locked="0"/>
    </xf>
    <xf numFmtId="0" fontId="28" fillId="24" borderId="13" xfId="552" applyFont="1" applyFill="1" applyBorder="1" applyAlignment="1" applyProtection="1">
      <alignment horizontal="center" vertical="center" wrapText="1"/>
      <protection locked="0"/>
    </xf>
    <xf numFmtId="0" fontId="6" fillId="0" borderId="10" xfId="742" applyBorder="1" applyAlignment="1">
      <alignment horizontal="left" vertical="center" wrapText="1"/>
    </xf>
    <xf numFmtId="0" fontId="6" fillId="0" borderId="16" xfId="742" applyBorder="1" applyAlignment="1">
      <alignment horizontal="left" vertical="center" wrapText="1"/>
    </xf>
    <xf numFmtId="0" fontId="6" fillId="0" borderId="19" xfId="742" applyBorder="1" applyAlignment="1">
      <alignment horizontal="left" vertical="center"/>
    </xf>
    <xf numFmtId="0" fontId="6" fillId="0" borderId="20" xfId="742" applyBorder="1" applyAlignment="1">
      <alignment horizontal="left" vertical="center"/>
    </xf>
    <xf numFmtId="0" fontId="28" fillId="26" borderId="24" xfId="543" applyFont="1" applyFill="1" applyBorder="1" applyAlignment="1">
      <alignment horizontal="left" vertical="center" wrapText="1"/>
    </xf>
    <xf numFmtId="0" fontId="28" fillId="26" borderId="25" xfId="543" applyFont="1" applyFill="1" applyBorder="1" applyAlignment="1">
      <alignment horizontal="left" vertical="center" wrapText="1"/>
    </xf>
    <xf numFmtId="0" fontId="6" fillId="0" borderId="10" xfId="742" applyBorder="1" applyAlignment="1">
      <alignment horizontal="left" vertical="center"/>
    </xf>
    <xf numFmtId="0" fontId="6" fillId="0" borderId="16" xfId="742" applyBorder="1" applyAlignment="1">
      <alignment horizontal="left" vertical="center"/>
    </xf>
  </cellXfs>
  <cellStyles count="836">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Procent 2" xfId="741" xr:uid="{00000000-0005-0000-0000-00001E020000}"/>
    <cellStyle name="Standaard" xfId="0" builtinId="0"/>
    <cellStyle name="Standaard 10" xfId="543" xr:uid="{00000000-0005-0000-0000-000020020000}"/>
    <cellStyle name="Standaard 11" xfId="544" xr:uid="{00000000-0005-0000-0000-000021020000}"/>
    <cellStyle name="Standaard 12" xfId="545" xr:uid="{00000000-0005-0000-0000-000022020000}"/>
    <cellStyle name="Standaard 13" xfId="546" xr:uid="{00000000-0005-0000-0000-000023020000}"/>
    <cellStyle name="Standaard 14" xfId="547" xr:uid="{00000000-0005-0000-0000-000024020000}"/>
    <cellStyle name="Standaard 15" xfId="548" xr:uid="{00000000-0005-0000-0000-000025020000}"/>
    <cellStyle name="Standaard 16" xfId="549" xr:uid="{00000000-0005-0000-0000-000026020000}"/>
    <cellStyle name="Standaard 17" xfId="550" xr:uid="{00000000-0005-0000-0000-000027020000}"/>
    <cellStyle name="Standaard 18" xfId="551" xr:uid="{00000000-0005-0000-0000-000028020000}"/>
    <cellStyle name="Standaard 19" xfId="552" xr:uid="{00000000-0005-0000-0000-000029020000}"/>
    <cellStyle name="Standaard 19 2" xfId="553" xr:uid="{00000000-0005-0000-0000-00002A020000}"/>
    <cellStyle name="Standaard 19 2 2" xfId="647" xr:uid="{00000000-0005-0000-0000-00002B020000}"/>
    <cellStyle name="Standaard 19 2 3" xfId="646" xr:uid="{00000000-0005-0000-0000-00002C020000}"/>
    <cellStyle name="Standaard 19 3" xfId="554" xr:uid="{00000000-0005-0000-0000-00002D020000}"/>
    <cellStyle name="Standaard 2" xfId="555" xr:uid="{00000000-0005-0000-0000-00002E020000}"/>
    <cellStyle name="Standaard 2 2" xfId="677" xr:uid="{00000000-0005-0000-0000-00002F020000}"/>
    <cellStyle name="Standaard 20" xfId="556" xr:uid="{00000000-0005-0000-0000-000030020000}"/>
    <cellStyle name="Standaard 21" xfId="557" xr:uid="{00000000-0005-0000-0000-000031020000}"/>
    <cellStyle name="Standaard 22" xfId="558" xr:uid="{00000000-0005-0000-0000-000032020000}"/>
    <cellStyle name="Standaard 23" xfId="559" xr:uid="{00000000-0005-0000-0000-000033020000}"/>
    <cellStyle name="Standaard 24" xfId="560" xr:uid="{00000000-0005-0000-0000-000034020000}"/>
    <cellStyle name="Standaard 25" xfId="648" xr:uid="{00000000-0005-0000-0000-000035020000}"/>
    <cellStyle name="Standaard 25 2" xfId="649" xr:uid="{00000000-0005-0000-0000-000036020000}"/>
    <cellStyle name="Standaard 25 2 2" xfId="650" xr:uid="{00000000-0005-0000-0000-000037020000}"/>
    <cellStyle name="Standaard 25 2 2 2" xfId="651" xr:uid="{00000000-0005-0000-0000-000038020000}"/>
    <cellStyle name="Standaard 25 2 2 2 2" xfId="668" xr:uid="{00000000-0005-0000-0000-000039020000}"/>
    <cellStyle name="Standaard 25 2 2 2 2 2" xfId="699" xr:uid="{00000000-0005-0000-0000-00003A020000}"/>
    <cellStyle name="Standaard 25 2 2 2 2 2 2" xfId="794" xr:uid="{1329B7F3-D892-4D9C-BED5-91865B674062}"/>
    <cellStyle name="Standaard 25 2 2 2 2 3" xfId="730" xr:uid="{00000000-0005-0000-0000-00003B020000}"/>
    <cellStyle name="Standaard 25 2 2 2 2 3 2" xfId="825" xr:uid="{A29588F4-43FB-41F7-B874-73403A634C05}"/>
    <cellStyle name="Standaard 25 2 2 2 2 4" xfId="764" xr:uid="{BEBE9322-C3DE-4EB2-95F0-C6E687EE38AC}"/>
    <cellStyle name="Standaard 25 2 2 2 3" xfId="683" xr:uid="{00000000-0005-0000-0000-00003C020000}"/>
    <cellStyle name="Standaard 25 2 2 2 3 2" xfId="778" xr:uid="{0B077DAE-6A80-4912-BC52-81ABB62E795F}"/>
    <cellStyle name="Standaard 25 2 2 2 4" xfId="714" xr:uid="{00000000-0005-0000-0000-00003D020000}"/>
    <cellStyle name="Standaard 25 2 2 2 4 2" xfId="809" xr:uid="{0843B0EE-EB0A-46C1-B27B-6A827A2DD2BE}"/>
    <cellStyle name="Standaard 25 2 2 2 5" xfId="748" xr:uid="{B69F6985-E5D3-44A5-8A84-115C37E4B9D8}"/>
    <cellStyle name="Standaard 25 2 2 3" xfId="667" xr:uid="{00000000-0005-0000-0000-00003E020000}"/>
    <cellStyle name="Standaard 25 2 2 3 2" xfId="698" xr:uid="{00000000-0005-0000-0000-00003F020000}"/>
    <cellStyle name="Standaard 25 2 2 3 2 2" xfId="793" xr:uid="{3CC4FC11-9AF4-480C-95E7-8AB594C0F6F2}"/>
    <cellStyle name="Standaard 25 2 2 3 3" xfId="729" xr:uid="{00000000-0005-0000-0000-000040020000}"/>
    <cellStyle name="Standaard 25 2 2 3 3 2" xfId="824" xr:uid="{E4EDA013-6828-42B9-88FA-A777B8A51E78}"/>
    <cellStyle name="Standaard 25 2 2 3 4" xfId="763" xr:uid="{F3E3B73C-CE73-443F-81CA-5E852772B8B9}"/>
    <cellStyle name="Standaard 25 2 2 4" xfId="682" xr:uid="{00000000-0005-0000-0000-000041020000}"/>
    <cellStyle name="Standaard 25 2 2 4 2" xfId="777" xr:uid="{5136E327-5FE6-47F1-8DDB-8DD76654DA4A}"/>
    <cellStyle name="Standaard 25 2 2 5" xfId="713" xr:uid="{00000000-0005-0000-0000-000042020000}"/>
    <cellStyle name="Standaard 25 2 2 5 2" xfId="808" xr:uid="{BDEB5554-037F-44C7-BBCC-D6791278F3EE}"/>
    <cellStyle name="Standaard 25 2 2 6" xfId="747" xr:uid="{D78CA018-B09B-425F-BFEA-F03131B5A9C2}"/>
    <cellStyle name="Standaard 25 2 3" xfId="652" xr:uid="{00000000-0005-0000-0000-000043020000}"/>
    <cellStyle name="Standaard 25 2 3 2" xfId="669" xr:uid="{00000000-0005-0000-0000-000044020000}"/>
    <cellStyle name="Standaard 25 2 3 2 2" xfId="700" xr:uid="{00000000-0005-0000-0000-000045020000}"/>
    <cellStyle name="Standaard 25 2 3 2 2 2" xfId="795" xr:uid="{56E608BA-B4D1-49DB-A8A1-AB4A23B00F1F}"/>
    <cellStyle name="Standaard 25 2 3 2 3" xfId="731" xr:uid="{00000000-0005-0000-0000-000046020000}"/>
    <cellStyle name="Standaard 25 2 3 2 3 2" xfId="826" xr:uid="{E16AC561-BD50-4984-8CB0-02845E7D515D}"/>
    <cellStyle name="Standaard 25 2 3 2 4" xfId="765" xr:uid="{1B5331FD-E657-4037-A48F-7B8218505552}"/>
    <cellStyle name="Standaard 25 2 3 3" xfId="684" xr:uid="{00000000-0005-0000-0000-000047020000}"/>
    <cellStyle name="Standaard 25 2 3 3 2" xfId="779" xr:uid="{A73C6D45-8CF4-4439-BF09-429732C87546}"/>
    <cellStyle name="Standaard 25 2 3 4" xfId="715" xr:uid="{00000000-0005-0000-0000-000048020000}"/>
    <cellStyle name="Standaard 25 2 3 4 2" xfId="810" xr:uid="{A2BB091E-F99F-4A48-A8F7-960B1D18927B}"/>
    <cellStyle name="Standaard 25 2 3 5" xfId="749" xr:uid="{CABF1114-764D-4F32-BA18-C5F46542FCC4}"/>
    <cellStyle name="Standaard 25 2 4" xfId="666" xr:uid="{00000000-0005-0000-0000-000049020000}"/>
    <cellStyle name="Standaard 25 2 4 2" xfId="697" xr:uid="{00000000-0005-0000-0000-00004A020000}"/>
    <cellStyle name="Standaard 25 2 4 2 2" xfId="792" xr:uid="{D086D41E-105B-4916-8764-9C7B1E8A0245}"/>
    <cellStyle name="Standaard 25 2 4 3" xfId="728" xr:uid="{00000000-0005-0000-0000-00004B020000}"/>
    <cellStyle name="Standaard 25 2 4 3 2" xfId="823" xr:uid="{A6ADD44E-75CB-4726-867C-C944F3EB584A}"/>
    <cellStyle name="Standaard 25 2 4 4" xfId="762" xr:uid="{6DD56A9B-FF55-4657-8C4A-86B3D9BD7B68}"/>
    <cellStyle name="Standaard 25 2 5" xfId="681" xr:uid="{00000000-0005-0000-0000-00004C020000}"/>
    <cellStyle name="Standaard 25 2 5 2" xfId="776" xr:uid="{41C76587-8F65-4C97-840E-8C5ED617EDF5}"/>
    <cellStyle name="Standaard 25 2 6" xfId="712" xr:uid="{00000000-0005-0000-0000-00004D020000}"/>
    <cellStyle name="Standaard 25 2 6 2" xfId="807" xr:uid="{ECA6E026-C760-449E-BC9C-D90B910D54B5}"/>
    <cellStyle name="Standaard 25 2 7" xfId="746" xr:uid="{EDE83EC6-F5F2-4633-8D8E-6B2B739C4C9A}"/>
    <cellStyle name="Standaard 25 3" xfId="653" xr:uid="{00000000-0005-0000-0000-00004E020000}"/>
    <cellStyle name="Standaard 25 3 2" xfId="654" xr:uid="{00000000-0005-0000-0000-00004F020000}"/>
    <cellStyle name="Standaard 25 3 2 2" xfId="655" xr:uid="{00000000-0005-0000-0000-000050020000}"/>
    <cellStyle name="Standaard 25 3 2 2 2" xfId="672" xr:uid="{00000000-0005-0000-0000-000051020000}"/>
    <cellStyle name="Standaard 25 3 2 2 2 2" xfId="703" xr:uid="{00000000-0005-0000-0000-000052020000}"/>
    <cellStyle name="Standaard 25 3 2 2 2 2 2" xfId="798" xr:uid="{4779462B-47A2-4CB4-8425-5AFC006F999A}"/>
    <cellStyle name="Standaard 25 3 2 2 2 3" xfId="734" xr:uid="{00000000-0005-0000-0000-000053020000}"/>
    <cellStyle name="Standaard 25 3 2 2 2 3 2" xfId="829" xr:uid="{B40BA73A-7615-46C2-8AA2-1A861FD06F52}"/>
    <cellStyle name="Standaard 25 3 2 2 2 4" xfId="768" xr:uid="{FE5EA309-6672-440A-A25D-4908CBD641A0}"/>
    <cellStyle name="Standaard 25 3 2 2 3" xfId="687" xr:uid="{00000000-0005-0000-0000-000054020000}"/>
    <cellStyle name="Standaard 25 3 2 2 3 2" xfId="782" xr:uid="{D29C9496-A751-4928-B26C-05D410807007}"/>
    <cellStyle name="Standaard 25 3 2 2 4" xfId="718" xr:uid="{00000000-0005-0000-0000-000055020000}"/>
    <cellStyle name="Standaard 25 3 2 2 4 2" xfId="813" xr:uid="{8F66C494-420E-49CA-AB48-B0F58A7C4DD2}"/>
    <cellStyle name="Standaard 25 3 2 2 5" xfId="752" xr:uid="{AF985AF0-A24C-4743-BAF5-432F13988ACE}"/>
    <cellStyle name="Standaard 25 3 2 3" xfId="671" xr:uid="{00000000-0005-0000-0000-000056020000}"/>
    <cellStyle name="Standaard 25 3 2 3 2" xfId="702" xr:uid="{00000000-0005-0000-0000-000057020000}"/>
    <cellStyle name="Standaard 25 3 2 3 2 2" xfId="797" xr:uid="{97D6552B-2E72-4BB9-97EF-4AA3DD282B69}"/>
    <cellStyle name="Standaard 25 3 2 3 3" xfId="733" xr:uid="{00000000-0005-0000-0000-000058020000}"/>
    <cellStyle name="Standaard 25 3 2 3 3 2" xfId="828" xr:uid="{97DC9424-65E8-478D-B07B-687D668EFC78}"/>
    <cellStyle name="Standaard 25 3 2 3 4" xfId="767" xr:uid="{7B70685D-0DC8-4D3B-8ED0-DE21B4A1EA77}"/>
    <cellStyle name="Standaard 25 3 2 4" xfId="686" xr:uid="{00000000-0005-0000-0000-000059020000}"/>
    <cellStyle name="Standaard 25 3 2 4 2" xfId="781" xr:uid="{D5BD9016-0096-4640-A021-DC9297ABA4BB}"/>
    <cellStyle name="Standaard 25 3 2 5" xfId="717" xr:uid="{00000000-0005-0000-0000-00005A020000}"/>
    <cellStyle name="Standaard 25 3 2 5 2" xfId="812" xr:uid="{20EEAF80-B608-4C4D-80D8-C998EBFA0DDC}"/>
    <cellStyle name="Standaard 25 3 2 6" xfId="751" xr:uid="{DACA5744-E494-4C9F-8601-00D81A3F3A42}"/>
    <cellStyle name="Standaard 25 3 3" xfId="656" xr:uid="{00000000-0005-0000-0000-00005B020000}"/>
    <cellStyle name="Standaard 25 3 3 2" xfId="673" xr:uid="{00000000-0005-0000-0000-00005C020000}"/>
    <cellStyle name="Standaard 25 3 3 2 2" xfId="704" xr:uid="{00000000-0005-0000-0000-00005D020000}"/>
    <cellStyle name="Standaard 25 3 3 2 2 2" xfId="799" xr:uid="{886CA844-97F4-4C8A-9990-E58B79B6C781}"/>
    <cellStyle name="Standaard 25 3 3 2 3" xfId="735" xr:uid="{00000000-0005-0000-0000-00005E020000}"/>
    <cellStyle name="Standaard 25 3 3 2 3 2" xfId="830" xr:uid="{EDF9F9A2-64A4-49DA-AE4C-E6ED01F6A251}"/>
    <cellStyle name="Standaard 25 3 3 2 4" xfId="769" xr:uid="{6CA3B10F-5C29-418E-BCEA-7BE211C3D855}"/>
    <cellStyle name="Standaard 25 3 3 3" xfId="688" xr:uid="{00000000-0005-0000-0000-00005F020000}"/>
    <cellStyle name="Standaard 25 3 3 3 2" xfId="783" xr:uid="{9BC22AC1-8E5C-4EC9-BDD0-60CEB1C63735}"/>
    <cellStyle name="Standaard 25 3 3 4" xfId="719" xr:uid="{00000000-0005-0000-0000-000060020000}"/>
    <cellStyle name="Standaard 25 3 3 4 2" xfId="814" xr:uid="{FC031E80-81CE-422D-A99C-41DE2B489CF1}"/>
    <cellStyle name="Standaard 25 3 3 5" xfId="753" xr:uid="{8D233D2A-CC7A-4650-955D-7BC80FA9864E}"/>
    <cellStyle name="Standaard 25 3 4" xfId="670" xr:uid="{00000000-0005-0000-0000-000061020000}"/>
    <cellStyle name="Standaard 25 3 4 2" xfId="701" xr:uid="{00000000-0005-0000-0000-000062020000}"/>
    <cellStyle name="Standaard 25 3 4 2 2" xfId="796" xr:uid="{B0E07D48-C687-47AF-AA0D-4D85B5F69696}"/>
    <cellStyle name="Standaard 25 3 4 3" xfId="732" xr:uid="{00000000-0005-0000-0000-000063020000}"/>
    <cellStyle name="Standaard 25 3 4 3 2" xfId="827" xr:uid="{1A9AA6AD-3C9F-4D88-95EF-844DC83B8B36}"/>
    <cellStyle name="Standaard 25 3 4 4" xfId="766" xr:uid="{A31BE404-7C83-4E37-840B-4DB3ED5A4C64}"/>
    <cellStyle name="Standaard 25 3 5" xfId="685" xr:uid="{00000000-0005-0000-0000-000064020000}"/>
    <cellStyle name="Standaard 25 3 5 2" xfId="780" xr:uid="{B2BE744D-04CE-4350-ABEE-8B59997E54A4}"/>
    <cellStyle name="Standaard 25 3 6" xfId="716" xr:uid="{00000000-0005-0000-0000-000065020000}"/>
    <cellStyle name="Standaard 25 3 6 2" xfId="811" xr:uid="{4B792081-A083-4953-91B0-FD8E1946B809}"/>
    <cellStyle name="Standaard 25 3 7" xfId="750" xr:uid="{F059E235-8AE0-4A48-9094-53B3A5C228DD}"/>
    <cellStyle name="Standaard 25 4" xfId="657" xr:uid="{00000000-0005-0000-0000-000066020000}"/>
    <cellStyle name="Standaard 25 4 2" xfId="658" xr:uid="{00000000-0005-0000-0000-000067020000}"/>
    <cellStyle name="Standaard 25 4 2 2" xfId="675" xr:uid="{00000000-0005-0000-0000-000068020000}"/>
    <cellStyle name="Standaard 25 4 2 2 2" xfId="706" xr:uid="{00000000-0005-0000-0000-000069020000}"/>
    <cellStyle name="Standaard 25 4 2 2 2 2" xfId="801" xr:uid="{C4738E21-E0B2-41BE-BD40-93B85A9E81D0}"/>
    <cellStyle name="Standaard 25 4 2 2 3" xfId="737" xr:uid="{00000000-0005-0000-0000-00006A020000}"/>
    <cellStyle name="Standaard 25 4 2 2 3 2" xfId="832" xr:uid="{EA6A3F84-8323-4190-AFB5-38C7C1896C95}"/>
    <cellStyle name="Standaard 25 4 2 2 4" xfId="771" xr:uid="{476CAAF4-B11F-4E5F-9BAE-C4CEE81A883A}"/>
    <cellStyle name="Standaard 25 4 2 3" xfId="690" xr:uid="{00000000-0005-0000-0000-00006B020000}"/>
    <cellStyle name="Standaard 25 4 2 3 2" xfId="785" xr:uid="{F704C488-D8B2-4276-8135-F23862D2D5B2}"/>
    <cellStyle name="Standaard 25 4 2 4" xfId="721" xr:uid="{00000000-0005-0000-0000-00006C020000}"/>
    <cellStyle name="Standaard 25 4 2 4 2" xfId="816" xr:uid="{8770F7BC-EB3C-4E4E-B9F5-30BF881A762C}"/>
    <cellStyle name="Standaard 25 4 2 5" xfId="755" xr:uid="{FA45F7B8-595A-49BE-9895-1DF10B60945D}"/>
    <cellStyle name="Standaard 25 4 3" xfId="674" xr:uid="{00000000-0005-0000-0000-00006D020000}"/>
    <cellStyle name="Standaard 25 4 3 2" xfId="705" xr:uid="{00000000-0005-0000-0000-00006E020000}"/>
    <cellStyle name="Standaard 25 4 3 2 2" xfId="800" xr:uid="{03C289EE-58CD-4C85-91E7-B0D7CB273CF8}"/>
    <cellStyle name="Standaard 25 4 3 3" xfId="736" xr:uid="{00000000-0005-0000-0000-00006F020000}"/>
    <cellStyle name="Standaard 25 4 3 3 2" xfId="831" xr:uid="{348103F4-F6B0-4EE9-969D-5C982DB35481}"/>
    <cellStyle name="Standaard 25 4 3 4" xfId="770" xr:uid="{3697D46F-AD28-4443-B185-44A89C6F653D}"/>
    <cellStyle name="Standaard 25 4 4" xfId="689" xr:uid="{00000000-0005-0000-0000-000070020000}"/>
    <cellStyle name="Standaard 25 4 4 2" xfId="784" xr:uid="{A6E4D6B5-6A91-430C-807E-43DE3BBDD0B9}"/>
    <cellStyle name="Standaard 25 4 5" xfId="720" xr:uid="{00000000-0005-0000-0000-000071020000}"/>
    <cellStyle name="Standaard 25 4 5 2" xfId="815" xr:uid="{29DFD652-FF91-428B-B104-9D59B0B896CA}"/>
    <cellStyle name="Standaard 25 4 6" xfId="754" xr:uid="{73BA6B94-E375-43B8-AC8B-D58D750329D9}"/>
    <cellStyle name="Standaard 25 5" xfId="659" xr:uid="{00000000-0005-0000-0000-000072020000}"/>
    <cellStyle name="Standaard 25 5 2" xfId="676" xr:uid="{00000000-0005-0000-0000-000073020000}"/>
    <cellStyle name="Standaard 25 5 2 2" xfId="707" xr:uid="{00000000-0005-0000-0000-000074020000}"/>
    <cellStyle name="Standaard 25 5 2 2 2" xfId="802" xr:uid="{8716C664-E678-4B3C-8E44-04B87F85396E}"/>
    <cellStyle name="Standaard 25 5 2 3" xfId="738" xr:uid="{00000000-0005-0000-0000-000075020000}"/>
    <cellStyle name="Standaard 25 5 2 3 2" xfId="833" xr:uid="{A6FDD997-087A-43CE-8242-F623C9BD0E77}"/>
    <cellStyle name="Standaard 25 5 2 4" xfId="772" xr:uid="{760AE3E9-465D-4D20-9477-750A3F512B4E}"/>
    <cellStyle name="Standaard 25 5 3" xfId="691" xr:uid="{00000000-0005-0000-0000-000076020000}"/>
    <cellStyle name="Standaard 25 5 3 2" xfId="786" xr:uid="{8763FF9F-59C8-454D-A138-7CDECEBB69FC}"/>
    <cellStyle name="Standaard 25 5 4" xfId="722" xr:uid="{00000000-0005-0000-0000-000077020000}"/>
    <cellStyle name="Standaard 25 5 4 2" xfId="817" xr:uid="{3F5CD0C6-A1CE-47BE-83BD-EBEAEA9076AF}"/>
    <cellStyle name="Standaard 25 5 5" xfId="756" xr:uid="{5ED55514-4391-41D1-A31F-AACFAB646D43}"/>
    <cellStyle name="Standaard 25 6" xfId="665" xr:uid="{00000000-0005-0000-0000-000078020000}"/>
    <cellStyle name="Standaard 25 6 2" xfId="696" xr:uid="{00000000-0005-0000-0000-000079020000}"/>
    <cellStyle name="Standaard 25 6 2 2" xfId="791" xr:uid="{E85F120D-21D0-4B78-8574-AA8746B13F8B}"/>
    <cellStyle name="Standaard 25 6 3" xfId="727" xr:uid="{00000000-0005-0000-0000-00007A020000}"/>
    <cellStyle name="Standaard 25 6 3 2" xfId="822" xr:uid="{06EAE4E5-9639-49BC-AAF5-6030C033A278}"/>
    <cellStyle name="Standaard 25 6 4" xfId="761" xr:uid="{7ED80BB7-741B-42D7-B903-5E51FEC24773}"/>
    <cellStyle name="Standaard 25 7" xfId="680" xr:uid="{00000000-0005-0000-0000-00007B020000}"/>
    <cellStyle name="Standaard 25 7 2" xfId="775" xr:uid="{83DF3000-8D29-4B53-B087-57B204E1BAB6}"/>
    <cellStyle name="Standaard 25 8" xfId="711" xr:uid="{00000000-0005-0000-0000-00007C020000}"/>
    <cellStyle name="Standaard 25 8 2" xfId="806" xr:uid="{AA2995B4-ADD7-41EF-B628-DF0B3F36391E}"/>
    <cellStyle name="Standaard 25 9" xfId="745" xr:uid="{E9CBDE09-8A37-4301-ACC3-DBF890FB5A73}"/>
    <cellStyle name="Standaard 27" xfId="742" xr:uid="{00000000-0005-0000-0000-00007D020000}"/>
    <cellStyle name="Standaard 3" xfId="561" xr:uid="{00000000-0005-0000-0000-00007E020000}"/>
    <cellStyle name="Standaard 3 2" xfId="562" xr:uid="{00000000-0005-0000-0000-00007F020000}"/>
    <cellStyle name="Standaard 3 3" xfId="660" xr:uid="{00000000-0005-0000-0000-000080020000}"/>
    <cellStyle name="Standaard 4" xfId="563" xr:uid="{00000000-0005-0000-0000-000081020000}"/>
    <cellStyle name="Standaard 5" xfId="564" xr:uid="{00000000-0005-0000-0000-000082020000}"/>
    <cellStyle name="Standaard 6" xfId="565" xr:uid="{00000000-0005-0000-0000-000083020000}"/>
    <cellStyle name="Standaard 7" xfId="566" xr:uid="{00000000-0005-0000-0000-000084020000}"/>
    <cellStyle name="Standaard 8" xfId="567" xr:uid="{00000000-0005-0000-0000-000085020000}"/>
    <cellStyle name="Standaard 9" xfId="568" xr:uid="{00000000-0005-0000-0000-000086020000}"/>
    <cellStyle name="Titel 10" xfId="569" xr:uid="{00000000-0005-0000-0000-000087020000}"/>
    <cellStyle name="Titel 11" xfId="570" xr:uid="{00000000-0005-0000-0000-000088020000}"/>
    <cellStyle name="Titel 12" xfId="571" xr:uid="{00000000-0005-0000-0000-000089020000}"/>
    <cellStyle name="Titel 13" xfId="572" xr:uid="{00000000-0005-0000-0000-00008A020000}"/>
    <cellStyle name="Titel 14" xfId="573" xr:uid="{00000000-0005-0000-0000-00008B020000}"/>
    <cellStyle name="Titel 15" xfId="574" xr:uid="{00000000-0005-0000-0000-00008C020000}"/>
    <cellStyle name="Titel 16" xfId="575" xr:uid="{00000000-0005-0000-0000-00008D020000}"/>
    <cellStyle name="Titel 2" xfId="576" xr:uid="{00000000-0005-0000-0000-00008E020000}"/>
    <cellStyle name="Titel 3" xfId="577" xr:uid="{00000000-0005-0000-0000-00008F020000}"/>
    <cellStyle name="Titel 4" xfId="578" xr:uid="{00000000-0005-0000-0000-000090020000}"/>
    <cellStyle name="Titel 5" xfId="579" xr:uid="{00000000-0005-0000-0000-000091020000}"/>
    <cellStyle name="Titel 6" xfId="580" xr:uid="{00000000-0005-0000-0000-000092020000}"/>
    <cellStyle name="Titel 7" xfId="581" xr:uid="{00000000-0005-0000-0000-000093020000}"/>
    <cellStyle name="Titel 8" xfId="582" xr:uid="{00000000-0005-0000-0000-000094020000}"/>
    <cellStyle name="Titel 9" xfId="583" xr:uid="{00000000-0005-0000-0000-000095020000}"/>
    <cellStyle name="Totaal 10" xfId="584" xr:uid="{00000000-0005-0000-0000-000096020000}"/>
    <cellStyle name="Totaal 11" xfId="585" xr:uid="{00000000-0005-0000-0000-000097020000}"/>
    <cellStyle name="Totaal 12" xfId="586" xr:uid="{00000000-0005-0000-0000-000098020000}"/>
    <cellStyle name="Totaal 13" xfId="587" xr:uid="{00000000-0005-0000-0000-000099020000}"/>
    <cellStyle name="Totaal 14" xfId="588" xr:uid="{00000000-0005-0000-0000-00009A020000}"/>
    <cellStyle name="Totaal 15" xfId="589" xr:uid="{00000000-0005-0000-0000-00009B020000}"/>
    <cellStyle name="Totaal 16" xfId="590" xr:uid="{00000000-0005-0000-0000-00009C020000}"/>
    <cellStyle name="Totaal 2" xfId="591" xr:uid="{00000000-0005-0000-0000-00009D020000}"/>
    <cellStyle name="Totaal 3" xfId="592" xr:uid="{00000000-0005-0000-0000-00009E020000}"/>
    <cellStyle name="Totaal 4" xfId="593" xr:uid="{00000000-0005-0000-0000-00009F020000}"/>
    <cellStyle name="Totaal 5" xfId="594" xr:uid="{00000000-0005-0000-0000-0000A0020000}"/>
    <cellStyle name="Totaal 6" xfId="595" xr:uid="{00000000-0005-0000-0000-0000A1020000}"/>
    <cellStyle name="Totaal 7" xfId="596" xr:uid="{00000000-0005-0000-0000-0000A2020000}"/>
    <cellStyle name="Totaal 8" xfId="597" xr:uid="{00000000-0005-0000-0000-0000A3020000}"/>
    <cellStyle name="Totaal 9" xfId="598" xr:uid="{00000000-0005-0000-0000-0000A4020000}"/>
    <cellStyle name="Uitvoer 10" xfId="599" xr:uid="{00000000-0005-0000-0000-0000A5020000}"/>
    <cellStyle name="Uitvoer 11" xfId="600" xr:uid="{00000000-0005-0000-0000-0000A6020000}"/>
    <cellStyle name="Uitvoer 12" xfId="601" xr:uid="{00000000-0005-0000-0000-0000A7020000}"/>
    <cellStyle name="Uitvoer 13" xfId="602" xr:uid="{00000000-0005-0000-0000-0000A8020000}"/>
    <cellStyle name="Uitvoer 14" xfId="603" xr:uid="{00000000-0005-0000-0000-0000A9020000}"/>
    <cellStyle name="Uitvoer 15" xfId="604" xr:uid="{00000000-0005-0000-0000-0000AA020000}"/>
    <cellStyle name="Uitvoer 16" xfId="605" xr:uid="{00000000-0005-0000-0000-0000AB020000}"/>
    <cellStyle name="Uitvoer 2" xfId="606" xr:uid="{00000000-0005-0000-0000-0000AC020000}"/>
    <cellStyle name="Uitvoer 3" xfId="607" xr:uid="{00000000-0005-0000-0000-0000AD020000}"/>
    <cellStyle name="Uitvoer 4" xfId="608" xr:uid="{00000000-0005-0000-0000-0000AE020000}"/>
    <cellStyle name="Uitvoer 5" xfId="609" xr:uid="{00000000-0005-0000-0000-0000AF020000}"/>
    <cellStyle name="Uitvoer 6" xfId="610" xr:uid="{00000000-0005-0000-0000-0000B0020000}"/>
    <cellStyle name="Uitvoer 7" xfId="611" xr:uid="{00000000-0005-0000-0000-0000B1020000}"/>
    <cellStyle name="Uitvoer 8" xfId="612" xr:uid="{00000000-0005-0000-0000-0000B2020000}"/>
    <cellStyle name="Uitvoer 9" xfId="613" xr:uid="{00000000-0005-0000-0000-0000B3020000}"/>
    <cellStyle name="Valuta" xfId="740" builtinId="4"/>
    <cellStyle name="Valuta 2" xfId="614" xr:uid="{00000000-0005-0000-0000-0000B5020000}"/>
    <cellStyle name="Valuta 2 2" xfId="615" xr:uid="{00000000-0005-0000-0000-0000B6020000}"/>
    <cellStyle name="Valuta 2 2 2" xfId="679" xr:uid="{00000000-0005-0000-0000-0000B7020000}"/>
    <cellStyle name="Valuta 2 2 2 2" xfId="774" xr:uid="{F4F5E1A9-F78A-4EB5-82A4-859C0183F593}"/>
    <cellStyle name="Valuta 2 2 3" xfId="710" xr:uid="{00000000-0005-0000-0000-0000B8020000}"/>
    <cellStyle name="Valuta 2 2 3 2" xfId="805" xr:uid="{514EFB38-FF33-40D3-848B-032C17474D96}"/>
    <cellStyle name="Valuta 2 2 4" xfId="744" xr:uid="{33D08A47-D0B4-4B9C-8E4D-3AFC733419F0}"/>
    <cellStyle name="Valuta 2 3" xfId="678" xr:uid="{00000000-0005-0000-0000-0000B9020000}"/>
    <cellStyle name="Valuta 2 3 2" xfId="773" xr:uid="{58872207-3579-4356-876F-70D714D568B0}"/>
    <cellStyle name="Valuta 2 4" xfId="709" xr:uid="{00000000-0005-0000-0000-0000BA020000}"/>
    <cellStyle name="Valuta 2 4 2" xfId="804" xr:uid="{B7AAC7EA-81FC-46B8-A77B-6D5C015E41DB}"/>
    <cellStyle name="Valuta 2 5" xfId="743" xr:uid="{3360C5CE-1D9B-4966-9199-2BEA88C97FEB}"/>
    <cellStyle name="Valuta 3" xfId="661" xr:uid="{00000000-0005-0000-0000-0000BB020000}"/>
    <cellStyle name="Valuta 3 2" xfId="662" xr:uid="{00000000-0005-0000-0000-0000BC020000}"/>
    <cellStyle name="Valuta 3 2 2" xfId="693" xr:uid="{00000000-0005-0000-0000-0000BD020000}"/>
    <cellStyle name="Valuta 3 2 2 2" xfId="788" xr:uid="{D80B574F-1FD5-422A-AB6E-29E71B18D05F}"/>
    <cellStyle name="Valuta 3 2 3" xfId="724" xr:uid="{00000000-0005-0000-0000-0000BE020000}"/>
    <cellStyle name="Valuta 3 2 3 2" xfId="819" xr:uid="{59B50044-A111-4749-AE18-813B826B7A65}"/>
    <cellStyle name="Valuta 3 2 4" xfId="758" xr:uid="{03586E2F-14F2-47D3-BC7E-1C60E512FC48}"/>
    <cellStyle name="Valuta 3 3" xfId="663" xr:uid="{00000000-0005-0000-0000-0000BF020000}"/>
    <cellStyle name="Valuta 3 3 2" xfId="694" xr:uid="{00000000-0005-0000-0000-0000C0020000}"/>
    <cellStyle name="Valuta 3 3 2 2" xfId="789" xr:uid="{B389032D-E983-43FC-BFD3-5B15672A882B}"/>
    <cellStyle name="Valuta 3 3 3" xfId="725" xr:uid="{00000000-0005-0000-0000-0000C1020000}"/>
    <cellStyle name="Valuta 3 3 3 2" xfId="820" xr:uid="{61EC6997-F233-4AB1-8F85-E76CC59E4B07}"/>
    <cellStyle name="Valuta 3 3 4" xfId="759" xr:uid="{334DBB2E-18B9-4457-B96B-BC040DD7BAF9}"/>
    <cellStyle name="Valuta 3 4" xfId="692" xr:uid="{00000000-0005-0000-0000-0000C2020000}"/>
    <cellStyle name="Valuta 3 4 2" xfId="787" xr:uid="{FDA8069A-C5B7-4A4B-BF02-F3EC4B75BF52}"/>
    <cellStyle name="Valuta 3 5" xfId="723" xr:uid="{00000000-0005-0000-0000-0000C3020000}"/>
    <cellStyle name="Valuta 3 5 2" xfId="818" xr:uid="{3144C717-5EBD-42D7-A242-5366322A3912}"/>
    <cellStyle name="Valuta 3 6" xfId="757" xr:uid="{30756779-BB10-4B0F-B474-BC8D14C45FEA}"/>
    <cellStyle name="Valuta 4" xfId="664" xr:uid="{00000000-0005-0000-0000-0000C4020000}"/>
    <cellStyle name="Valuta 4 2" xfId="695" xr:uid="{00000000-0005-0000-0000-0000C5020000}"/>
    <cellStyle name="Valuta 4 2 2" xfId="790" xr:uid="{8229A39E-3ADE-434E-88CB-279BC9C73D1C}"/>
    <cellStyle name="Valuta 4 3" xfId="726" xr:uid="{00000000-0005-0000-0000-0000C6020000}"/>
    <cellStyle name="Valuta 4 3 2" xfId="821" xr:uid="{D75683D6-A72D-42EE-8381-8C8350D6FCE1}"/>
    <cellStyle name="Valuta 4 4" xfId="760" xr:uid="{2452A90C-17BF-47C4-A343-1665DCB0A74E}"/>
    <cellStyle name="Valuta 5" xfId="708" xr:uid="{00000000-0005-0000-0000-0000C7020000}"/>
    <cellStyle name="Valuta 5 2" xfId="803" xr:uid="{17DFD9DD-35B3-46E4-A2C1-6A6BFADA41BF}"/>
    <cellStyle name="Valuta 6" xfId="739" xr:uid="{00000000-0005-0000-0000-0000C8020000}"/>
    <cellStyle name="Valuta 6 2" xfId="834" xr:uid="{819D75D1-23A0-43FC-AC37-ECD3246B1D78}"/>
    <cellStyle name="Valuta 7" xfId="835" xr:uid="{1C84C32E-EB02-4DC9-B333-3AC9AF34DC1A}"/>
    <cellStyle name="Verklarende tekst 10" xfId="616" xr:uid="{00000000-0005-0000-0000-0000C9020000}"/>
    <cellStyle name="Verklarende tekst 11" xfId="617" xr:uid="{00000000-0005-0000-0000-0000CA020000}"/>
    <cellStyle name="Verklarende tekst 12" xfId="618" xr:uid="{00000000-0005-0000-0000-0000CB020000}"/>
    <cellStyle name="Verklarende tekst 13" xfId="619" xr:uid="{00000000-0005-0000-0000-0000CC020000}"/>
    <cellStyle name="Verklarende tekst 14" xfId="620" xr:uid="{00000000-0005-0000-0000-0000CD020000}"/>
    <cellStyle name="Verklarende tekst 15" xfId="621" xr:uid="{00000000-0005-0000-0000-0000CE020000}"/>
    <cellStyle name="Verklarende tekst 16" xfId="622" xr:uid="{00000000-0005-0000-0000-0000CF020000}"/>
    <cellStyle name="Verklarende tekst 2" xfId="623" xr:uid="{00000000-0005-0000-0000-0000D0020000}"/>
    <cellStyle name="Verklarende tekst 3" xfId="624" xr:uid="{00000000-0005-0000-0000-0000D1020000}"/>
    <cellStyle name="Verklarende tekst 4" xfId="625" xr:uid="{00000000-0005-0000-0000-0000D2020000}"/>
    <cellStyle name="Verklarende tekst 5" xfId="626" xr:uid="{00000000-0005-0000-0000-0000D3020000}"/>
    <cellStyle name="Verklarende tekst 6" xfId="627" xr:uid="{00000000-0005-0000-0000-0000D4020000}"/>
    <cellStyle name="Verklarende tekst 7" xfId="628" xr:uid="{00000000-0005-0000-0000-0000D5020000}"/>
    <cellStyle name="Verklarende tekst 8" xfId="629" xr:uid="{00000000-0005-0000-0000-0000D6020000}"/>
    <cellStyle name="Verklarende tekst 9" xfId="630" xr:uid="{00000000-0005-0000-0000-0000D7020000}"/>
    <cellStyle name="Waarschuwingstekst 10" xfId="631" xr:uid="{00000000-0005-0000-0000-0000D8020000}"/>
    <cellStyle name="Waarschuwingstekst 11" xfId="632" xr:uid="{00000000-0005-0000-0000-0000D9020000}"/>
    <cellStyle name="Waarschuwingstekst 12" xfId="633" xr:uid="{00000000-0005-0000-0000-0000DA020000}"/>
    <cellStyle name="Waarschuwingstekst 13" xfId="634" xr:uid="{00000000-0005-0000-0000-0000DB020000}"/>
    <cellStyle name="Waarschuwingstekst 14" xfId="635" xr:uid="{00000000-0005-0000-0000-0000DC020000}"/>
    <cellStyle name="Waarschuwingstekst 15" xfId="636" xr:uid="{00000000-0005-0000-0000-0000DD020000}"/>
    <cellStyle name="Waarschuwingstekst 16" xfId="637" xr:uid="{00000000-0005-0000-0000-0000DE020000}"/>
    <cellStyle name="Waarschuwingstekst 2" xfId="638" xr:uid="{00000000-0005-0000-0000-0000DF020000}"/>
    <cellStyle name="Waarschuwingstekst 3" xfId="639" xr:uid="{00000000-0005-0000-0000-0000E0020000}"/>
    <cellStyle name="Waarschuwingstekst 4" xfId="640" xr:uid="{00000000-0005-0000-0000-0000E1020000}"/>
    <cellStyle name="Waarschuwingstekst 5" xfId="641" xr:uid="{00000000-0005-0000-0000-0000E2020000}"/>
    <cellStyle name="Waarschuwingstekst 6" xfId="642" xr:uid="{00000000-0005-0000-0000-0000E3020000}"/>
    <cellStyle name="Waarschuwingstekst 7" xfId="643" xr:uid="{00000000-0005-0000-0000-0000E4020000}"/>
    <cellStyle name="Waarschuwingstekst 8" xfId="644" xr:uid="{00000000-0005-0000-0000-0000E5020000}"/>
    <cellStyle name="Waarschuwingstekst 9" xfId="645" xr:uid="{00000000-0005-0000-0000-0000E602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84"/>
  <sheetViews>
    <sheetView tabSelected="1" zoomScale="80" zoomScaleNormal="80" zoomScaleSheetLayoutView="100" workbookViewId="0">
      <selection activeCell="D20" sqref="D20"/>
    </sheetView>
  </sheetViews>
  <sheetFormatPr defaultRowHeight="12.75" x14ac:dyDescent="0.2"/>
  <cols>
    <col min="1" max="1" width="6.28515625" style="3" customWidth="1"/>
    <col min="2" max="2" width="90.5703125" style="3" bestFit="1" customWidth="1"/>
    <col min="3" max="3" width="75.85546875" style="3" customWidth="1"/>
    <col min="4" max="4" width="18.42578125" style="4" bestFit="1" customWidth="1"/>
    <col min="5" max="5" width="18.85546875" style="4" bestFit="1" customWidth="1"/>
    <col min="6" max="6" width="13.85546875" style="4" customWidth="1"/>
    <col min="7" max="7" width="15.5703125" style="3" bestFit="1" customWidth="1"/>
    <col min="8" max="8" width="1.140625" style="3" customWidth="1"/>
    <col min="9" max="9" width="9.140625" style="3"/>
    <col min="10" max="10" width="11.42578125" style="3" bestFit="1" customWidth="1"/>
    <col min="11" max="11" width="9.140625" style="3"/>
    <col min="12" max="12" width="11.28515625" style="3" customWidth="1"/>
    <col min="13" max="13" width="11.42578125" style="3" customWidth="1"/>
    <col min="14" max="255" width="9.140625" style="3"/>
    <col min="256" max="256" width="6.28515625" style="3" customWidth="1"/>
    <col min="257" max="257" width="78.7109375" style="3" customWidth="1"/>
    <col min="258" max="258" width="33.85546875" style="3" customWidth="1"/>
    <col min="259" max="259" width="25.140625" style="3" customWidth="1"/>
    <col min="260" max="260" width="13.7109375" style="3" customWidth="1"/>
    <col min="261" max="261" width="20.7109375" style="3" customWidth="1"/>
    <col min="262" max="262" width="13.28515625" style="3" customWidth="1"/>
    <col min="263" max="263" width="17.7109375" style="3" customWidth="1"/>
    <col min="264" max="264" width="1.140625" style="3" customWidth="1"/>
    <col min="265" max="265" width="9.140625" style="3"/>
    <col min="266" max="266" width="35.42578125" style="3" customWidth="1"/>
    <col min="267" max="511" width="9.140625" style="3"/>
    <col min="512" max="512" width="6.28515625" style="3" customWidth="1"/>
    <col min="513" max="513" width="78.7109375" style="3" customWidth="1"/>
    <col min="514" max="514" width="33.85546875" style="3" customWidth="1"/>
    <col min="515" max="515" width="25.140625" style="3" customWidth="1"/>
    <col min="516" max="516" width="13.7109375" style="3" customWidth="1"/>
    <col min="517" max="517" width="20.7109375" style="3" customWidth="1"/>
    <col min="518" max="518" width="13.28515625" style="3" customWidth="1"/>
    <col min="519" max="519" width="17.7109375" style="3" customWidth="1"/>
    <col min="520" max="520" width="1.140625" style="3" customWidth="1"/>
    <col min="521" max="521" width="9.140625" style="3"/>
    <col min="522" max="522" width="35.42578125" style="3" customWidth="1"/>
    <col min="523" max="767" width="9.140625" style="3"/>
    <col min="768" max="768" width="6.28515625" style="3" customWidth="1"/>
    <col min="769" max="769" width="78.7109375" style="3" customWidth="1"/>
    <col min="770" max="770" width="33.85546875" style="3" customWidth="1"/>
    <col min="771" max="771" width="25.140625" style="3" customWidth="1"/>
    <col min="772" max="772" width="13.7109375" style="3" customWidth="1"/>
    <col min="773" max="773" width="20.7109375" style="3" customWidth="1"/>
    <col min="774" max="774" width="13.28515625" style="3" customWidth="1"/>
    <col min="775" max="775" width="17.7109375" style="3" customWidth="1"/>
    <col min="776" max="776" width="1.140625" style="3" customWidth="1"/>
    <col min="777" max="777" width="9.140625" style="3"/>
    <col min="778" max="778" width="35.42578125" style="3" customWidth="1"/>
    <col min="779" max="1023" width="9.140625" style="3"/>
    <col min="1024" max="1024" width="6.28515625" style="3" customWidth="1"/>
    <col min="1025" max="1025" width="78.7109375" style="3" customWidth="1"/>
    <col min="1026" max="1026" width="33.85546875" style="3" customWidth="1"/>
    <col min="1027" max="1027" width="25.140625" style="3" customWidth="1"/>
    <col min="1028" max="1028" width="13.7109375" style="3" customWidth="1"/>
    <col min="1029" max="1029" width="20.7109375" style="3" customWidth="1"/>
    <col min="1030" max="1030" width="13.28515625" style="3" customWidth="1"/>
    <col min="1031" max="1031" width="17.7109375" style="3" customWidth="1"/>
    <col min="1032" max="1032" width="1.140625" style="3" customWidth="1"/>
    <col min="1033" max="1033" width="9.140625" style="3"/>
    <col min="1034" max="1034" width="35.42578125" style="3" customWidth="1"/>
    <col min="1035" max="1279" width="9.140625" style="3"/>
    <col min="1280" max="1280" width="6.28515625" style="3" customWidth="1"/>
    <col min="1281" max="1281" width="78.7109375" style="3" customWidth="1"/>
    <col min="1282" max="1282" width="33.85546875" style="3" customWidth="1"/>
    <col min="1283" max="1283" width="25.140625" style="3" customWidth="1"/>
    <col min="1284" max="1284" width="13.7109375" style="3" customWidth="1"/>
    <col min="1285" max="1285" width="20.7109375" style="3" customWidth="1"/>
    <col min="1286" max="1286" width="13.28515625" style="3" customWidth="1"/>
    <col min="1287" max="1287" width="17.7109375" style="3" customWidth="1"/>
    <col min="1288" max="1288" width="1.140625" style="3" customWidth="1"/>
    <col min="1289" max="1289" width="9.140625" style="3"/>
    <col min="1290" max="1290" width="35.42578125" style="3" customWidth="1"/>
    <col min="1291" max="1535" width="9.140625" style="3"/>
    <col min="1536" max="1536" width="6.28515625" style="3" customWidth="1"/>
    <col min="1537" max="1537" width="78.7109375" style="3" customWidth="1"/>
    <col min="1538" max="1538" width="33.85546875" style="3" customWidth="1"/>
    <col min="1539" max="1539" width="25.140625" style="3" customWidth="1"/>
    <col min="1540" max="1540" width="13.7109375" style="3" customWidth="1"/>
    <col min="1541" max="1541" width="20.7109375" style="3" customWidth="1"/>
    <col min="1542" max="1542" width="13.28515625" style="3" customWidth="1"/>
    <col min="1543" max="1543" width="17.7109375" style="3" customWidth="1"/>
    <col min="1544" max="1544" width="1.140625" style="3" customWidth="1"/>
    <col min="1545" max="1545" width="9.140625" style="3"/>
    <col min="1546" max="1546" width="35.42578125" style="3" customWidth="1"/>
    <col min="1547" max="1791" width="9.140625" style="3"/>
    <col min="1792" max="1792" width="6.28515625" style="3" customWidth="1"/>
    <col min="1793" max="1793" width="78.7109375" style="3" customWidth="1"/>
    <col min="1794" max="1794" width="33.85546875" style="3" customWidth="1"/>
    <col min="1795" max="1795" width="25.140625" style="3" customWidth="1"/>
    <col min="1796" max="1796" width="13.7109375" style="3" customWidth="1"/>
    <col min="1797" max="1797" width="20.7109375" style="3" customWidth="1"/>
    <col min="1798" max="1798" width="13.28515625" style="3" customWidth="1"/>
    <col min="1799" max="1799" width="17.7109375" style="3" customWidth="1"/>
    <col min="1800" max="1800" width="1.140625" style="3" customWidth="1"/>
    <col min="1801" max="1801" width="9.140625" style="3"/>
    <col min="1802" max="1802" width="35.42578125" style="3" customWidth="1"/>
    <col min="1803" max="2047" width="9.140625" style="3"/>
    <col min="2048" max="2048" width="6.28515625" style="3" customWidth="1"/>
    <col min="2049" max="2049" width="78.7109375" style="3" customWidth="1"/>
    <col min="2050" max="2050" width="33.85546875" style="3" customWidth="1"/>
    <col min="2051" max="2051" width="25.140625" style="3" customWidth="1"/>
    <col min="2052" max="2052" width="13.7109375" style="3" customWidth="1"/>
    <col min="2053" max="2053" width="20.7109375" style="3" customWidth="1"/>
    <col min="2054" max="2054" width="13.28515625" style="3" customWidth="1"/>
    <col min="2055" max="2055" width="17.7109375" style="3" customWidth="1"/>
    <col min="2056" max="2056" width="1.140625" style="3" customWidth="1"/>
    <col min="2057" max="2057" width="9.140625" style="3"/>
    <col min="2058" max="2058" width="35.42578125" style="3" customWidth="1"/>
    <col min="2059" max="2303" width="9.140625" style="3"/>
    <col min="2304" max="2304" width="6.28515625" style="3" customWidth="1"/>
    <col min="2305" max="2305" width="78.7109375" style="3" customWidth="1"/>
    <col min="2306" max="2306" width="33.85546875" style="3" customWidth="1"/>
    <col min="2307" max="2307" width="25.140625" style="3" customWidth="1"/>
    <col min="2308" max="2308" width="13.7109375" style="3" customWidth="1"/>
    <col min="2309" max="2309" width="20.7109375" style="3" customWidth="1"/>
    <col min="2310" max="2310" width="13.28515625" style="3" customWidth="1"/>
    <col min="2311" max="2311" width="17.7109375" style="3" customWidth="1"/>
    <col min="2312" max="2312" width="1.140625" style="3" customWidth="1"/>
    <col min="2313" max="2313" width="9.140625" style="3"/>
    <col min="2314" max="2314" width="35.42578125" style="3" customWidth="1"/>
    <col min="2315" max="2559" width="9.140625" style="3"/>
    <col min="2560" max="2560" width="6.28515625" style="3" customWidth="1"/>
    <col min="2561" max="2561" width="78.7109375" style="3" customWidth="1"/>
    <col min="2562" max="2562" width="33.85546875" style="3" customWidth="1"/>
    <col min="2563" max="2563" width="25.140625" style="3" customWidth="1"/>
    <col min="2564" max="2564" width="13.7109375" style="3" customWidth="1"/>
    <col min="2565" max="2565" width="20.7109375" style="3" customWidth="1"/>
    <col min="2566" max="2566" width="13.28515625" style="3" customWidth="1"/>
    <col min="2567" max="2567" width="17.7109375" style="3" customWidth="1"/>
    <col min="2568" max="2568" width="1.140625" style="3" customWidth="1"/>
    <col min="2569" max="2569" width="9.140625" style="3"/>
    <col min="2570" max="2570" width="35.42578125" style="3" customWidth="1"/>
    <col min="2571" max="2815" width="9.140625" style="3"/>
    <col min="2816" max="2816" width="6.28515625" style="3" customWidth="1"/>
    <col min="2817" max="2817" width="78.7109375" style="3" customWidth="1"/>
    <col min="2818" max="2818" width="33.85546875" style="3" customWidth="1"/>
    <col min="2819" max="2819" width="25.140625" style="3" customWidth="1"/>
    <col min="2820" max="2820" width="13.7109375" style="3" customWidth="1"/>
    <col min="2821" max="2821" width="20.7109375" style="3" customWidth="1"/>
    <col min="2822" max="2822" width="13.28515625" style="3" customWidth="1"/>
    <col min="2823" max="2823" width="17.7109375" style="3" customWidth="1"/>
    <col min="2824" max="2824" width="1.140625" style="3" customWidth="1"/>
    <col min="2825" max="2825" width="9.140625" style="3"/>
    <col min="2826" max="2826" width="35.42578125" style="3" customWidth="1"/>
    <col min="2827" max="3071" width="9.140625" style="3"/>
    <col min="3072" max="3072" width="6.28515625" style="3" customWidth="1"/>
    <col min="3073" max="3073" width="78.7109375" style="3" customWidth="1"/>
    <col min="3074" max="3074" width="33.85546875" style="3" customWidth="1"/>
    <col min="3075" max="3075" width="25.140625" style="3" customWidth="1"/>
    <col min="3076" max="3076" width="13.7109375" style="3" customWidth="1"/>
    <col min="3077" max="3077" width="20.7109375" style="3" customWidth="1"/>
    <col min="3078" max="3078" width="13.28515625" style="3" customWidth="1"/>
    <col min="3079" max="3079" width="17.7109375" style="3" customWidth="1"/>
    <col min="3080" max="3080" width="1.140625" style="3" customWidth="1"/>
    <col min="3081" max="3081" width="9.140625" style="3"/>
    <col min="3082" max="3082" width="35.42578125" style="3" customWidth="1"/>
    <col min="3083" max="3327" width="9.140625" style="3"/>
    <col min="3328" max="3328" width="6.28515625" style="3" customWidth="1"/>
    <col min="3329" max="3329" width="78.7109375" style="3" customWidth="1"/>
    <col min="3330" max="3330" width="33.85546875" style="3" customWidth="1"/>
    <col min="3331" max="3331" width="25.140625" style="3" customWidth="1"/>
    <col min="3332" max="3332" width="13.7109375" style="3" customWidth="1"/>
    <col min="3333" max="3333" width="20.7109375" style="3" customWidth="1"/>
    <col min="3334" max="3334" width="13.28515625" style="3" customWidth="1"/>
    <col min="3335" max="3335" width="17.7109375" style="3" customWidth="1"/>
    <col min="3336" max="3336" width="1.140625" style="3" customWidth="1"/>
    <col min="3337" max="3337" width="9.140625" style="3"/>
    <col min="3338" max="3338" width="35.42578125" style="3" customWidth="1"/>
    <col min="3339" max="3583" width="9.140625" style="3"/>
    <col min="3584" max="3584" width="6.28515625" style="3" customWidth="1"/>
    <col min="3585" max="3585" width="78.7109375" style="3" customWidth="1"/>
    <col min="3586" max="3586" width="33.85546875" style="3" customWidth="1"/>
    <col min="3587" max="3587" width="25.140625" style="3" customWidth="1"/>
    <col min="3588" max="3588" width="13.7109375" style="3" customWidth="1"/>
    <col min="3589" max="3589" width="20.7109375" style="3" customWidth="1"/>
    <col min="3590" max="3590" width="13.28515625" style="3" customWidth="1"/>
    <col min="3591" max="3591" width="17.7109375" style="3" customWidth="1"/>
    <col min="3592" max="3592" width="1.140625" style="3" customWidth="1"/>
    <col min="3593" max="3593" width="9.140625" style="3"/>
    <col min="3594" max="3594" width="35.42578125" style="3" customWidth="1"/>
    <col min="3595" max="3839" width="9.140625" style="3"/>
    <col min="3840" max="3840" width="6.28515625" style="3" customWidth="1"/>
    <col min="3841" max="3841" width="78.7109375" style="3" customWidth="1"/>
    <col min="3842" max="3842" width="33.85546875" style="3" customWidth="1"/>
    <col min="3843" max="3843" width="25.140625" style="3" customWidth="1"/>
    <col min="3844" max="3844" width="13.7109375" style="3" customWidth="1"/>
    <col min="3845" max="3845" width="20.7109375" style="3" customWidth="1"/>
    <col min="3846" max="3846" width="13.28515625" style="3" customWidth="1"/>
    <col min="3847" max="3847" width="17.7109375" style="3" customWidth="1"/>
    <col min="3848" max="3848" width="1.140625" style="3" customWidth="1"/>
    <col min="3849" max="3849" width="9.140625" style="3"/>
    <col min="3850" max="3850" width="35.42578125" style="3" customWidth="1"/>
    <col min="3851" max="4095" width="9.140625" style="3"/>
    <col min="4096" max="4096" width="6.28515625" style="3" customWidth="1"/>
    <col min="4097" max="4097" width="78.7109375" style="3" customWidth="1"/>
    <col min="4098" max="4098" width="33.85546875" style="3" customWidth="1"/>
    <col min="4099" max="4099" width="25.140625" style="3" customWidth="1"/>
    <col min="4100" max="4100" width="13.7109375" style="3" customWidth="1"/>
    <col min="4101" max="4101" width="20.7109375" style="3" customWidth="1"/>
    <col min="4102" max="4102" width="13.28515625" style="3" customWidth="1"/>
    <col min="4103" max="4103" width="17.7109375" style="3" customWidth="1"/>
    <col min="4104" max="4104" width="1.140625" style="3" customWidth="1"/>
    <col min="4105" max="4105" width="9.140625" style="3"/>
    <col min="4106" max="4106" width="35.42578125" style="3" customWidth="1"/>
    <col min="4107" max="4351" width="9.140625" style="3"/>
    <col min="4352" max="4352" width="6.28515625" style="3" customWidth="1"/>
    <col min="4353" max="4353" width="78.7109375" style="3" customWidth="1"/>
    <col min="4354" max="4354" width="33.85546875" style="3" customWidth="1"/>
    <col min="4355" max="4355" width="25.140625" style="3" customWidth="1"/>
    <col min="4356" max="4356" width="13.7109375" style="3" customWidth="1"/>
    <col min="4357" max="4357" width="20.7109375" style="3" customWidth="1"/>
    <col min="4358" max="4358" width="13.28515625" style="3" customWidth="1"/>
    <col min="4359" max="4359" width="17.7109375" style="3" customWidth="1"/>
    <col min="4360" max="4360" width="1.140625" style="3" customWidth="1"/>
    <col min="4361" max="4361" width="9.140625" style="3"/>
    <col min="4362" max="4362" width="35.42578125" style="3" customWidth="1"/>
    <col min="4363" max="4607" width="9.140625" style="3"/>
    <col min="4608" max="4608" width="6.28515625" style="3" customWidth="1"/>
    <col min="4609" max="4609" width="78.7109375" style="3" customWidth="1"/>
    <col min="4610" max="4610" width="33.85546875" style="3" customWidth="1"/>
    <col min="4611" max="4611" width="25.140625" style="3" customWidth="1"/>
    <col min="4612" max="4612" width="13.7109375" style="3" customWidth="1"/>
    <col min="4613" max="4613" width="20.7109375" style="3" customWidth="1"/>
    <col min="4614" max="4614" width="13.28515625" style="3" customWidth="1"/>
    <col min="4615" max="4615" width="17.7109375" style="3" customWidth="1"/>
    <col min="4616" max="4616" width="1.140625" style="3" customWidth="1"/>
    <col min="4617" max="4617" width="9.140625" style="3"/>
    <col min="4618" max="4618" width="35.42578125" style="3" customWidth="1"/>
    <col min="4619" max="4863" width="9.140625" style="3"/>
    <col min="4864" max="4864" width="6.28515625" style="3" customWidth="1"/>
    <col min="4865" max="4865" width="78.7109375" style="3" customWidth="1"/>
    <col min="4866" max="4866" width="33.85546875" style="3" customWidth="1"/>
    <col min="4867" max="4867" width="25.140625" style="3" customWidth="1"/>
    <col min="4868" max="4868" width="13.7109375" style="3" customWidth="1"/>
    <col min="4869" max="4869" width="20.7109375" style="3" customWidth="1"/>
    <col min="4870" max="4870" width="13.28515625" style="3" customWidth="1"/>
    <col min="4871" max="4871" width="17.7109375" style="3" customWidth="1"/>
    <col min="4872" max="4872" width="1.140625" style="3" customWidth="1"/>
    <col min="4873" max="4873" width="9.140625" style="3"/>
    <col min="4874" max="4874" width="35.42578125" style="3" customWidth="1"/>
    <col min="4875" max="5119" width="9.140625" style="3"/>
    <col min="5120" max="5120" width="6.28515625" style="3" customWidth="1"/>
    <col min="5121" max="5121" width="78.7109375" style="3" customWidth="1"/>
    <col min="5122" max="5122" width="33.85546875" style="3" customWidth="1"/>
    <col min="5123" max="5123" width="25.140625" style="3" customWidth="1"/>
    <col min="5124" max="5124" width="13.7109375" style="3" customWidth="1"/>
    <col min="5125" max="5125" width="20.7109375" style="3" customWidth="1"/>
    <col min="5126" max="5126" width="13.28515625" style="3" customWidth="1"/>
    <col min="5127" max="5127" width="17.7109375" style="3" customWidth="1"/>
    <col min="5128" max="5128" width="1.140625" style="3" customWidth="1"/>
    <col min="5129" max="5129" width="9.140625" style="3"/>
    <col min="5130" max="5130" width="35.42578125" style="3" customWidth="1"/>
    <col min="5131" max="5375" width="9.140625" style="3"/>
    <col min="5376" max="5376" width="6.28515625" style="3" customWidth="1"/>
    <col min="5377" max="5377" width="78.7109375" style="3" customWidth="1"/>
    <col min="5378" max="5378" width="33.85546875" style="3" customWidth="1"/>
    <col min="5379" max="5379" width="25.140625" style="3" customWidth="1"/>
    <col min="5380" max="5380" width="13.7109375" style="3" customWidth="1"/>
    <col min="5381" max="5381" width="20.7109375" style="3" customWidth="1"/>
    <col min="5382" max="5382" width="13.28515625" style="3" customWidth="1"/>
    <col min="5383" max="5383" width="17.7109375" style="3" customWidth="1"/>
    <col min="5384" max="5384" width="1.140625" style="3" customWidth="1"/>
    <col min="5385" max="5385" width="9.140625" style="3"/>
    <col min="5386" max="5386" width="35.42578125" style="3" customWidth="1"/>
    <col min="5387" max="5631" width="9.140625" style="3"/>
    <col min="5632" max="5632" width="6.28515625" style="3" customWidth="1"/>
    <col min="5633" max="5633" width="78.7109375" style="3" customWidth="1"/>
    <col min="5634" max="5634" width="33.85546875" style="3" customWidth="1"/>
    <col min="5635" max="5635" width="25.140625" style="3" customWidth="1"/>
    <col min="5636" max="5636" width="13.7109375" style="3" customWidth="1"/>
    <col min="5637" max="5637" width="20.7109375" style="3" customWidth="1"/>
    <col min="5638" max="5638" width="13.28515625" style="3" customWidth="1"/>
    <col min="5639" max="5639" width="17.7109375" style="3" customWidth="1"/>
    <col min="5640" max="5640" width="1.140625" style="3" customWidth="1"/>
    <col min="5641" max="5641" width="9.140625" style="3"/>
    <col min="5642" max="5642" width="35.42578125" style="3" customWidth="1"/>
    <col min="5643" max="5887" width="9.140625" style="3"/>
    <col min="5888" max="5888" width="6.28515625" style="3" customWidth="1"/>
    <col min="5889" max="5889" width="78.7109375" style="3" customWidth="1"/>
    <col min="5890" max="5890" width="33.85546875" style="3" customWidth="1"/>
    <col min="5891" max="5891" width="25.140625" style="3" customWidth="1"/>
    <col min="5892" max="5892" width="13.7109375" style="3" customWidth="1"/>
    <col min="5893" max="5893" width="20.7109375" style="3" customWidth="1"/>
    <col min="5894" max="5894" width="13.28515625" style="3" customWidth="1"/>
    <col min="5895" max="5895" width="17.7109375" style="3" customWidth="1"/>
    <col min="5896" max="5896" width="1.140625" style="3" customWidth="1"/>
    <col min="5897" max="5897" width="9.140625" style="3"/>
    <col min="5898" max="5898" width="35.42578125" style="3" customWidth="1"/>
    <col min="5899" max="6143" width="9.140625" style="3"/>
    <col min="6144" max="6144" width="6.28515625" style="3" customWidth="1"/>
    <col min="6145" max="6145" width="78.7109375" style="3" customWidth="1"/>
    <col min="6146" max="6146" width="33.85546875" style="3" customWidth="1"/>
    <col min="6147" max="6147" width="25.140625" style="3" customWidth="1"/>
    <col min="6148" max="6148" width="13.7109375" style="3" customWidth="1"/>
    <col min="6149" max="6149" width="20.7109375" style="3" customWidth="1"/>
    <col min="6150" max="6150" width="13.28515625" style="3" customWidth="1"/>
    <col min="6151" max="6151" width="17.7109375" style="3" customWidth="1"/>
    <col min="6152" max="6152" width="1.140625" style="3" customWidth="1"/>
    <col min="6153" max="6153" width="9.140625" style="3"/>
    <col min="6154" max="6154" width="35.42578125" style="3" customWidth="1"/>
    <col min="6155" max="6399" width="9.140625" style="3"/>
    <col min="6400" max="6400" width="6.28515625" style="3" customWidth="1"/>
    <col min="6401" max="6401" width="78.7109375" style="3" customWidth="1"/>
    <col min="6402" max="6402" width="33.85546875" style="3" customWidth="1"/>
    <col min="6403" max="6403" width="25.140625" style="3" customWidth="1"/>
    <col min="6404" max="6404" width="13.7109375" style="3" customWidth="1"/>
    <col min="6405" max="6405" width="20.7109375" style="3" customWidth="1"/>
    <col min="6406" max="6406" width="13.28515625" style="3" customWidth="1"/>
    <col min="6407" max="6407" width="17.7109375" style="3" customWidth="1"/>
    <col min="6408" max="6408" width="1.140625" style="3" customWidth="1"/>
    <col min="6409" max="6409" width="9.140625" style="3"/>
    <col min="6410" max="6410" width="35.42578125" style="3" customWidth="1"/>
    <col min="6411" max="6655" width="9.140625" style="3"/>
    <col min="6656" max="6656" width="6.28515625" style="3" customWidth="1"/>
    <col min="6657" max="6657" width="78.7109375" style="3" customWidth="1"/>
    <col min="6658" max="6658" width="33.85546875" style="3" customWidth="1"/>
    <col min="6659" max="6659" width="25.140625" style="3" customWidth="1"/>
    <col min="6660" max="6660" width="13.7109375" style="3" customWidth="1"/>
    <col min="6661" max="6661" width="20.7109375" style="3" customWidth="1"/>
    <col min="6662" max="6662" width="13.28515625" style="3" customWidth="1"/>
    <col min="6663" max="6663" width="17.7109375" style="3" customWidth="1"/>
    <col min="6664" max="6664" width="1.140625" style="3" customWidth="1"/>
    <col min="6665" max="6665" width="9.140625" style="3"/>
    <col min="6666" max="6666" width="35.42578125" style="3" customWidth="1"/>
    <col min="6667" max="6911" width="9.140625" style="3"/>
    <col min="6912" max="6912" width="6.28515625" style="3" customWidth="1"/>
    <col min="6913" max="6913" width="78.7109375" style="3" customWidth="1"/>
    <col min="6914" max="6914" width="33.85546875" style="3" customWidth="1"/>
    <col min="6915" max="6915" width="25.140625" style="3" customWidth="1"/>
    <col min="6916" max="6916" width="13.7109375" style="3" customWidth="1"/>
    <col min="6917" max="6917" width="20.7109375" style="3" customWidth="1"/>
    <col min="6918" max="6918" width="13.28515625" style="3" customWidth="1"/>
    <col min="6919" max="6919" width="17.7109375" style="3" customWidth="1"/>
    <col min="6920" max="6920" width="1.140625" style="3" customWidth="1"/>
    <col min="6921" max="6921" width="9.140625" style="3"/>
    <col min="6922" max="6922" width="35.42578125" style="3" customWidth="1"/>
    <col min="6923" max="7167" width="9.140625" style="3"/>
    <col min="7168" max="7168" width="6.28515625" style="3" customWidth="1"/>
    <col min="7169" max="7169" width="78.7109375" style="3" customWidth="1"/>
    <col min="7170" max="7170" width="33.85546875" style="3" customWidth="1"/>
    <col min="7171" max="7171" width="25.140625" style="3" customWidth="1"/>
    <col min="7172" max="7172" width="13.7109375" style="3" customWidth="1"/>
    <col min="7173" max="7173" width="20.7109375" style="3" customWidth="1"/>
    <col min="7174" max="7174" width="13.28515625" style="3" customWidth="1"/>
    <col min="7175" max="7175" width="17.7109375" style="3" customWidth="1"/>
    <col min="7176" max="7176" width="1.140625" style="3" customWidth="1"/>
    <col min="7177" max="7177" width="9.140625" style="3"/>
    <col min="7178" max="7178" width="35.42578125" style="3" customWidth="1"/>
    <col min="7179" max="7423" width="9.140625" style="3"/>
    <col min="7424" max="7424" width="6.28515625" style="3" customWidth="1"/>
    <col min="7425" max="7425" width="78.7109375" style="3" customWidth="1"/>
    <col min="7426" max="7426" width="33.85546875" style="3" customWidth="1"/>
    <col min="7427" max="7427" width="25.140625" style="3" customWidth="1"/>
    <col min="7428" max="7428" width="13.7109375" style="3" customWidth="1"/>
    <col min="7429" max="7429" width="20.7109375" style="3" customWidth="1"/>
    <col min="7430" max="7430" width="13.28515625" style="3" customWidth="1"/>
    <col min="7431" max="7431" width="17.7109375" style="3" customWidth="1"/>
    <col min="7432" max="7432" width="1.140625" style="3" customWidth="1"/>
    <col min="7433" max="7433" width="9.140625" style="3"/>
    <col min="7434" max="7434" width="35.42578125" style="3" customWidth="1"/>
    <col min="7435" max="7679" width="9.140625" style="3"/>
    <col min="7680" max="7680" width="6.28515625" style="3" customWidth="1"/>
    <col min="7681" max="7681" width="78.7109375" style="3" customWidth="1"/>
    <col min="7682" max="7682" width="33.85546875" style="3" customWidth="1"/>
    <col min="7683" max="7683" width="25.140625" style="3" customWidth="1"/>
    <col min="7684" max="7684" width="13.7109375" style="3" customWidth="1"/>
    <col min="7685" max="7685" width="20.7109375" style="3" customWidth="1"/>
    <col min="7686" max="7686" width="13.28515625" style="3" customWidth="1"/>
    <col min="7687" max="7687" width="17.7109375" style="3" customWidth="1"/>
    <col min="7688" max="7688" width="1.140625" style="3" customWidth="1"/>
    <col min="7689" max="7689" width="9.140625" style="3"/>
    <col min="7690" max="7690" width="35.42578125" style="3" customWidth="1"/>
    <col min="7691" max="7935" width="9.140625" style="3"/>
    <col min="7936" max="7936" width="6.28515625" style="3" customWidth="1"/>
    <col min="7937" max="7937" width="78.7109375" style="3" customWidth="1"/>
    <col min="7938" max="7938" width="33.85546875" style="3" customWidth="1"/>
    <col min="7939" max="7939" width="25.140625" style="3" customWidth="1"/>
    <col min="7940" max="7940" width="13.7109375" style="3" customWidth="1"/>
    <col min="7941" max="7941" width="20.7109375" style="3" customWidth="1"/>
    <col min="7942" max="7942" width="13.28515625" style="3" customWidth="1"/>
    <col min="7943" max="7943" width="17.7109375" style="3" customWidth="1"/>
    <col min="7944" max="7944" width="1.140625" style="3" customWidth="1"/>
    <col min="7945" max="7945" width="9.140625" style="3"/>
    <col min="7946" max="7946" width="35.42578125" style="3" customWidth="1"/>
    <col min="7947" max="8191" width="9.140625" style="3"/>
    <col min="8192" max="8192" width="6.28515625" style="3" customWidth="1"/>
    <col min="8193" max="8193" width="78.7109375" style="3" customWidth="1"/>
    <col min="8194" max="8194" width="33.85546875" style="3" customWidth="1"/>
    <col min="8195" max="8195" width="25.140625" style="3" customWidth="1"/>
    <col min="8196" max="8196" width="13.7109375" style="3" customWidth="1"/>
    <col min="8197" max="8197" width="20.7109375" style="3" customWidth="1"/>
    <col min="8198" max="8198" width="13.28515625" style="3" customWidth="1"/>
    <col min="8199" max="8199" width="17.7109375" style="3" customWidth="1"/>
    <col min="8200" max="8200" width="1.140625" style="3" customWidth="1"/>
    <col min="8201" max="8201" width="9.140625" style="3"/>
    <col min="8202" max="8202" width="35.42578125" style="3" customWidth="1"/>
    <col min="8203" max="8447" width="9.140625" style="3"/>
    <col min="8448" max="8448" width="6.28515625" style="3" customWidth="1"/>
    <col min="8449" max="8449" width="78.7109375" style="3" customWidth="1"/>
    <col min="8450" max="8450" width="33.85546875" style="3" customWidth="1"/>
    <col min="8451" max="8451" width="25.140625" style="3" customWidth="1"/>
    <col min="8452" max="8452" width="13.7109375" style="3" customWidth="1"/>
    <col min="8453" max="8453" width="20.7109375" style="3" customWidth="1"/>
    <col min="8454" max="8454" width="13.28515625" style="3" customWidth="1"/>
    <col min="8455" max="8455" width="17.7109375" style="3" customWidth="1"/>
    <col min="8456" max="8456" width="1.140625" style="3" customWidth="1"/>
    <col min="8457" max="8457" width="9.140625" style="3"/>
    <col min="8458" max="8458" width="35.42578125" style="3" customWidth="1"/>
    <col min="8459" max="8703" width="9.140625" style="3"/>
    <col min="8704" max="8704" width="6.28515625" style="3" customWidth="1"/>
    <col min="8705" max="8705" width="78.7109375" style="3" customWidth="1"/>
    <col min="8706" max="8706" width="33.85546875" style="3" customWidth="1"/>
    <col min="8707" max="8707" width="25.140625" style="3" customWidth="1"/>
    <col min="8708" max="8708" width="13.7109375" style="3" customWidth="1"/>
    <col min="8709" max="8709" width="20.7109375" style="3" customWidth="1"/>
    <col min="8710" max="8710" width="13.28515625" style="3" customWidth="1"/>
    <col min="8711" max="8711" width="17.7109375" style="3" customWidth="1"/>
    <col min="8712" max="8712" width="1.140625" style="3" customWidth="1"/>
    <col min="8713" max="8713" width="9.140625" style="3"/>
    <col min="8714" max="8714" width="35.42578125" style="3" customWidth="1"/>
    <col min="8715" max="8959" width="9.140625" style="3"/>
    <col min="8960" max="8960" width="6.28515625" style="3" customWidth="1"/>
    <col min="8961" max="8961" width="78.7109375" style="3" customWidth="1"/>
    <col min="8962" max="8962" width="33.85546875" style="3" customWidth="1"/>
    <col min="8963" max="8963" width="25.140625" style="3" customWidth="1"/>
    <col min="8964" max="8964" width="13.7109375" style="3" customWidth="1"/>
    <col min="8965" max="8965" width="20.7109375" style="3" customWidth="1"/>
    <col min="8966" max="8966" width="13.28515625" style="3" customWidth="1"/>
    <col min="8967" max="8967" width="17.7109375" style="3" customWidth="1"/>
    <col min="8968" max="8968" width="1.140625" style="3" customWidth="1"/>
    <col min="8969" max="8969" width="9.140625" style="3"/>
    <col min="8970" max="8970" width="35.42578125" style="3" customWidth="1"/>
    <col min="8971" max="9215" width="9.140625" style="3"/>
    <col min="9216" max="9216" width="6.28515625" style="3" customWidth="1"/>
    <col min="9217" max="9217" width="78.7109375" style="3" customWidth="1"/>
    <col min="9218" max="9218" width="33.85546875" style="3" customWidth="1"/>
    <col min="9219" max="9219" width="25.140625" style="3" customWidth="1"/>
    <col min="9220" max="9220" width="13.7109375" style="3" customWidth="1"/>
    <col min="9221" max="9221" width="20.7109375" style="3" customWidth="1"/>
    <col min="9222" max="9222" width="13.28515625" style="3" customWidth="1"/>
    <col min="9223" max="9223" width="17.7109375" style="3" customWidth="1"/>
    <col min="9224" max="9224" width="1.140625" style="3" customWidth="1"/>
    <col min="9225" max="9225" width="9.140625" style="3"/>
    <col min="9226" max="9226" width="35.42578125" style="3" customWidth="1"/>
    <col min="9227" max="9471" width="9.140625" style="3"/>
    <col min="9472" max="9472" width="6.28515625" style="3" customWidth="1"/>
    <col min="9473" max="9473" width="78.7109375" style="3" customWidth="1"/>
    <col min="9474" max="9474" width="33.85546875" style="3" customWidth="1"/>
    <col min="9475" max="9475" width="25.140625" style="3" customWidth="1"/>
    <col min="9476" max="9476" width="13.7109375" style="3" customWidth="1"/>
    <col min="9477" max="9477" width="20.7109375" style="3" customWidth="1"/>
    <col min="9478" max="9478" width="13.28515625" style="3" customWidth="1"/>
    <col min="9479" max="9479" width="17.7109375" style="3" customWidth="1"/>
    <col min="9480" max="9480" width="1.140625" style="3" customWidth="1"/>
    <col min="9481" max="9481" width="9.140625" style="3"/>
    <col min="9482" max="9482" width="35.42578125" style="3" customWidth="1"/>
    <col min="9483" max="9727" width="9.140625" style="3"/>
    <col min="9728" max="9728" width="6.28515625" style="3" customWidth="1"/>
    <col min="9729" max="9729" width="78.7109375" style="3" customWidth="1"/>
    <col min="9730" max="9730" width="33.85546875" style="3" customWidth="1"/>
    <col min="9731" max="9731" width="25.140625" style="3" customWidth="1"/>
    <col min="9732" max="9732" width="13.7109375" style="3" customWidth="1"/>
    <col min="9733" max="9733" width="20.7109375" style="3" customWidth="1"/>
    <col min="9734" max="9734" width="13.28515625" style="3" customWidth="1"/>
    <col min="9735" max="9735" width="17.7109375" style="3" customWidth="1"/>
    <col min="9736" max="9736" width="1.140625" style="3" customWidth="1"/>
    <col min="9737" max="9737" width="9.140625" style="3"/>
    <col min="9738" max="9738" width="35.42578125" style="3" customWidth="1"/>
    <col min="9739" max="9983" width="9.140625" style="3"/>
    <col min="9984" max="9984" width="6.28515625" style="3" customWidth="1"/>
    <col min="9985" max="9985" width="78.7109375" style="3" customWidth="1"/>
    <col min="9986" max="9986" width="33.85546875" style="3" customWidth="1"/>
    <col min="9987" max="9987" width="25.140625" style="3" customWidth="1"/>
    <col min="9988" max="9988" width="13.7109375" style="3" customWidth="1"/>
    <col min="9989" max="9989" width="20.7109375" style="3" customWidth="1"/>
    <col min="9990" max="9990" width="13.28515625" style="3" customWidth="1"/>
    <col min="9991" max="9991" width="17.7109375" style="3" customWidth="1"/>
    <col min="9992" max="9992" width="1.140625" style="3" customWidth="1"/>
    <col min="9993" max="9993" width="9.140625" style="3"/>
    <col min="9994" max="9994" width="35.42578125" style="3" customWidth="1"/>
    <col min="9995" max="10239" width="9.140625" style="3"/>
    <col min="10240" max="10240" width="6.28515625" style="3" customWidth="1"/>
    <col min="10241" max="10241" width="78.7109375" style="3" customWidth="1"/>
    <col min="10242" max="10242" width="33.85546875" style="3" customWidth="1"/>
    <col min="10243" max="10243" width="25.140625" style="3" customWidth="1"/>
    <col min="10244" max="10244" width="13.7109375" style="3" customWidth="1"/>
    <col min="10245" max="10245" width="20.7109375" style="3" customWidth="1"/>
    <col min="10246" max="10246" width="13.28515625" style="3" customWidth="1"/>
    <col min="10247" max="10247" width="17.7109375" style="3" customWidth="1"/>
    <col min="10248" max="10248" width="1.140625" style="3" customWidth="1"/>
    <col min="10249" max="10249" width="9.140625" style="3"/>
    <col min="10250" max="10250" width="35.42578125" style="3" customWidth="1"/>
    <col min="10251" max="10495" width="9.140625" style="3"/>
    <col min="10496" max="10496" width="6.28515625" style="3" customWidth="1"/>
    <col min="10497" max="10497" width="78.7109375" style="3" customWidth="1"/>
    <col min="10498" max="10498" width="33.85546875" style="3" customWidth="1"/>
    <col min="10499" max="10499" width="25.140625" style="3" customWidth="1"/>
    <col min="10500" max="10500" width="13.7109375" style="3" customWidth="1"/>
    <col min="10501" max="10501" width="20.7109375" style="3" customWidth="1"/>
    <col min="10502" max="10502" width="13.28515625" style="3" customWidth="1"/>
    <col min="10503" max="10503" width="17.7109375" style="3" customWidth="1"/>
    <col min="10504" max="10504" width="1.140625" style="3" customWidth="1"/>
    <col min="10505" max="10505" width="9.140625" style="3"/>
    <col min="10506" max="10506" width="35.42578125" style="3" customWidth="1"/>
    <col min="10507" max="10751" width="9.140625" style="3"/>
    <col min="10752" max="10752" width="6.28515625" style="3" customWidth="1"/>
    <col min="10753" max="10753" width="78.7109375" style="3" customWidth="1"/>
    <col min="10754" max="10754" width="33.85546875" style="3" customWidth="1"/>
    <col min="10755" max="10755" width="25.140625" style="3" customWidth="1"/>
    <col min="10756" max="10756" width="13.7109375" style="3" customWidth="1"/>
    <col min="10757" max="10757" width="20.7109375" style="3" customWidth="1"/>
    <col min="10758" max="10758" width="13.28515625" style="3" customWidth="1"/>
    <col min="10759" max="10759" width="17.7109375" style="3" customWidth="1"/>
    <col min="10760" max="10760" width="1.140625" style="3" customWidth="1"/>
    <col min="10761" max="10761" width="9.140625" style="3"/>
    <col min="10762" max="10762" width="35.42578125" style="3" customWidth="1"/>
    <col min="10763" max="11007" width="9.140625" style="3"/>
    <col min="11008" max="11008" width="6.28515625" style="3" customWidth="1"/>
    <col min="11009" max="11009" width="78.7109375" style="3" customWidth="1"/>
    <col min="11010" max="11010" width="33.85546875" style="3" customWidth="1"/>
    <col min="11011" max="11011" width="25.140625" style="3" customWidth="1"/>
    <col min="11012" max="11012" width="13.7109375" style="3" customWidth="1"/>
    <col min="11013" max="11013" width="20.7109375" style="3" customWidth="1"/>
    <col min="11014" max="11014" width="13.28515625" style="3" customWidth="1"/>
    <col min="11015" max="11015" width="17.7109375" style="3" customWidth="1"/>
    <col min="11016" max="11016" width="1.140625" style="3" customWidth="1"/>
    <col min="11017" max="11017" width="9.140625" style="3"/>
    <col min="11018" max="11018" width="35.42578125" style="3" customWidth="1"/>
    <col min="11019" max="11263" width="9.140625" style="3"/>
    <col min="11264" max="11264" width="6.28515625" style="3" customWidth="1"/>
    <col min="11265" max="11265" width="78.7109375" style="3" customWidth="1"/>
    <col min="11266" max="11266" width="33.85546875" style="3" customWidth="1"/>
    <col min="11267" max="11267" width="25.140625" style="3" customWidth="1"/>
    <col min="11268" max="11268" width="13.7109375" style="3" customWidth="1"/>
    <col min="11269" max="11269" width="20.7109375" style="3" customWidth="1"/>
    <col min="11270" max="11270" width="13.28515625" style="3" customWidth="1"/>
    <col min="11271" max="11271" width="17.7109375" style="3" customWidth="1"/>
    <col min="11272" max="11272" width="1.140625" style="3" customWidth="1"/>
    <col min="11273" max="11273" width="9.140625" style="3"/>
    <col min="11274" max="11274" width="35.42578125" style="3" customWidth="1"/>
    <col min="11275" max="11519" width="9.140625" style="3"/>
    <col min="11520" max="11520" width="6.28515625" style="3" customWidth="1"/>
    <col min="11521" max="11521" width="78.7109375" style="3" customWidth="1"/>
    <col min="11522" max="11522" width="33.85546875" style="3" customWidth="1"/>
    <col min="11523" max="11523" width="25.140625" style="3" customWidth="1"/>
    <col min="11524" max="11524" width="13.7109375" style="3" customWidth="1"/>
    <col min="11525" max="11525" width="20.7109375" style="3" customWidth="1"/>
    <col min="11526" max="11526" width="13.28515625" style="3" customWidth="1"/>
    <col min="11527" max="11527" width="17.7109375" style="3" customWidth="1"/>
    <col min="11528" max="11528" width="1.140625" style="3" customWidth="1"/>
    <col min="11529" max="11529" width="9.140625" style="3"/>
    <col min="11530" max="11530" width="35.42578125" style="3" customWidth="1"/>
    <col min="11531" max="11775" width="9.140625" style="3"/>
    <col min="11776" max="11776" width="6.28515625" style="3" customWidth="1"/>
    <col min="11777" max="11777" width="78.7109375" style="3" customWidth="1"/>
    <col min="11778" max="11778" width="33.85546875" style="3" customWidth="1"/>
    <col min="11779" max="11779" width="25.140625" style="3" customWidth="1"/>
    <col min="11780" max="11780" width="13.7109375" style="3" customWidth="1"/>
    <col min="11781" max="11781" width="20.7109375" style="3" customWidth="1"/>
    <col min="11782" max="11782" width="13.28515625" style="3" customWidth="1"/>
    <col min="11783" max="11783" width="17.7109375" style="3" customWidth="1"/>
    <col min="11784" max="11784" width="1.140625" style="3" customWidth="1"/>
    <col min="11785" max="11785" width="9.140625" style="3"/>
    <col min="11786" max="11786" width="35.42578125" style="3" customWidth="1"/>
    <col min="11787" max="12031" width="9.140625" style="3"/>
    <col min="12032" max="12032" width="6.28515625" style="3" customWidth="1"/>
    <col min="12033" max="12033" width="78.7109375" style="3" customWidth="1"/>
    <col min="12034" max="12034" width="33.85546875" style="3" customWidth="1"/>
    <col min="12035" max="12035" width="25.140625" style="3" customWidth="1"/>
    <col min="12036" max="12036" width="13.7109375" style="3" customWidth="1"/>
    <col min="12037" max="12037" width="20.7109375" style="3" customWidth="1"/>
    <col min="12038" max="12038" width="13.28515625" style="3" customWidth="1"/>
    <col min="12039" max="12039" width="17.7109375" style="3" customWidth="1"/>
    <col min="12040" max="12040" width="1.140625" style="3" customWidth="1"/>
    <col min="12041" max="12041" width="9.140625" style="3"/>
    <col min="12042" max="12042" width="35.42578125" style="3" customWidth="1"/>
    <col min="12043" max="12287" width="9.140625" style="3"/>
    <col min="12288" max="12288" width="6.28515625" style="3" customWidth="1"/>
    <col min="12289" max="12289" width="78.7109375" style="3" customWidth="1"/>
    <col min="12290" max="12290" width="33.85546875" style="3" customWidth="1"/>
    <col min="12291" max="12291" width="25.140625" style="3" customWidth="1"/>
    <col min="12292" max="12292" width="13.7109375" style="3" customWidth="1"/>
    <col min="12293" max="12293" width="20.7109375" style="3" customWidth="1"/>
    <col min="12294" max="12294" width="13.28515625" style="3" customWidth="1"/>
    <col min="12295" max="12295" width="17.7109375" style="3" customWidth="1"/>
    <col min="12296" max="12296" width="1.140625" style="3" customWidth="1"/>
    <col min="12297" max="12297" width="9.140625" style="3"/>
    <col min="12298" max="12298" width="35.42578125" style="3" customWidth="1"/>
    <col min="12299" max="12543" width="9.140625" style="3"/>
    <col min="12544" max="12544" width="6.28515625" style="3" customWidth="1"/>
    <col min="12545" max="12545" width="78.7109375" style="3" customWidth="1"/>
    <col min="12546" max="12546" width="33.85546875" style="3" customWidth="1"/>
    <col min="12547" max="12547" width="25.140625" style="3" customWidth="1"/>
    <col min="12548" max="12548" width="13.7109375" style="3" customWidth="1"/>
    <col min="12549" max="12549" width="20.7109375" style="3" customWidth="1"/>
    <col min="12550" max="12550" width="13.28515625" style="3" customWidth="1"/>
    <col min="12551" max="12551" width="17.7109375" style="3" customWidth="1"/>
    <col min="12552" max="12552" width="1.140625" style="3" customWidth="1"/>
    <col min="12553" max="12553" width="9.140625" style="3"/>
    <col min="12554" max="12554" width="35.42578125" style="3" customWidth="1"/>
    <col min="12555" max="12799" width="9.140625" style="3"/>
    <col min="12800" max="12800" width="6.28515625" style="3" customWidth="1"/>
    <col min="12801" max="12801" width="78.7109375" style="3" customWidth="1"/>
    <col min="12802" max="12802" width="33.85546875" style="3" customWidth="1"/>
    <col min="12803" max="12803" width="25.140625" style="3" customWidth="1"/>
    <col min="12804" max="12804" width="13.7109375" style="3" customWidth="1"/>
    <col min="12805" max="12805" width="20.7109375" style="3" customWidth="1"/>
    <col min="12806" max="12806" width="13.28515625" style="3" customWidth="1"/>
    <col min="12807" max="12807" width="17.7109375" style="3" customWidth="1"/>
    <col min="12808" max="12808" width="1.140625" style="3" customWidth="1"/>
    <col min="12809" max="12809" width="9.140625" style="3"/>
    <col min="12810" max="12810" width="35.42578125" style="3" customWidth="1"/>
    <col min="12811" max="13055" width="9.140625" style="3"/>
    <col min="13056" max="13056" width="6.28515625" style="3" customWidth="1"/>
    <col min="13057" max="13057" width="78.7109375" style="3" customWidth="1"/>
    <col min="13058" max="13058" width="33.85546875" style="3" customWidth="1"/>
    <col min="13059" max="13059" width="25.140625" style="3" customWidth="1"/>
    <col min="13060" max="13060" width="13.7109375" style="3" customWidth="1"/>
    <col min="13061" max="13061" width="20.7109375" style="3" customWidth="1"/>
    <col min="13062" max="13062" width="13.28515625" style="3" customWidth="1"/>
    <col min="13063" max="13063" width="17.7109375" style="3" customWidth="1"/>
    <col min="13064" max="13064" width="1.140625" style="3" customWidth="1"/>
    <col min="13065" max="13065" width="9.140625" style="3"/>
    <col min="13066" max="13066" width="35.42578125" style="3" customWidth="1"/>
    <col min="13067" max="13311" width="9.140625" style="3"/>
    <col min="13312" max="13312" width="6.28515625" style="3" customWidth="1"/>
    <col min="13313" max="13313" width="78.7109375" style="3" customWidth="1"/>
    <col min="13314" max="13314" width="33.85546875" style="3" customWidth="1"/>
    <col min="13315" max="13315" width="25.140625" style="3" customWidth="1"/>
    <col min="13316" max="13316" width="13.7109375" style="3" customWidth="1"/>
    <col min="13317" max="13317" width="20.7109375" style="3" customWidth="1"/>
    <col min="13318" max="13318" width="13.28515625" style="3" customWidth="1"/>
    <col min="13319" max="13319" width="17.7109375" style="3" customWidth="1"/>
    <col min="13320" max="13320" width="1.140625" style="3" customWidth="1"/>
    <col min="13321" max="13321" width="9.140625" style="3"/>
    <col min="13322" max="13322" width="35.42578125" style="3" customWidth="1"/>
    <col min="13323" max="13567" width="9.140625" style="3"/>
    <col min="13568" max="13568" width="6.28515625" style="3" customWidth="1"/>
    <col min="13569" max="13569" width="78.7109375" style="3" customWidth="1"/>
    <col min="13570" max="13570" width="33.85546875" style="3" customWidth="1"/>
    <col min="13571" max="13571" width="25.140625" style="3" customWidth="1"/>
    <col min="13572" max="13572" width="13.7109375" style="3" customWidth="1"/>
    <col min="13573" max="13573" width="20.7109375" style="3" customWidth="1"/>
    <col min="13574" max="13574" width="13.28515625" style="3" customWidth="1"/>
    <col min="13575" max="13575" width="17.7109375" style="3" customWidth="1"/>
    <col min="13576" max="13576" width="1.140625" style="3" customWidth="1"/>
    <col min="13577" max="13577" width="9.140625" style="3"/>
    <col min="13578" max="13578" width="35.42578125" style="3" customWidth="1"/>
    <col min="13579" max="13823" width="9.140625" style="3"/>
    <col min="13824" max="13824" width="6.28515625" style="3" customWidth="1"/>
    <col min="13825" max="13825" width="78.7109375" style="3" customWidth="1"/>
    <col min="13826" max="13826" width="33.85546875" style="3" customWidth="1"/>
    <col min="13827" max="13827" width="25.140625" style="3" customWidth="1"/>
    <col min="13828" max="13828" width="13.7109375" style="3" customWidth="1"/>
    <col min="13829" max="13829" width="20.7109375" style="3" customWidth="1"/>
    <col min="13830" max="13830" width="13.28515625" style="3" customWidth="1"/>
    <col min="13831" max="13831" width="17.7109375" style="3" customWidth="1"/>
    <col min="13832" max="13832" width="1.140625" style="3" customWidth="1"/>
    <col min="13833" max="13833" width="9.140625" style="3"/>
    <col min="13834" max="13834" width="35.42578125" style="3" customWidth="1"/>
    <col min="13835" max="14079" width="9.140625" style="3"/>
    <col min="14080" max="14080" width="6.28515625" style="3" customWidth="1"/>
    <col min="14081" max="14081" width="78.7109375" style="3" customWidth="1"/>
    <col min="14082" max="14082" width="33.85546875" style="3" customWidth="1"/>
    <col min="14083" max="14083" width="25.140625" style="3" customWidth="1"/>
    <col min="14084" max="14084" width="13.7109375" style="3" customWidth="1"/>
    <col min="14085" max="14085" width="20.7109375" style="3" customWidth="1"/>
    <col min="14086" max="14086" width="13.28515625" style="3" customWidth="1"/>
    <col min="14087" max="14087" width="17.7109375" style="3" customWidth="1"/>
    <col min="14088" max="14088" width="1.140625" style="3" customWidth="1"/>
    <col min="14089" max="14089" width="9.140625" style="3"/>
    <col min="14090" max="14090" width="35.42578125" style="3" customWidth="1"/>
    <col min="14091" max="14335" width="9.140625" style="3"/>
    <col min="14336" max="14336" width="6.28515625" style="3" customWidth="1"/>
    <col min="14337" max="14337" width="78.7109375" style="3" customWidth="1"/>
    <col min="14338" max="14338" width="33.85546875" style="3" customWidth="1"/>
    <col min="14339" max="14339" width="25.140625" style="3" customWidth="1"/>
    <col min="14340" max="14340" width="13.7109375" style="3" customWidth="1"/>
    <col min="14341" max="14341" width="20.7109375" style="3" customWidth="1"/>
    <col min="14342" max="14342" width="13.28515625" style="3" customWidth="1"/>
    <col min="14343" max="14343" width="17.7109375" style="3" customWidth="1"/>
    <col min="14344" max="14344" width="1.140625" style="3" customWidth="1"/>
    <col min="14345" max="14345" width="9.140625" style="3"/>
    <col min="14346" max="14346" width="35.42578125" style="3" customWidth="1"/>
    <col min="14347" max="14591" width="9.140625" style="3"/>
    <col min="14592" max="14592" width="6.28515625" style="3" customWidth="1"/>
    <col min="14593" max="14593" width="78.7109375" style="3" customWidth="1"/>
    <col min="14594" max="14594" width="33.85546875" style="3" customWidth="1"/>
    <col min="14595" max="14595" width="25.140625" style="3" customWidth="1"/>
    <col min="14596" max="14596" width="13.7109375" style="3" customWidth="1"/>
    <col min="14597" max="14597" width="20.7109375" style="3" customWidth="1"/>
    <col min="14598" max="14598" width="13.28515625" style="3" customWidth="1"/>
    <col min="14599" max="14599" width="17.7109375" style="3" customWidth="1"/>
    <col min="14600" max="14600" width="1.140625" style="3" customWidth="1"/>
    <col min="14601" max="14601" width="9.140625" style="3"/>
    <col min="14602" max="14602" width="35.42578125" style="3" customWidth="1"/>
    <col min="14603" max="14847" width="9.140625" style="3"/>
    <col min="14848" max="14848" width="6.28515625" style="3" customWidth="1"/>
    <col min="14849" max="14849" width="78.7109375" style="3" customWidth="1"/>
    <col min="14850" max="14850" width="33.85546875" style="3" customWidth="1"/>
    <col min="14851" max="14851" width="25.140625" style="3" customWidth="1"/>
    <col min="14852" max="14852" width="13.7109375" style="3" customWidth="1"/>
    <col min="14853" max="14853" width="20.7109375" style="3" customWidth="1"/>
    <col min="14854" max="14854" width="13.28515625" style="3" customWidth="1"/>
    <col min="14855" max="14855" width="17.7109375" style="3" customWidth="1"/>
    <col min="14856" max="14856" width="1.140625" style="3" customWidth="1"/>
    <col min="14857" max="14857" width="9.140625" style="3"/>
    <col min="14858" max="14858" width="35.42578125" style="3" customWidth="1"/>
    <col min="14859" max="15103" width="9.140625" style="3"/>
    <col min="15104" max="15104" width="6.28515625" style="3" customWidth="1"/>
    <col min="15105" max="15105" width="78.7109375" style="3" customWidth="1"/>
    <col min="15106" max="15106" width="33.85546875" style="3" customWidth="1"/>
    <col min="15107" max="15107" width="25.140625" style="3" customWidth="1"/>
    <col min="15108" max="15108" width="13.7109375" style="3" customWidth="1"/>
    <col min="15109" max="15109" width="20.7109375" style="3" customWidth="1"/>
    <col min="15110" max="15110" width="13.28515625" style="3" customWidth="1"/>
    <col min="15111" max="15111" width="17.7109375" style="3" customWidth="1"/>
    <col min="15112" max="15112" width="1.140625" style="3" customWidth="1"/>
    <col min="15113" max="15113" width="9.140625" style="3"/>
    <col min="15114" max="15114" width="35.42578125" style="3" customWidth="1"/>
    <col min="15115" max="15359" width="9.140625" style="3"/>
    <col min="15360" max="15360" width="6.28515625" style="3" customWidth="1"/>
    <col min="15361" max="15361" width="78.7109375" style="3" customWidth="1"/>
    <col min="15362" max="15362" width="33.85546875" style="3" customWidth="1"/>
    <col min="15363" max="15363" width="25.140625" style="3" customWidth="1"/>
    <col min="15364" max="15364" width="13.7109375" style="3" customWidth="1"/>
    <col min="15365" max="15365" width="20.7109375" style="3" customWidth="1"/>
    <col min="15366" max="15366" width="13.28515625" style="3" customWidth="1"/>
    <col min="15367" max="15367" width="17.7109375" style="3" customWidth="1"/>
    <col min="15368" max="15368" width="1.140625" style="3" customWidth="1"/>
    <col min="15369" max="15369" width="9.140625" style="3"/>
    <col min="15370" max="15370" width="35.42578125" style="3" customWidth="1"/>
    <col min="15371" max="15615" width="9.140625" style="3"/>
    <col min="15616" max="15616" width="6.28515625" style="3" customWidth="1"/>
    <col min="15617" max="15617" width="78.7109375" style="3" customWidth="1"/>
    <col min="15618" max="15618" width="33.85546875" style="3" customWidth="1"/>
    <col min="15619" max="15619" width="25.140625" style="3" customWidth="1"/>
    <col min="15620" max="15620" width="13.7109375" style="3" customWidth="1"/>
    <col min="15621" max="15621" width="20.7109375" style="3" customWidth="1"/>
    <col min="15622" max="15622" width="13.28515625" style="3" customWidth="1"/>
    <col min="15623" max="15623" width="17.7109375" style="3" customWidth="1"/>
    <col min="15624" max="15624" width="1.140625" style="3" customWidth="1"/>
    <col min="15625" max="15625" width="9.140625" style="3"/>
    <col min="15626" max="15626" width="35.42578125" style="3" customWidth="1"/>
    <col min="15627" max="15871" width="9.140625" style="3"/>
    <col min="15872" max="15872" width="6.28515625" style="3" customWidth="1"/>
    <col min="15873" max="15873" width="78.7109375" style="3" customWidth="1"/>
    <col min="15874" max="15874" width="33.85546875" style="3" customWidth="1"/>
    <col min="15875" max="15875" width="25.140625" style="3" customWidth="1"/>
    <col min="15876" max="15876" width="13.7109375" style="3" customWidth="1"/>
    <col min="15877" max="15877" width="20.7109375" style="3" customWidth="1"/>
    <col min="15878" max="15878" width="13.28515625" style="3" customWidth="1"/>
    <col min="15879" max="15879" width="17.7109375" style="3" customWidth="1"/>
    <col min="15880" max="15880" width="1.140625" style="3" customWidth="1"/>
    <col min="15881" max="15881" width="9.140625" style="3"/>
    <col min="15882" max="15882" width="35.42578125" style="3" customWidth="1"/>
    <col min="15883" max="16127" width="9.140625" style="3"/>
    <col min="16128" max="16128" width="6.28515625" style="3" customWidth="1"/>
    <col min="16129" max="16129" width="78.7109375" style="3" customWidth="1"/>
    <col min="16130" max="16130" width="33.85546875" style="3" customWidth="1"/>
    <col min="16131" max="16131" width="25.140625" style="3" customWidth="1"/>
    <col min="16132" max="16132" width="13.7109375" style="3" customWidth="1"/>
    <col min="16133" max="16133" width="20.7109375" style="3" customWidth="1"/>
    <col min="16134" max="16134" width="13.28515625" style="3" customWidth="1"/>
    <col min="16135" max="16135" width="17.7109375" style="3" customWidth="1"/>
    <col min="16136" max="16136" width="1.140625" style="3" customWidth="1"/>
    <col min="16137" max="16137" width="9.140625" style="3"/>
    <col min="16138" max="16138" width="35.42578125" style="3" customWidth="1"/>
    <col min="16139" max="16384" width="9.140625" style="3"/>
  </cols>
  <sheetData>
    <row r="1" spans="1:10" s="1" customFormat="1" ht="26.45" customHeight="1" x14ac:dyDescent="0.2">
      <c r="A1" s="8"/>
      <c r="B1" s="71" t="s">
        <v>103</v>
      </c>
      <c r="C1" s="72" t="s">
        <v>102</v>
      </c>
      <c r="D1" s="70" t="s">
        <v>1</v>
      </c>
      <c r="E1" s="80"/>
      <c r="F1" s="81"/>
      <c r="G1" s="9"/>
    </row>
    <row r="2" spans="1:10" s="1" customFormat="1" ht="15" customHeight="1" x14ac:dyDescent="0.2">
      <c r="A2" s="8"/>
      <c r="B2" s="73" t="s">
        <v>136</v>
      </c>
      <c r="C2" s="73"/>
      <c r="D2" s="10"/>
      <c r="E2" s="68"/>
      <c r="F2" s="69"/>
      <c r="G2" s="11"/>
    </row>
    <row r="3" spans="1:10" s="2" customFormat="1" ht="24.75" customHeight="1" x14ac:dyDescent="0.2">
      <c r="A3" s="8" t="s">
        <v>0</v>
      </c>
      <c r="B3" s="14" t="s">
        <v>2</v>
      </c>
      <c r="C3" s="8" t="s">
        <v>3</v>
      </c>
      <c r="D3" s="8" t="s">
        <v>4</v>
      </c>
      <c r="E3" s="13" t="s">
        <v>5</v>
      </c>
      <c r="F3" s="13" t="s">
        <v>6</v>
      </c>
      <c r="G3" s="8" t="s">
        <v>7</v>
      </c>
    </row>
    <row r="4" spans="1:10" ht="15" customHeight="1" x14ac:dyDescent="0.2">
      <c r="A4" s="15" t="s">
        <v>8</v>
      </c>
      <c r="B4" s="5" t="s">
        <v>62</v>
      </c>
      <c r="C4" s="5" t="s">
        <v>104</v>
      </c>
      <c r="D4" s="7" t="s">
        <v>9</v>
      </c>
      <c r="E4" s="16">
        <v>0</v>
      </c>
      <c r="F4" s="17">
        <v>24</v>
      </c>
      <c r="G4" s="18">
        <f>F4*E4</f>
        <v>0</v>
      </c>
    </row>
    <row r="5" spans="1:10" ht="15" customHeight="1" x14ac:dyDescent="0.2">
      <c r="A5" s="15" t="s">
        <v>11</v>
      </c>
      <c r="B5" s="65" t="s">
        <v>138</v>
      </c>
      <c r="C5" s="5" t="s">
        <v>105</v>
      </c>
      <c r="D5" s="7" t="s">
        <v>60</v>
      </c>
      <c r="E5" s="16">
        <v>0</v>
      </c>
      <c r="F5" s="17">
        <v>600</v>
      </c>
      <c r="G5" s="18">
        <f>F5*E5</f>
        <v>0</v>
      </c>
    </row>
    <row r="6" spans="1:10" ht="15" customHeight="1" x14ac:dyDescent="0.2">
      <c r="A6" s="15" t="s">
        <v>13</v>
      </c>
      <c r="B6" s="65" t="s">
        <v>139</v>
      </c>
      <c r="C6" s="5" t="s">
        <v>106</v>
      </c>
      <c r="D6" s="7" t="s">
        <v>60</v>
      </c>
      <c r="E6" s="23">
        <v>0</v>
      </c>
      <c r="F6" s="67">
        <v>435</v>
      </c>
      <c r="G6" s="18">
        <f>F6*E6</f>
        <v>0</v>
      </c>
    </row>
    <row r="7" spans="1:10" ht="15" customHeight="1" x14ac:dyDescent="0.2">
      <c r="A7" s="19"/>
      <c r="B7" s="20"/>
      <c r="C7" s="20"/>
      <c r="D7" s="53"/>
      <c r="E7" s="53"/>
      <c r="F7" s="32" t="s">
        <v>10</v>
      </c>
      <c r="G7" s="66">
        <f>SUM(G4:G6)</f>
        <v>0</v>
      </c>
    </row>
    <row r="8" spans="1:10" ht="15" customHeight="1" x14ac:dyDescent="0.2">
      <c r="A8" s="19"/>
      <c r="B8" s="20"/>
      <c r="C8" s="20"/>
      <c r="D8" s="22"/>
      <c r="E8" s="19"/>
      <c r="F8" s="19"/>
      <c r="G8" s="19"/>
    </row>
    <row r="9" spans="1:10" s="1" customFormat="1" ht="24" customHeight="1" x14ac:dyDescent="0.2">
      <c r="A9" s="8" t="s">
        <v>0</v>
      </c>
      <c r="B9" s="38" t="s">
        <v>81</v>
      </c>
      <c r="C9" s="8" t="s">
        <v>3</v>
      </c>
      <c r="D9" s="8" t="s">
        <v>4</v>
      </c>
      <c r="E9" s="8" t="s">
        <v>5</v>
      </c>
      <c r="F9" s="8" t="s">
        <v>6</v>
      </c>
      <c r="G9" s="8" t="s">
        <v>7</v>
      </c>
    </row>
    <row r="10" spans="1:10" ht="15" customHeight="1" x14ac:dyDescent="0.2">
      <c r="A10" s="15" t="s">
        <v>14</v>
      </c>
      <c r="B10" s="5" t="s">
        <v>45</v>
      </c>
      <c r="C10" s="5" t="s">
        <v>48</v>
      </c>
      <c r="D10" s="7" t="s">
        <v>12</v>
      </c>
      <c r="E10" s="23">
        <v>0</v>
      </c>
      <c r="F10" s="24">
        <v>3000</v>
      </c>
      <c r="G10" s="18">
        <f>F10*E10</f>
        <v>0</v>
      </c>
    </row>
    <row r="11" spans="1:10" ht="15" customHeight="1" x14ac:dyDescent="0.2">
      <c r="A11" s="15" t="s">
        <v>15</v>
      </c>
      <c r="B11" s="5" t="s">
        <v>152</v>
      </c>
      <c r="C11" s="5" t="s">
        <v>48</v>
      </c>
      <c r="D11" s="7" t="s">
        <v>12</v>
      </c>
      <c r="E11" s="23">
        <v>0</v>
      </c>
      <c r="F11" s="24">
        <v>1000</v>
      </c>
      <c r="G11" s="18">
        <f>F11*E11</f>
        <v>0</v>
      </c>
    </row>
    <row r="12" spans="1:10" ht="15" customHeight="1" x14ac:dyDescent="0.2">
      <c r="A12" s="15" t="s">
        <v>16</v>
      </c>
      <c r="B12" s="5" t="s">
        <v>58</v>
      </c>
      <c r="C12" s="5" t="s">
        <v>48</v>
      </c>
      <c r="D12" s="7" t="s">
        <v>12</v>
      </c>
      <c r="E12" s="23">
        <v>0</v>
      </c>
      <c r="F12" s="24">
        <v>600</v>
      </c>
      <c r="G12" s="18">
        <f t="shared" ref="G12:G13" si="0">F12*E12</f>
        <v>0</v>
      </c>
    </row>
    <row r="13" spans="1:10" ht="15" customHeight="1" x14ac:dyDescent="0.2">
      <c r="A13" s="15" t="s">
        <v>17</v>
      </c>
      <c r="B13" s="5" t="s">
        <v>46</v>
      </c>
      <c r="C13" s="5" t="s">
        <v>48</v>
      </c>
      <c r="D13" s="7" t="s">
        <v>12</v>
      </c>
      <c r="E13" s="23">
        <v>0</v>
      </c>
      <c r="F13" s="24">
        <v>1000</v>
      </c>
      <c r="G13" s="18">
        <f t="shared" si="0"/>
        <v>0</v>
      </c>
      <c r="J13" s="1"/>
    </row>
    <row r="14" spans="1:10" ht="38.1" customHeight="1" x14ac:dyDescent="0.2">
      <c r="A14" s="15" t="s">
        <v>18</v>
      </c>
      <c r="B14" s="25" t="s">
        <v>107</v>
      </c>
      <c r="C14" s="25" t="s">
        <v>63</v>
      </c>
      <c r="D14" s="7" t="s">
        <v>12</v>
      </c>
      <c r="E14" s="26">
        <v>0.2</v>
      </c>
      <c r="F14" s="27">
        <v>3080</v>
      </c>
      <c r="G14" s="28">
        <f>(AVERAGE($E$10:$E$13)*E14)*F14</f>
        <v>0</v>
      </c>
      <c r="J14" s="29"/>
    </row>
    <row r="15" spans="1:10" ht="37.5" customHeight="1" x14ac:dyDescent="0.2">
      <c r="A15" s="15" t="s">
        <v>19</v>
      </c>
      <c r="B15" s="25" t="s">
        <v>108</v>
      </c>
      <c r="C15" s="25" t="s">
        <v>63</v>
      </c>
      <c r="D15" s="7" t="s">
        <v>12</v>
      </c>
      <c r="E15" s="26">
        <v>0.6</v>
      </c>
      <c r="F15" s="27">
        <v>448</v>
      </c>
      <c r="G15" s="28">
        <f>(AVERAGE($E$10:$E$13)*E15)*F15</f>
        <v>0</v>
      </c>
      <c r="J15" s="30"/>
    </row>
    <row r="16" spans="1:10" s="1" customFormat="1" ht="15" customHeight="1" x14ac:dyDescent="0.2">
      <c r="A16" s="19"/>
      <c r="B16" s="20"/>
      <c r="C16" s="20"/>
      <c r="E16" s="31"/>
      <c r="F16" s="32" t="s">
        <v>31</v>
      </c>
      <c r="G16" s="21">
        <f>SUM(G10:G15)</f>
        <v>0</v>
      </c>
    </row>
    <row r="17" spans="1:16" s="1" customFormat="1" ht="8.25" customHeight="1" x14ac:dyDescent="0.2">
      <c r="A17" s="19"/>
      <c r="B17" s="20"/>
      <c r="C17" s="20"/>
      <c r="D17" s="22"/>
      <c r="E17" s="19"/>
      <c r="F17" s="19"/>
      <c r="G17" s="33"/>
    </row>
    <row r="18" spans="1:16" s="1" customFormat="1" ht="25.5" customHeight="1" x14ac:dyDescent="0.2">
      <c r="A18" s="8" t="s">
        <v>0</v>
      </c>
      <c r="B18" s="38" t="s">
        <v>80</v>
      </c>
      <c r="C18" s="8" t="s">
        <v>3</v>
      </c>
      <c r="D18" s="8" t="s">
        <v>4</v>
      </c>
      <c r="E18" s="8" t="s">
        <v>5</v>
      </c>
      <c r="F18" s="8" t="s">
        <v>6</v>
      </c>
      <c r="G18" s="8" t="s">
        <v>7</v>
      </c>
    </row>
    <row r="19" spans="1:16" ht="33" customHeight="1" x14ac:dyDescent="0.2">
      <c r="A19" s="6" t="s">
        <v>20</v>
      </c>
      <c r="B19" s="25" t="s">
        <v>162</v>
      </c>
      <c r="C19" s="25" t="s">
        <v>47</v>
      </c>
      <c r="D19" s="7" t="s">
        <v>12</v>
      </c>
      <c r="E19" s="23">
        <v>0</v>
      </c>
      <c r="F19" s="27">
        <v>3000</v>
      </c>
      <c r="G19" s="28">
        <f>F19*E19</f>
        <v>0</v>
      </c>
    </row>
    <row r="20" spans="1:16" ht="34.5" customHeight="1" x14ac:dyDescent="0.2">
      <c r="A20" s="6" t="s">
        <v>21</v>
      </c>
      <c r="B20" s="25" t="s">
        <v>161</v>
      </c>
      <c r="C20" s="25" t="s">
        <v>47</v>
      </c>
      <c r="D20" s="7" t="s">
        <v>12</v>
      </c>
      <c r="E20" s="23">
        <v>0</v>
      </c>
      <c r="F20" s="27">
        <v>1000</v>
      </c>
      <c r="G20" s="28">
        <f>F20*E20</f>
        <v>0</v>
      </c>
    </row>
    <row r="21" spans="1:16" ht="15" customHeight="1" x14ac:dyDescent="0.2">
      <c r="A21" s="6" t="s">
        <v>22</v>
      </c>
      <c r="B21" s="25" t="s">
        <v>96</v>
      </c>
      <c r="C21" s="25" t="s">
        <v>47</v>
      </c>
      <c r="D21" s="7" t="s">
        <v>12</v>
      </c>
      <c r="E21" s="23">
        <v>0</v>
      </c>
      <c r="F21" s="27">
        <v>25</v>
      </c>
      <c r="G21" s="28">
        <f t="shared" ref="G21:G26" si="1">F21*E21</f>
        <v>0</v>
      </c>
      <c r="K21" s="19"/>
      <c r="L21" s="35"/>
      <c r="M21" s="35"/>
      <c r="N21" s="22"/>
      <c r="O21" s="60"/>
    </row>
    <row r="22" spans="1:16" ht="15" customHeight="1" x14ac:dyDescent="0.2">
      <c r="A22" s="6" t="s">
        <v>23</v>
      </c>
      <c r="B22" s="25" t="s">
        <v>74</v>
      </c>
      <c r="C22" s="25" t="s">
        <v>47</v>
      </c>
      <c r="D22" s="7" t="s">
        <v>12</v>
      </c>
      <c r="E22" s="23">
        <v>0</v>
      </c>
      <c r="F22" s="27">
        <v>25</v>
      </c>
      <c r="G22" s="28">
        <f t="shared" si="1"/>
        <v>0</v>
      </c>
      <c r="K22" s="19"/>
      <c r="L22" s="20"/>
      <c r="M22" s="35"/>
      <c r="N22" s="35"/>
      <c r="O22" s="22"/>
      <c r="P22" s="60"/>
    </row>
    <row r="23" spans="1:16" ht="15" customHeight="1" x14ac:dyDescent="0.2">
      <c r="A23" s="6" t="s">
        <v>24</v>
      </c>
      <c r="B23" s="25" t="s">
        <v>98</v>
      </c>
      <c r="C23" s="25" t="s">
        <v>47</v>
      </c>
      <c r="D23" s="7" t="s">
        <v>12</v>
      </c>
      <c r="E23" s="23">
        <v>0</v>
      </c>
      <c r="F23" s="27">
        <v>50</v>
      </c>
      <c r="G23" s="28">
        <f t="shared" si="1"/>
        <v>0</v>
      </c>
      <c r="K23" s="19"/>
      <c r="L23" s="20"/>
      <c r="M23" s="35"/>
      <c r="N23" s="35"/>
      <c r="O23" s="22"/>
      <c r="P23" s="60"/>
    </row>
    <row r="24" spans="1:16" ht="15" customHeight="1" x14ac:dyDescent="0.2">
      <c r="A24" s="6" t="s">
        <v>25</v>
      </c>
      <c r="B24" s="25" t="s">
        <v>99</v>
      </c>
      <c r="C24" s="25" t="s">
        <v>47</v>
      </c>
      <c r="D24" s="7" t="s">
        <v>12</v>
      </c>
      <c r="E24" s="23">
        <v>0</v>
      </c>
      <c r="F24" s="27">
        <v>50</v>
      </c>
      <c r="G24" s="28">
        <f t="shared" si="1"/>
        <v>0</v>
      </c>
    </row>
    <row r="25" spans="1:16" ht="15" customHeight="1" x14ac:dyDescent="0.2">
      <c r="A25" s="6" t="s">
        <v>26</v>
      </c>
      <c r="B25" s="3" t="s">
        <v>97</v>
      </c>
      <c r="C25" s="25" t="s">
        <v>47</v>
      </c>
      <c r="D25" s="7" t="s">
        <v>12</v>
      </c>
      <c r="E25" s="23">
        <v>0</v>
      </c>
      <c r="F25" s="27">
        <v>50</v>
      </c>
      <c r="G25" s="28">
        <f t="shared" si="1"/>
        <v>0</v>
      </c>
      <c r="K25" s="35"/>
      <c r="L25" s="35"/>
      <c r="M25" s="22"/>
      <c r="N25" s="60"/>
    </row>
    <row r="26" spans="1:16" ht="15" customHeight="1" x14ac:dyDescent="0.2">
      <c r="A26" s="6" t="s">
        <v>27</v>
      </c>
      <c r="B26" s="25" t="s">
        <v>76</v>
      </c>
      <c r="C26" s="25" t="s">
        <v>47</v>
      </c>
      <c r="D26" s="7" t="s">
        <v>12</v>
      </c>
      <c r="E26" s="23">
        <v>0</v>
      </c>
      <c r="F26" s="27">
        <v>100</v>
      </c>
      <c r="G26" s="28">
        <f t="shared" si="1"/>
        <v>0</v>
      </c>
    </row>
    <row r="27" spans="1:16" ht="15" customHeight="1" x14ac:dyDescent="0.2">
      <c r="A27" s="6" t="s">
        <v>28</v>
      </c>
      <c r="B27" s="25" t="s">
        <v>100</v>
      </c>
      <c r="C27" s="25" t="s">
        <v>47</v>
      </c>
      <c r="D27" s="7" t="s">
        <v>12</v>
      </c>
      <c r="E27" s="23">
        <v>0</v>
      </c>
      <c r="F27" s="27">
        <v>50</v>
      </c>
      <c r="G27" s="28">
        <f>F27*E27</f>
        <v>0</v>
      </c>
    </row>
    <row r="28" spans="1:16" ht="15" customHeight="1" x14ac:dyDescent="0.2">
      <c r="A28" s="6" t="s">
        <v>29</v>
      </c>
      <c r="B28" s="25" t="s">
        <v>75</v>
      </c>
      <c r="C28" s="25" t="s">
        <v>47</v>
      </c>
      <c r="D28" s="7" t="s">
        <v>12</v>
      </c>
      <c r="E28" s="23">
        <v>0</v>
      </c>
      <c r="F28" s="27">
        <v>25</v>
      </c>
      <c r="G28" s="28">
        <f>F28*E28</f>
        <v>0</v>
      </c>
    </row>
    <row r="29" spans="1:16" ht="25.5" x14ac:dyDescent="0.2">
      <c r="A29" s="6" t="s">
        <v>30</v>
      </c>
      <c r="B29" s="25" t="s">
        <v>78</v>
      </c>
      <c r="C29" s="25" t="s">
        <v>112</v>
      </c>
      <c r="D29" s="7" t="s">
        <v>49</v>
      </c>
      <c r="E29" s="23">
        <v>0</v>
      </c>
      <c r="F29" s="27">
        <v>1000</v>
      </c>
      <c r="G29" s="28">
        <f>F29*E29</f>
        <v>0</v>
      </c>
    </row>
    <row r="30" spans="1:16" x14ac:dyDescent="0.2">
      <c r="A30" s="6" t="s">
        <v>32</v>
      </c>
      <c r="B30" s="25" t="s">
        <v>140</v>
      </c>
      <c r="C30" s="25" t="s">
        <v>47</v>
      </c>
      <c r="D30" s="7" t="s">
        <v>12</v>
      </c>
      <c r="E30" s="23">
        <v>0</v>
      </c>
      <c r="F30" s="63">
        <v>250</v>
      </c>
      <c r="G30" s="64">
        <f>F30*E30</f>
        <v>0</v>
      </c>
    </row>
    <row r="31" spans="1:16" x14ac:dyDescent="0.2">
      <c r="A31" s="6" t="s">
        <v>33</v>
      </c>
      <c r="B31" s="25" t="s">
        <v>137</v>
      </c>
      <c r="C31" s="25" t="s">
        <v>47</v>
      </c>
      <c r="D31" s="7" t="s">
        <v>12</v>
      </c>
      <c r="E31" s="23">
        <v>0</v>
      </c>
      <c r="F31" s="63">
        <v>100</v>
      </c>
      <c r="G31" s="64">
        <f>F31*E31</f>
        <v>0</v>
      </c>
    </row>
    <row r="32" spans="1:16" s="1" customFormat="1" ht="15" customHeight="1" x14ac:dyDescent="0.2">
      <c r="A32" s="19"/>
      <c r="B32" s="20"/>
      <c r="C32" s="20"/>
      <c r="F32" s="36" t="s">
        <v>37</v>
      </c>
      <c r="G32" s="37">
        <f>SUM(G19:G31)</f>
        <v>0</v>
      </c>
    </row>
    <row r="33" spans="1:14" s="1" customFormat="1" ht="15" customHeight="1" x14ac:dyDescent="0.2">
      <c r="A33" s="19"/>
      <c r="B33" s="20"/>
      <c r="C33" s="20"/>
      <c r="F33" s="53"/>
      <c r="G33" s="62"/>
    </row>
    <row r="34" spans="1:14" s="1" customFormat="1" ht="5.25" customHeight="1" x14ac:dyDescent="0.2">
      <c r="A34" s="19"/>
      <c r="B34" s="20"/>
      <c r="C34" s="20"/>
      <c r="D34" s="22"/>
      <c r="E34" s="19"/>
      <c r="F34" s="19"/>
      <c r="G34" s="19"/>
    </row>
    <row r="35" spans="1:14" s="1" customFormat="1" ht="28.5" customHeight="1" x14ac:dyDescent="0.2">
      <c r="A35" s="8" t="s">
        <v>0</v>
      </c>
      <c r="B35" s="38" t="s">
        <v>79</v>
      </c>
      <c r="C35" s="8" t="s">
        <v>3</v>
      </c>
      <c r="D35" s="8" t="s">
        <v>4</v>
      </c>
      <c r="E35" s="8" t="s">
        <v>5</v>
      </c>
      <c r="F35" s="8" t="s">
        <v>6</v>
      </c>
      <c r="G35" s="8" t="s">
        <v>7</v>
      </c>
    </row>
    <row r="36" spans="1:14" s="1" customFormat="1" ht="15" customHeight="1" x14ac:dyDescent="0.2">
      <c r="A36" s="6" t="s">
        <v>34</v>
      </c>
      <c r="B36" s="39" t="s">
        <v>158</v>
      </c>
      <c r="C36" s="25" t="s">
        <v>51</v>
      </c>
      <c r="D36" s="7" t="s">
        <v>66</v>
      </c>
      <c r="E36" s="23">
        <v>0</v>
      </c>
      <c r="F36" s="27">
        <v>10</v>
      </c>
      <c r="G36" s="28">
        <f t="shared" ref="G36:G38" si="2">F36*E36</f>
        <v>0</v>
      </c>
    </row>
    <row r="37" spans="1:14" s="1" customFormat="1" ht="15" customHeight="1" x14ac:dyDescent="0.2">
      <c r="A37" s="6" t="s">
        <v>35</v>
      </c>
      <c r="B37" s="25" t="s">
        <v>65</v>
      </c>
      <c r="C37" s="25" t="s">
        <v>51</v>
      </c>
      <c r="D37" s="7" t="s">
        <v>67</v>
      </c>
      <c r="E37" s="23">
        <v>0</v>
      </c>
      <c r="F37" s="27">
        <v>10</v>
      </c>
      <c r="G37" s="28">
        <f t="shared" si="2"/>
        <v>0</v>
      </c>
    </row>
    <row r="38" spans="1:14" s="1" customFormat="1" ht="15" customHeight="1" x14ac:dyDescent="0.2">
      <c r="A38" s="6" t="s">
        <v>36</v>
      </c>
      <c r="B38" s="25" t="s">
        <v>159</v>
      </c>
      <c r="C38" s="25" t="s">
        <v>51</v>
      </c>
      <c r="D38" s="7" t="s">
        <v>160</v>
      </c>
      <c r="E38" s="23">
        <v>0</v>
      </c>
      <c r="F38" s="27">
        <v>50</v>
      </c>
      <c r="G38" s="28">
        <f t="shared" si="2"/>
        <v>0</v>
      </c>
    </row>
    <row r="39" spans="1:14" ht="15" customHeight="1" x14ac:dyDescent="0.2">
      <c r="A39" s="6" t="s">
        <v>61</v>
      </c>
      <c r="B39" s="25" t="s">
        <v>68</v>
      </c>
      <c r="C39" s="25" t="s">
        <v>51</v>
      </c>
      <c r="D39" s="7" t="s">
        <v>72</v>
      </c>
      <c r="E39" s="23">
        <v>0</v>
      </c>
      <c r="F39" s="27">
        <f>150</f>
        <v>150</v>
      </c>
      <c r="G39" s="28">
        <f>F39*E39</f>
        <v>0</v>
      </c>
      <c r="K39" s="61"/>
      <c r="L39" s="61"/>
      <c r="M39" s="22"/>
      <c r="N39" s="60"/>
    </row>
    <row r="40" spans="1:14" ht="15" customHeight="1" x14ac:dyDescent="0.2">
      <c r="A40" s="6" t="s">
        <v>64</v>
      </c>
      <c r="B40" s="25" t="s">
        <v>70</v>
      </c>
      <c r="C40" s="25" t="s">
        <v>51</v>
      </c>
      <c r="D40" s="7" t="s">
        <v>73</v>
      </c>
      <c r="E40" s="40">
        <v>0</v>
      </c>
      <c r="F40" s="27">
        <v>100</v>
      </c>
      <c r="G40" s="28">
        <f>F40*E40</f>
        <v>0</v>
      </c>
    </row>
    <row r="41" spans="1:14" ht="15" customHeight="1" x14ac:dyDescent="0.2">
      <c r="A41" s="6" t="s">
        <v>83</v>
      </c>
      <c r="B41" s="25" t="s">
        <v>69</v>
      </c>
      <c r="C41" s="25" t="s">
        <v>51</v>
      </c>
      <c r="D41" s="7" t="s">
        <v>73</v>
      </c>
      <c r="E41" s="23">
        <v>0</v>
      </c>
      <c r="F41" s="27">
        <f>75</f>
        <v>75</v>
      </c>
      <c r="G41" s="28">
        <f t="shared" ref="G41:G43" si="3">F41*E41</f>
        <v>0</v>
      </c>
    </row>
    <row r="42" spans="1:14" ht="15" customHeight="1" x14ac:dyDescent="0.2">
      <c r="A42" s="6" t="s">
        <v>84</v>
      </c>
      <c r="B42" s="25" t="s">
        <v>88</v>
      </c>
      <c r="C42" s="25" t="s">
        <v>51</v>
      </c>
      <c r="D42" s="34" t="s">
        <v>50</v>
      </c>
      <c r="E42" s="23">
        <v>0</v>
      </c>
      <c r="F42" s="27">
        <v>50</v>
      </c>
      <c r="G42" s="28">
        <f t="shared" si="3"/>
        <v>0</v>
      </c>
    </row>
    <row r="43" spans="1:14" ht="15" customHeight="1" x14ac:dyDescent="0.2">
      <c r="A43" s="6" t="s">
        <v>90</v>
      </c>
      <c r="B43" s="12" t="s">
        <v>89</v>
      </c>
      <c r="C43" s="25" t="s">
        <v>51</v>
      </c>
      <c r="D43" s="34" t="s">
        <v>85</v>
      </c>
      <c r="E43" s="40">
        <v>0</v>
      </c>
      <c r="F43" s="27">
        <v>25</v>
      </c>
      <c r="G43" s="28">
        <f t="shared" si="3"/>
        <v>0</v>
      </c>
    </row>
    <row r="44" spans="1:14" s="1" customFormat="1" ht="15" customHeight="1" x14ac:dyDescent="0.2">
      <c r="A44" s="19"/>
      <c r="B44" s="20"/>
      <c r="C44" s="20"/>
      <c r="E44" s="41"/>
      <c r="F44" s="42" t="s">
        <v>39</v>
      </c>
      <c r="G44" s="21">
        <f>SUM(G36:G43)</f>
        <v>0</v>
      </c>
    </row>
    <row r="45" spans="1:14" s="1" customFormat="1" ht="15" customHeight="1" x14ac:dyDescent="0.2">
      <c r="A45" s="19"/>
      <c r="B45" s="20"/>
      <c r="C45" s="20"/>
      <c r="D45" s="22"/>
      <c r="E45" s="19"/>
      <c r="F45" s="19"/>
      <c r="G45" s="19"/>
    </row>
    <row r="46" spans="1:14" s="1" customFormat="1" ht="30.75" customHeight="1" x14ac:dyDescent="0.2">
      <c r="A46" s="8" t="s">
        <v>0</v>
      </c>
      <c r="B46" s="38" t="s">
        <v>157</v>
      </c>
      <c r="C46" s="14" t="s">
        <v>38</v>
      </c>
      <c r="D46" s="8" t="s">
        <v>4</v>
      </c>
      <c r="E46" s="8" t="s">
        <v>5</v>
      </c>
      <c r="F46" s="8" t="s">
        <v>6</v>
      </c>
      <c r="G46" s="8" t="s">
        <v>7</v>
      </c>
    </row>
    <row r="47" spans="1:14" s="48" customFormat="1" ht="15" customHeight="1" x14ac:dyDescent="0.2">
      <c r="A47" s="15" t="s">
        <v>91</v>
      </c>
      <c r="B47" s="12" t="s">
        <v>111</v>
      </c>
      <c r="C47" s="43" t="s">
        <v>59</v>
      </c>
      <c r="D47" s="44" t="s">
        <v>55</v>
      </c>
      <c r="E47" s="45">
        <v>0</v>
      </c>
      <c r="F47" s="46">
        <v>2000</v>
      </c>
      <c r="G47" s="47">
        <f>F47*E47</f>
        <v>0</v>
      </c>
    </row>
    <row r="48" spans="1:14" s="48" customFormat="1" ht="15" customHeight="1" x14ac:dyDescent="0.2">
      <c r="A48" s="15" t="s">
        <v>92</v>
      </c>
      <c r="B48" s="12" t="s">
        <v>52</v>
      </c>
      <c r="C48" s="43" t="s">
        <v>59</v>
      </c>
      <c r="D48" s="44" t="s">
        <v>55</v>
      </c>
      <c r="E48" s="45">
        <v>0</v>
      </c>
      <c r="F48" s="46">
        <v>1000</v>
      </c>
      <c r="G48" s="47">
        <f>F48*E48</f>
        <v>0</v>
      </c>
    </row>
    <row r="49" spans="1:7" s="48" customFormat="1" ht="15" customHeight="1" x14ac:dyDescent="0.2">
      <c r="A49" s="15" t="s">
        <v>93</v>
      </c>
      <c r="B49" s="12" t="s">
        <v>109</v>
      </c>
      <c r="C49" s="43" t="s">
        <v>59</v>
      </c>
      <c r="D49" s="44" t="s">
        <v>53</v>
      </c>
      <c r="E49" s="49">
        <v>0</v>
      </c>
      <c r="F49" s="46">
        <v>750</v>
      </c>
      <c r="G49" s="47">
        <f>F49*E49</f>
        <v>0</v>
      </c>
    </row>
    <row r="50" spans="1:7" s="48" customFormat="1" ht="15" customHeight="1" x14ac:dyDescent="0.2">
      <c r="A50" s="15" t="s">
        <v>94</v>
      </c>
      <c r="B50" s="12" t="s">
        <v>113</v>
      </c>
      <c r="C50" s="43" t="s">
        <v>59</v>
      </c>
      <c r="D50" s="44" t="s">
        <v>55</v>
      </c>
      <c r="E50" s="49">
        <v>0</v>
      </c>
      <c r="F50" s="46">
        <v>1000</v>
      </c>
      <c r="G50" s="47">
        <f t="shared" ref="G50:G58" si="4">F50*E50</f>
        <v>0</v>
      </c>
    </row>
    <row r="51" spans="1:7" s="48" customFormat="1" ht="15" customHeight="1" x14ac:dyDescent="0.2">
      <c r="A51" s="15" t="s">
        <v>95</v>
      </c>
      <c r="B51" s="12" t="s">
        <v>114</v>
      </c>
      <c r="C51" s="43" t="s">
        <v>59</v>
      </c>
      <c r="D51" s="44" t="s">
        <v>55</v>
      </c>
      <c r="E51" s="49">
        <v>0</v>
      </c>
      <c r="F51" s="46">
        <v>1000</v>
      </c>
      <c r="G51" s="47">
        <f t="shared" si="4"/>
        <v>0</v>
      </c>
    </row>
    <row r="52" spans="1:7" s="48" customFormat="1" ht="15" customHeight="1" x14ac:dyDescent="0.2">
      <c r="A52" s="15" t="s">
        <v>132</v>
      </c>
      <c r="B52" s="12" t="s">
        <v>115</v>
      </c>
      <c r="C52" s="43" t="s">
        <v>59</v>
      </c>
      <c r="D52" s="44" t="s">
        <v>55</v>
      </c>
      <c r="E52" s="49">
        <v>0</v>
      </c>
      <c r="F52" s="46">
        <v>1000</v>
      </c>
      <c r="G52" s="47">
        <f t="shared" si="4"/>
        <v>0</v>
      </c>
    </row>
    <row r="53" spans="1:7" s="48" customFormat="1" ht="15" customHeight="1" x14ac:dyDescent="0.2">
      <c r="A53" s="15" t="s">
        <v>133</v>
      </c>
      <c r="B53" s="12" t="s">
        <v>116</v>
      </c>
      <c r="C53" s="43" t="s">
        <v>59</v>
      </c>
      <c r="D53" s="44" t="s">
        <v>53</v>
      </c>
      <c r="E53" s="49">
        <v>0</v>
      </c>
      <c r="F53" s="46">
        <v>200</v>
      </c>
      <c r="G53" s="47">
        <f t="shared" si="4"/>
        <v>0</v>
      </c>
    </row>
    <row r="54" spans="1:7" s="48" customFormat="1" ht="15" customHeight="1" x14ac:dyDescent="0.2">
      <c r="A54" s="15" t="s">
        <v>134</v>
      </c>
      <c r="B54" s="12" t="s">
        <v>117</v>
      </c>
      <c r="C54" s="43" t="s">
        <v>59</v>
      </c>
      <c r="D54" s="44" t="s">
        <v>53</v>
      </c>
      <c r="E54" s="49">
        <v>0</v>
      </c>
      <c r="F54" s="46">
        <v>100</v>
      </c>
      <c r="G54" s="47">
        <f t="shared" si="4"/>
        <v>0</v>
      </c>
    </row>
    <row r="55" spans="1:7" s="48" customFormat="1" ht="15" customHeight="1" x14ac:dyDescent="0.2">
      <c r="A55" s="15" t="s">
        <v>135</v>
      </c>
      <c r="B55" s="12" t="s">
        <v>118</v>
      </c>
      <c r="C55" s="43" t="s">
        <v>59</v>
      </c>
      <c r="D55" s="44" t="s">
        <v>53</v>
      </c>
      <c r="E55" s="49">
        <v>0</v>
      </c>
      <c r="F55" s="46">
        <v>100</v>
      </c>
      <c r="G55" s="47">
        <f t="shared" si="4"/>
        <v>0</v>
      </c>
    </row>
    <row r="56" spans="1:7" s="48" customFormat="1" ht="15" customHeight="1" x14ac:dyDescent="0.2">
      <c r="A56" s="15" t="s">
        <v>141</v>
      </c>
      <c r="B56" s="12" t="s">
        <v>119</v>
      </c>
      <c r="C56" s="50"/>
      <c r="D56" s="44" t="s">
        <v>53</v>
      </c>
      <c r="E56" s="49">
        <v>0</v>
      </c>
      <c r="F56" s="46">
        <v>250</v>
      </c>
      <c r="G56" s="47">
        <f t="shared" si="4"/>
        <v>0</v>
      </c>
    </row>
    <row r="57" spans="1:7" s="48" customFormat="1" ht="15" customHeight="1" x14ac:dyDescent="0.2">
      <c r="A57" s="15" t="s">
        <v>142</v>
      </c>
      <c r="B57" s="12" t="s">
        <v>120</v>
      </c>
      <c r="C57" s="50"/>
      <c r="D57" s="44" t="s">
        <v>53</v>
      </c>
      <c r="E57" s="49">
        <v>0</v>
      </c>
      <c r="F57" s="46">
        <v>100</v>
      </c>
      <c r="G57" s="47">
        <f t="shared" si="4"/>
        <v>0</v>
      </c>
    </row>
    <row r="58" spans="1:7" s="48" customFormat="1" ht="15" customHeight="1" x14ac:dyDescent="0.2">
      <c r="A58" s="15" t="s">
        <v>143</v>
      </c>
      <c r="B58" s="12" t="s">
        <v>121</v>
      </c>
      <c r="C58" s="50"/>
      <c r="D58" s="44" t="s">
        <v>53</v>
      </c>
      <c r="E58" s="49">
        <v>0</v>
      </c>
      <c r="F58" s="46">
        <v>100</v>
      </c>
      <c r="G58" s="47">
        <f t="shared" si="4"/>
        <v>0</v>
      </c>
    </row>
    <row r="59" spans="1:7" s="48" customFormat="1" ht="15" customHeight="1" x14ac:dyDescent="0.2">
      <c r="A59" s="15" t="s">
        <v>144</v>
      </c>
      <c r="B59" s="12" t="s">
        <v>110</v>
      </c>
      <c r="C59" s="50"/>
      <c r="D59" s="44" t="s">
        <v>53</v>
      </c>
      <c r="E59" s="45">
        <v>0</v>
      </c>
      <c r="F59" s="46">
        <v>50</v>
      </c>
      <c r="G59" s="47">
        <f>F59*E59</f>
        <v>0</v>
      </c>
    </row>
    <row r="60" spans="1:7" s="2" customFormat="1" ht="15" customHeight="1" x14ac:dyDescent="0.2">
      <c r="A60" s="1"/>
      <c r="B60" s="1"/>
      <c r="C60" s="1"/>
      <c r="E60" s="51"/>
      <c r="F60" s="52" t="s">
        <v>40</v>
      </c>
      <c r="G60" s="37">
        <f>SUM(G47:G59)</f>
        <v>0</v>
      </c>
    </row>
    <row r="61" spans="1:7" s="2" customFormat="1" ht="12" customHeight="1" x14ac:dyDescent="0.2">
      <c r="A61" s="1"/>
      <c r="B61" s="1"/>
      <c r="C61" s="1"/>
      <c r="D61" s="1"/>
      <c r="E61" s="1"/>
      <c r="F61" s="1"/>
      <c r="G61" s="1"/>
    </row>
    <row r="62" spans="1:7" s="2" customFormat="1" ht="27" customHeight="1" x14ac:dyDescent="0.2">
      <c r="A62" s="8" t="s">
        <v>0</v>
      </c>
      <c r="B62" s="38" t="s">
        <v>82</v>
      </c>
      <c r="C62" s="8" t="s">
        <v>3</v>
      </c>
      <c r="D62" s="8" t="s">
        <v>4</v>
      </c>
      <c r="E62" s="8" t="s">
        <v>5</v>
      </c>
      <c r="F62" s="8" t="s">
        <v>6</v>
      </c>
      <c r="G62" s="8" t="s">
        <v>7</v>
      </c>
    </row>
    <row r="63" spans="1:7" s="48" customFormat="1" ht="23.25" customHeight="1" x14ac:dyDescent="0.2">
      <c r="A63" s="6" t="s">
        <v>145</v>
      </c>
      <c r="B63" s="25" t="s">
        <v>54</v>
      </c>
      <c r="C63" s="25" t="s">
        <v>71</v>
      </c>
      <c r="D63" s="7" t="s">
        <v>77</v>
      </c>
      <c r="E63" s="23">
        <v>0</v>
      </c>
      <c r="F63" s="27">
        <v>50</v>
      </c>
      <c r="G63" s="28">
        <f>F63*E63</f>
        <v>0</v>
      </c>
    </row>
    <row r="64" spans="1:7" s="48" customFormat="1" ht="25.5" x14ac:dyDescent="0.2">
      <c r="A64" s="6" t="s">
        <v>146</v>
      </c>
      <c r="B64" s="25" t="s">
        <v>124</v>
      </c>
      <c r="C64" s="25" t="s">
        <v>71</v>
      </c>
      <c r="D64" s="7" t="s">
        <v>122</v>
      </c>
      <c r="E64" s="23">
        <v>0</v>
      </c>
      <c r="F64" s="27">
        <v>50</v>
      </c>
      <c r="G64" s="28">
        <f t="shared" ref="G64:G70" si="5">F64*E64</f>
        <v>0</v>
      </c>
    </row>
    <row r="65" spans="1:10" s="48" customFormat="1" ht="32.25" customHeight="1" x14ac:dyDescent="0.2">
      <c r="A65" s="6" t="s">
        <v>147</v>
      </c>
      <c r="B65" s="25" t="s">
        <v>125</v>
      </c>
      <c r="C65" s="25" t="s">
        <v>71</v>
      </c>
      <c r="D65" s="7" t="s">
        <v>123</v>
      </c>
      <c r="E65" s="23">
        <v>0</v>
      </c>
      <c r="F65" s="27">
        <v>5000</v>
      </c>
      <c r="G65" s="28">
        <f t="shared" si="5"/>
        <v>0</v>
      </c>
    </row>
    <row r="66" spans="1:10" s="48" customFormat="1" ht="37.5" customHeight="1" x14ac:dyDescent="0.2">
      <c r="A66" s="6" t="s">
        <v>148</v>
      </c>
      <c r="B66" s="25" t="s">
        <v>129</v>
      </c>
      <c r="C66" s="25" t="s">
        <v>71</v>
      </c>
      <c r="D66" s="7" t="s">
        <v>122</v>
      </c>
      <c r="E66" s="23">
        <v>0</v>
      </c>
      <c r="F66" s="27">
        <f>50</f>
        <v>50</v>
      </c>
      <c r="G66" s="28">
        <f t="shared" si="5"/>
        <v>0</v>
      </c>
    </row>
    <row r="67" spans="1:10" s="48" customFormat="1" ht="37.5" customHeight="1" x14ac:dyDescent="0.2">
      <c r="A67" s="6" t="s">
        <v>149</v>
      </c>
      <c r="B67" s="25" t="s">
        <v>126</v>
      </c>
      <c r="C67" s="25" t="s">
        <v>71</v>
      </c>
      <c r="D67" s="7" t="s">
        <v>123</v>
      </c>
      <c r="E67" s="23">
        <v>0</v>
      </c>
      <c r="F67" s="27">
        <v>5000</v>
      </c>
      <c r="G67" s="28">
        <f t="shared" si="5"/>
        <v>0</v>
      </c>
    </row>
    <row r="68" spans="1:10" s="48" customFormat="1" ht="37.5" customHeight="1" x14ac:dyDescent="0.2">
      <c r="A68" s="6" t="s">
        <v>150</v>
      </c>
      <c r="B68" s="25" t="s">
        <v>130</v>
      </c>
      <c r="C68" s="25" t="s">
        <v>71</v>
      </c>
      <c r="D68" s="7" t="s">
        <v>122</v>
      </c>
      <c r="E68" s="23">
        <v>0</v>
      </c>
      <c r="F68" s="27">
        <v>25</v>
      </c>
      <c r="G68" s="28">
        <f t="shared" si="5"/>
        <v>0</v>
      </c>
    </row>
    <row r="69" spans="1:10" s="48" customFormat="1" ht="37.5" customHeight="1" x14ac:dyDescent="0.2">
      <c r="A69" s="6" t="s">
        <v>151</v>
      </c>
      <c r="B69" s="25" t="s">
        <v>127</v>
      </c>
      <c r="C69" s="25" t="s">
        <v>71</v>
      </c>
      <c r="D69" s="7" t="s">
        <v>123</v>
      </c>
      <c r="E69" s="23">
        <v>0</v>
      </c>
      <c r="F69" s="27">
        <v>2500</v>
      </c>
      <c r="G69" s="28">
        <f t="shared" si="5"/>
        <v>0</v>
      </c>
    </row>
    <row r="70" spans="1:10" s="48" customFormat="1" ht="37.5" customHeight="1" x14ac:dyDescent="0.2">
      <c r="A70" s="6" t="s">
        <v>153</v>
      </c>
      <c r="B70" s="25" t="s">
        <v>131</v>
      </c>
      <c r="C70" s="25" t="s">
        <v>71</v>
      </c>
      <c r="D70" s="7" t="s">
        <v>122</v>
      </c>
      <c r="E70" s="23">
        <v>0</v>
      </c>
      <c r="F70" s="27">
        <v>25</v>
      </c>
      <c r="G70" s="28">
        <f t="shared" si="5"/>
        <v>0</v>
      </c>
    </row>
    <row r="71" spans="1:10" s="48" customFormat="1" ht="37.5" customHeight="1" x14ac:dyDescent="0.2">
      <c r="A71" s="6" t="s">
        <v>154</v>
      </c>
      <c r="B71" s="25" t="s">
        <v>128</v>
      </c>
      <c r="C71" s="25" t="s">
        <v>71</v>
      </c>
      <c r="D71" s="7" t="s">
        <v>123</v>
      </c>
      <c r="E71" s="23">
        <v>0</v>
      </c>
      <c r="F71" s="27">
        <v>2500</v>
      </c>
      <c r="G71" s="28">
        <f t="shared" ref="G71" si="6">F71*E71</f>
        <v>0</v>
      </c>
    </row>
    <row r="72" spans="1:10" s="1" customFormat="1" ht="15" customHeight="1" x14ac:dyDescent="0.2">
      <c r="E72" s="53"/>
      <c r="F72" s="54" t="s">
        <v>57</v>
      </c>
      <c r="G72" s="37">
        <f>SUM(G63:G71)</f>
        <v>0</v>
      </c>
    </row>
    <row r="73" spans="1:10" s="1" customFormat="1" ht="42" customHeight="1" x14ac:dyDescent="0.2">
      <c r="B73" s="77" t="s">
        <v>163</v>
      </c>
      <c r="C73" s="78" t="s">
        <v>164</v>
      </c>
    </row>
    <row r="74" spans="1:10" s="1" customFormat="1" ht="42" customHeight="1" x14ac:dyDescent="0.2">
      <c r="B74" s="77" t="s">
        <v>165</v>
      </c>
      <c r="C74" s="78" t="s">
        <v>164</v>
      </c>
      <c r="E74" s="75"/>
      <c r="F74" s="76" t="s">
        <v>41</v>
      </c>
      <c r="G74" s="55">
        <f>G7+G16+G32+G44+G60+G72</f>
        <v>0</v>
      </c>
    </row>
    <row r="75" spans="1:10" s="1" customFormat="1" ht="37.5" customHeight="1" x14ac:dyDescent="0.2">
      <c r="B75" s="79" t="s">
        <v>166</v>
      </c>
      <c r="C75" s="78" t="s">
        <v>164</v>
      </c>
      <c r="E75" s="10"/>
      <c r="F75" s="10"/>
      <c r="G75" s="74"/>
    </row>
    <row r="76" spans="1:10" ht="15" customHeight="1" thickBot="1" x14ac:dyDescent="0.25"/>
    <row r="77" spans="1:10" s="1" customFormat="1" ht="15" customHeight="1" x14ac:dyDescent="0.2">
      <c r="A77" s="56"/>
      <c r="B77" s="86" t="s">
        <v>42</v>
      </c>
      <c r="C77" s="86"/>
      <c r="D77" s="86"/>
      <c r="E77" s="86"/>
      <c r="F77" s="86"/>
      <c r="G77" s="87"/>
    </row>
    <row r="78" spans="1:10" ht="15" customHeight="1" x14ac:dyDescent="0.2">
      <c r="A78" s="57" t="s">
        <v>43</v>
      </c>
      <c r="B78" s="88" t="s">
        <v>86</v>
      </c>
      <c r="C78" s="88"/>
      <c r="D78" s="88"/>
      <c r="E78" s="88"/>
      <c r="F78" s="88"/>
      <c r="G78" s="89"/>
    </row>
    <row r="79" spans="1:10" ht="30" customHeight="1" x14ac:dyDescent="0.2">
      <c r="A79" s="58">
        <v>1</v>
      </c>
      <c r="B79" s="82" t="s">
        <v>87</v>
      </c>
      <c r="C79" s="82"/>
      <c r="D79" s="82"/>
      <c r="E79" s="82"/>
      <c r="F79" s="82"/>
      <c r="G79" s="83"/>
    </row>
    <row r="80" spans="1:10" s="4" customFormat="1" ht="30" customHeight="1" x14ac:dyDescent="0.2">
      <c r="A80" s="58">
        <v>2</v>
      </c>
      <c r="B80" s="82" t="s">
        <v>44</v>
      </c>
      <c r="C80" s="82"/>
      <c r="D80" s="82"/>
      <c r="E80" s="82"/>
      <c r="F80" s="82"/>
      <c r="G80" s="83"/>
      <c r="H80" s="3"/>
      <c r="I80" s="3"/>
      <c r="J80" s="3"/>
    </row>
    <row r="81" spans="1:10" s="4" customFormat="1" ht="30" customHeight="1" x14ac:dyDescent="0.2">
      <c r="A81" s="58">
        <v>3</v>
      </c>
      <c r="B81" s="82" t="s">
        <v>155</v>
      </c>
      <c r="C81" s="82"/>
      <c r="D81" s="82"/>
      <c r="E81" s="82"/>
      <c r="F81" s="82"/>
      <c r="G81" s="83"/>
      <c r="H81" s="3"/>
      <c r="I81" s="3"/>
      <c r="J81" s="3"/>
    </row>
    <row r="82" spans="1:10" s="4" customFormat="1" ht="15" customHeight="1" x14ac:dyDescent="0.2">
      <c r="A82" s="58">
        <v>4</v>
      </c>
      <c r="B82" s="82" t="s">
        <v>156</v>
      </c>
      <c r="C82" s="82"/>
      <c r="D82" s="82"/>
      <c r="E82" s="82"/>
      <c r="F82" s="82"/>
      <c r="G82" s="83"/>
      <c r="H82" s="3"/>
      <c r="I82" s="3"/>
      <c r="J82" s="3"/>
    </row>
    <row r="83" spans="1:10" s="4" customFormat="1" ht="30" customHeight="1" x14ac:dyDescent="0.2">
      <c r="A83" s="58">
        <v>5</v>
      </c>
      <c r="B83" s="82" t="s">
        <v>101</v>
      </c>
      <c r="C83" s="82"/>
      <c r="D83" s="82"/>
      <c r="E83" s="82"/>
      <c r="F83" s="82"/>
      <c r="G83" s="83"/>
      <c r="H83" s="3"/>
      <c r="I83" s="3"/>
      <c r="J83" s="3"/>
    </row>
    <row r="84" spans="1:10" s="4" customFormat="1" ht="15" customHeight="1" thickBot="1" x14ac:dyDescent="0.25">
      <c r="A84" s="59">
        <v>6</v>
      </c>
      <c r="B84" s="84" t="s">
        <v>56</v>
      </c>
      <c r="C84" s="84"/>
      <c r="D84" s="84"/>
      <c r="E84" s="84"/>
      <c r="F84" s="84"/>
      <c r="G84" s="85"/>
      <c r="H84" s="3"/>
      <c r="I84" s="3"/>
      <c r="J84" s="3"/>
    </row>
  </sheetData>
  <sheetProtection selectLockedCells="1"/>
  <mergeCells count="9">
    <mergeCell ref="E1:F1"/>
    <mergeCell ref="B83:G83"/>
    <mergeCell ref="B84:G84"/>
    <mergeCell ref="B77:G77"/>
    <mergeCell ref="B78:G78"/>
    <mergeCell ref="B79:G79"/>
    <mergeCell ref="B80:G80"/>
    <mergeCell ref="B81:G81"/>
    <mergeCell ref="B82:G82"/>
  </mergeCells>
  <phoneticPr fontId="7" type="noConversion"/>
  <dataValidations count="1">
    <dataValidation operator="lessThanOrEqual" allowBlank="1" showInputMessage="1" showErrorMessage="1" sqref="B65612:C65619 IW65612:IW65619 SS65612:SS65619 ACO65612:ACO65619 AMK65612:AMK65619 AWG65612:AWG65619 BGC65612:BGC65619 BPY65612:BPY65619 BZU65612:BZU65619 CJQ65612:CJQ65619 CTM65612:CTM65619 DDI65612:DDI65619 DNE65612:DNE65619 DXA65612:DXA65619 EGW65612:EGW65619 EQS65612:EQS65619 FAO65612:FAO65619 FKK65612:FKK65619 FUG65612:FUG65619 GEC65612:GEC65619 GNY65612:GNY65619 GXU65612:GXU65619 HHQ65612:HHQ65619 HRM65612:HRM65619 IBI65612:IBI65619 ILE65612:ILE65619 IVA65612:IVA65619 JEW65612:JEW65619 JOS65612:JOS65619 JYO65612:JYO65619 KIK65612:KIK65619 KSG65612:KSG65619 LCC65612:LCC65619 LLY65612:LLY65619 LVU65612:LVU65619 MFQ65612:MFQ65619 MPM65612:MPM65619 MZI65612:MZI65619 NJE65612:NJE65619 NTA65612:NTA65619 OCW65612:OCW65619 OMS65612:OMS65619 OWO65612:OWO65619 PGK65612:PGK65619 PQG65612:PQG65619 QAC65612:QAC65619 QJY65612:QJY65619 QTU65612:QTU65619 RDQ65612:RDQ65619 RNM65612:RNM65619 RXI65612:RXI65619 SHE65612:SHE65619 SRA65612:SRA65619 TAW65612:TAW65619 TKS65612:TKS65619 TUO65612:TUO65619 UEK65612:UEK65619 UOG65612:UOG65619 UYC65612:UYC65619 VHY65612:VHY65619 VRU65612:VRU65619 WBQ65612:WBQ65619 WLM65612:WLM65619 WVI65612:WVI65619 B131148:C131155 IW131148:IW131155 SS131148:SS131155 ACO131148:ACO131155 AMK131148:AMK131155 AWG131148:AWG131155 BGC131148:BGC131155 BPY131148:BPY131155 BZU131148:BZU131155 CJQ131148:CJQ131155 CTM131148:CTM131155 DDI131148:DDI131155 DNE131148:DNE131155 DXA131148:DXA131155 EGW131148:EGW131155 EQS131148:EQS131155 FAO131148:FAO131155 FKK131148:FKK131155 FUG131148:FUG131155 GEC131148:GEC131155 GNY131148:GNY131155 GXU131148:GXU131155 HHQ131148:HHQ131155 HRM131148:HRM131155 IBI131148:IBI131155 ILE131148:ILE131155 IVA131148:IVA131155 JEW131148:JEW131155 JOS131148:JOS131155 JYO131148:JYO131155 KIK131148:KIK131155 KSG131148:KSG131155 LCC131148:LCC131155 LLY131148:LLY131155 LVU131148:LVU131155 MFQ131148:MFQ131155 MPM131148:MPM131155 MZI131148:MZI131155 NJE131148:NJE131155 NTA131148:NTA131155 OCW131148:OCW131155 OMS131148:OMS131155 OWO131148:OWO131155 PGK131148:PGK131155 PQG131148:PQG131155 QAC131148:QAC131155 QJY131148:QJY131155 QTU131148:QTU131155 RDQ131148:RDQ131155 RNM131148:RNM131155 RXI131148:RXI131155 SHE131148:SHE131155 SRA131148:SRA131155 TAW131148:TAW131155 TKS131148:TKS131155 TUO131148:TUO131155 UEK131148:UEK131155 UOG131148:UOG131155 UYC131148:UYC131155 VHY131148:VHY131155 VRU131148:VRU131155 WBQ131148:WBQ131155 WLM131148:WLM131155 WVI131148:WVI131155 B196684:C196691 IW196684:IW196691 SS196684:SS196691 ACO196684:ACO196691 AMK196684:AMK196691 AWG196684:AWG196691 BGC196684:BGC196691 BPY196684:BPY196691 BZU196684:BZU196691 CJQ196684:CJQ196691 CTM196684:CTM196691 DDI196684:DDI196691 DNE196684:DNE196691 DXA196684:DXA196691 EGW196684:EGW196691 EQS196684:EQS196691 FAO196684:FAO196691 FKK196684:FKK196691 FUG196684:FUG196691 GEC196684:GEC196691 GNY196684:GNY196691 GXU196684:GXU196691 HHQ196684:HHQ196691 HRM196684:HRM196691 IBI196684:IBI196691 ILE196684:ILE196691 IVA196684:IVA196691 JEW196684:JEW196691 JOS196684:JOS196691 JYO196684:JYO196691 KIK196684:KIK196691 KSG196684:KSG196691 LCC196684:LCC196691 LLY196684:LLY196691 LVU196684:LVU196691 MFQ196684:MFQ196691 MPM196684:MPM196691 MZI196684:MZI196691 NJE196684:NJE196691 NTA196684:NTA196691 OCW196684:OCW196691 OMS196684:OMS196691 OWO196684:OWO196691 PGK196684:PGK196691 PQG196684:PQG196691 QAC196684:QAC196691 QJY196684:QJY196691 QTU196684:QTU196691 RDQ196684:RDQ196691 RNM196684:RNM196691 RXI196684:RXI196691 SHE196684:SHE196691 SRA196684:SRA196691 TAW196684:TAW196691 TKS196684:TKS196691 TUO196684:TUO196691 UEK196684:UEK196691 UOG196684:UOG196691 UYC196684:UYC196691 VHY196684:VHY196691 VRU196684:VRU196691 WBQ196684:WBQ196691 WLM196684:WLM196691 WVI196684:WVI196691 B262220:C262227 IW262220:IW262227 SS262220:SS262227 ACO262220:ACO262227 AMK262220:AMK262227 AWG262220:AWG262227 BGC262220:BGC262227 BPY262220:BPY262227 BZU262220:BZU262227 CJQ262220:CJQ262227 CTM262220:CTM262227 DDI262220:DDI262227 DNE262220:DNE262227 DXA262220:DXA262227 EGW262220:EGW262227 EQS262220:EQS262227 FAO262220:FAO262227 FKK262220:FKK262227 FUG262220:FUG262227 GEC262220:GEC262227 GNY262220:GNY262227 GXU262220:GXU262227 HHQ262220:HHQ262227 HRM262220:HRM262227 IBI262220:IBI262227 ILE262220:ILE262227 IVA262220:IVA262227 JEW262220:JEW262227 JOS262220:JOS262227 JYO262220:JYO262227 KIK262220:KIK262227 KSG262220:KSG262227 LCC262220:LCC262227 LLY262220:LLY262227 LVU262220:LVU262227 MFQ262220:MFQ262227 MPM262220:MPM262227 MZI262220:MZI262227 NJE262220:NJE262227 NTA262220:NTA262227 OCW262220:OCW262227 OMS262220:OMS262227 OWO262220:OWO262227 PGK262220:PGK262227 PQG262220:PQG262227 QAC262220:QAC262227 QJY262220:QJY262227 QTU262220:QTU262227 RDQ262220:RDQ262227 RNM262220:RNM262227 RXI262220:RXI262227 SHE262220:SHE262227 SRA262220:SRA262227 TAW262220:TAW262227 TKS262220:TKS262227 TUO262220:TUO262227 UEK262220:UEK262227 UOG262220:UOG262227 UYC262220:UYC262227 VHY262220:VHY262227 VRU262220:VRU262227 WBQ262220:WBQ262227 WLM262220:WLM262227 WVI262220:WVI262227 B327756:C327763 IW327756:IW327763 SS327756:SS327763 ACO327756:ACO327763 AMK327756:AMK327763 AWG327756:AWG327763 BGC327756:BGC327763 BPY327756:BPY327763 BZU327756:BZU327763 CJQ327756:CJQ327763 CTM327756:CTM327763 DDI327756:DDI327763 DNE327756:DNE327763 DXA327756:DXA327763 EGW327756:EGW327763 EQS327756:EQS327763 FAO327756:FAO327763 FKK327756:FKK327763 FUG327756:FUG327763 GEC327756:GEC327763 GNY327756:GNY327763 GXU327756:GXU327763 HHQ327756:HHQ327763 HRM327756:HRM327763 IBI327756:IBI327763 ILE327756:ILE327763 IVA327756:IVA327763 JEW327756:JEW327763 JOS327756:JOS327763 JYO327756:JYO327763 KIK327756:KIK327763 KSG327756:KSG327763 LCC327756:LCC327763 LLY327756:LLY327763 LVU327756:LVU327763 MFQ327756:MFQ327763 MPM327756:MPM327763 MZI327756:MZI327763 NJE327756:NJE327763 NTA327756:NTA327763 OCW327756:OCW327763 OMS327756:OMS327763 OWO327756:OWO327763 PGK327756:PGK327763 PQG327756:PQG327763 QAC327756:QAC327763 QJY327756:QJY327763 QTU327756:QTU327763 RDQ327756:RDQ327763 RNM327756:RNM327763 RXI327756:RXI327763 SHE327756:SHE327763 SRA327756:SRA327763 TAW327756:TAW327763 TKS327756:TKS327763 TUO327756:TUO327763 UEK327756:UEK327763 UOG327756:UOG327763 UYC327756:UYC327763 VHY327756:VHY327763 VRU327756:VRU327763 WBQ327756:WBQ327763 WLM327756:WLM327763 WVI327756:WVI327763 B393292:C393299 IW393292:IW393299 SS393292:SS393299 ACO393292:ACO393299 AMK393292:AMK393299 AWG393292:AWG393299 BGC393292:BGC393299 BPY393292:BPY393299 BZU393292:BZU393299 CJQ393292:CJQ393299 CTM393292:CTM393299 DDI393292:DDI393299 DNE393292:DNE393299 DXA393292:DXA393299 EGW393292:EGW393299 EQS393292:EQS393299 FAO393292:FAO393299 FKK393292:FKK393299 FUG393292:FUG393299 GEC393292:GEC393299 GNY393292:GNY393299 GXU393292:GXU393299 HHQ393292:HHQ393299 HRM393292:HRM393299 IBI393292:IBI393299 ILE393292:ILE393299 IVA393292:IVA393299 JEW393292:JEW393299 JOS393292:JOS393299 JYO393292:JYO393299 KIK393292:KIK393299 KSG393292:KSG393299 LCC393292:LCC393299 LLY393292:LLY393299 LVU393292:LVU393299 MFQ393292:MFQ393299 MPM393292:MPM393299 MZI393292:MZI393299 NJE393292:NJE393299 NTA393292:NTA393299 OCW393292:OCW393299 OMS393292:OMS393299 OWO393292:OWO393299 PGK393292:PGK393299 PQG393292:PQG393299 QAC393292:QAC393299 QJY393292:QJY393299 QTU393292:QTU393299 RDQ393292:RDQ393299 RNM393292:RNM393299 RXI393292:RXI393299 SHE393292:SHE393299 SRA393292:SRA393299 TAW393292:TAW393299 TKS393292:TKS393299 TUO393292:TUO393299 UEK393292:UEK393299 UOG393292:UOG393299 UYC393292:UYC393299 VHY393292:VHY393299 VRU393292:VRU393299 WBQ393292:WBQ393299 WLM393292:WLM393299 WVI393292:WVI393299 B458828:C458835 IW458828:IW458835 SS458828:SS458835 ACO458828:ACO458835 AMK458828:AMK458835 AWG458828:AWG458835 BGC458828:BGC458835 BPY458828:BPY458835 BZU458828:BZU458835 CJQ458828:CJQ458835 CTM458828:CTM458835 DDI458828:DDI458835 DNE458828:DNE458835 DXA458828:DXA458835 EGW458828:EGW458835 EQS458828:EQS458835 FAO458828:FAO458835 FKK458828:FKK458835 FUG458828:FUG458835 GEC458828:GEC458835 GNY458828:GNY458835 GXU458828:GXU458835 HHQ458828:HHQ458835 HRM458828:HRM458835 IBI458828:IBI458835 ILE458828:ILE458835 IVA458828:IVA458835 JEW458828:JEW458835 JOS458828:JOS458835 JYO458828:JYO458835 KIK458828:KIK458835 KSG458828:KSG458835 LCC458828:LCC458835 LLY458828:LLY458835 LVU458828:LVU458835 MFQ458828:MFQ458835 MPM458828:MPM458835 MZI458828:MZI458835 NJE458828:NJE458835 NTA458828:NTA458835 OCW458828:OCW458835 OMS458828:OMS458835 OWO458828:OWO458835 PGK458828:PGK458835 PQG458828:PQG458835 QAC458828:QAC458835 QJY458828:QJY458835 QTU458828:QTU458835 RDQ458828:RDQ458835 RNM458828:RNM458835 RXI458828:RXI458835 SHE458828:SHE458835 SRA458828:SRA458835 TAW458828:TAW458835 TKS458828:TKS458835 TUO458828:TUO458835 UEK458828:UEK458835 UOG458828:UOG458835 UYC458828:UYC458835 VHY458828:VHY458835 VRU458828:VRU458835 WBQ458828:WBQ458835 WLM458828:WLM458835 WVI458828:WVI458835 B524364:C524371 IW524364:IW524371 SS524364:SS524371 ACO524364:ACO524371 AMK524364:AMK524371 AWG524364:AWG524371 BGC524364:BGC524371 BPY524364:BPY524371 BZU524364:BZU524371 CJQ524364:CJQ524371 CTM524364:CTM524371 DDI524364:DDI524371 DNE524364:DNE524371 DXA524364:DXA524371 EGW524364:EGW524371 EQS524364:EQS524371 FAO524364:FAO524371 FKK524364:FKK524371 FUG524364:FUG524371 GEC524364:GEC524371 GNY524364:GNY524371 GXU524364:GXU524371 HHQ524364:HHQ524371 HRM524364:HRM524371 IBI524364:IBI524371 ILE524364:ILE524371 IVA524364:IVA524371 JEW524364:JEW524371 JOS524364:JOS524371 JYO524364:JYO524371 KIK524364:KIK524371 KSG524364:KSG524371 LCC524364:LCC524371 LLY524364:LLY524371 LVU524364:LVU524371 MFQ524364:MFQ524371 MPM524364:MPM524371 MZI524364:MZI524371 NJE524364:NJE524371 NTA524364:NTA524371 OCW524364:OCW524371 OMS524364:OMS524371 OWO524364:OWO524371 PGK524364:PGK524371 PQG524364:PQG524371 QAC524364:QAC524371 QJY524364:QJY524371 QTU524364:QTU524371 RDQ524364:RDQ524371 RNM524364:RNM524371 RXI524364:RXI524371 SHE524364:SHE524371 SRA524364:SRA524371 TAW524364:TAW524371 TKS524364:TKS524371 TUO524364:TUO524371 UEK524364:UEK524371 UOG524364:UOG524371 UYC524364:UYC524371 VHY524364:VHY524371 VRU524364:VRU524371 WBQ524364:WBQ524371 WLM524364:WLM524371 WVI524364:WVI524371 B589900:C589907 IW589900:IW589907 SS589900:SS589907 ACO589900:ACO589907 AMK589900:AMK589907 AWG589900:AWG589907 BGC589900:BGC589907 BPY589900:BPY589907 BZU589900:BZU589907 CJQ589900:CJQ589907 CTM589900:CTM589907 DDI589900:DDI589907 DNE589900:DNE589907 DXA589900:DXA589907 EGW589900:EGW589907 EQS589900:EQS589907 FAO589900:FAO589907 FKK589900:FKK589907 FUG589900:FUG589907 GEC589900:GEC589907 GNY589900:GNY589907 GXU589900:GXU589907 HHQ589900:HHQ589907 HRM589900:HRM589907 IBI589900:IBI589907 ILE589900:ILE589907 IVA589900:IVA589907 JEW589900:JEW589907 JOS589900:JOS589907 JYO589900:JYO589907 KIK589900:KIK589907 KSG589900:KSG589907 LCC589900:LCC589907 LLY589900:LLY589907 LVU589900:LVU589907 MFQ589900:MFQ589907 MPM589900:MPM589907 MZI589900:MZI589907 NJE589900:NJE589907 NTA589900:NTA589907 OCW589900:OCW589907 OMS589900:OMS589907 OWO589900:OWO589907 PGK589900:PGK589907 PQG589900:PQG589907 QAC589900:QAC589907 QJY589900:QJY589907 QTU589900:QTU589907 RDQ589900:RDQ589907 RNM589900:RNM589907 RXI589900:RXI589907 SHE589900:SHE589907 SRA589900:SRA589907 TAW589900:TAW589907 TKS589900:TKS589907 TUO589900:TUO589907 UEK589900:UEK589907 UOG589900:UOG589907 UYC589900:UYC589907 VHY589900:VHY589907 VRU589900:VRU589907 WBQ589900:WBQ589907 WLM589900:WLM589907 WVI589900:WVI589907 B655436:C655443 IW655436:IW655443 SS655436:SS655443 ACO655436:ACO655443 AMK655436:AMK655443 AWG655436:AWG655443 BGC655436:BGC655443 BPY655436:BPY655443 BZU655436:BZU655443 CJQ655436:CJQ655443 CTM655436:CTM655443 DDI655436:DDI655443 DNE655436:DNE655443 DXA655436:DXA655443 EGW655436:EGW655443 EQS655436:EQS655443 FAO655436:FAO655443 FKK655436:FKK655443 FUG655436:FUG655443 GEC655436:GEC655443 GNY655436:GNY655443 GXU655436:GXU655443 HHQ655436:HHQ655443 HRM655436:HRM655443 IBI655436:IBI655443 ILE655436:ILE655443 IVA655436:IVA655443 JEW655436:JEW655443 JOS655436:JOS655443 JYO655436:JYO655443 KIK655436:KIK655443 KSG655436:KSG655443 LCC655436:LCC655443 LLY655436:LLY655443 LVU655436:LVU655443 MFQ655436:MFQ655443 MPM655436:MPM655443 MZI655436:MZI655443 NJE655436:NJE655443 NTA655436:NTA655443 OCW655436:OCW655443 OMS655436:OMS655443 OWO655436:OWO655443 PGK655436:PGK655443 PQG655436:PQG655443 QAC655436:QAC655443 QJY655436:QJY655443 QTU655436:QTU655443 RDQ655436:RDQ655443 RNM655436:RNM655443 RXI655436:RXI655443 SHE655436:SHE655443 SRA655436:SRA655443 TAW655436:TAW655443 TKS655436:TKS655443 TUO655436:TUO655443 UEK655436:UEK655443 UOG655436:UOG655443 UYC655436:UYC655443 VHY655436:VHY655443 VRU655436:VRU655443 WBQ655436:WBQ655443 WLM655436:WLM655443 WVI655436:WVI655443 B720972:C720979 IW720972:IW720979 SS720972:SS720979 ACO720972:ACO720979 AMK720972:AMK720979 AWG720972:AWG720979 BGC720972:BGC720979 BPY720972:BPY720979 BZU720972:BZU720979 CJQ720972:CJQ720979 CTM720972:CTM720979 DDI720972:DDI720979 DNE720972:DNE720979 DXA720972:DXA720979 EGW720972:EGW720979 EQS720972:EQS720979 FAO720972:FAO720979 FKK720972:FKK720979 FUG720972:FUG720979 GEC720972:GEC720979 GNY720972:GNY720979 GXU720972:GXU720979 HHQ720972:HHQ720979 HRM720972:HRM720979 IBI720972:IBI720979 ILE720972:ILE720979 IVA720972:IVA720979 JEW720972:JEW720979 JOS720972:JOS720979 JYO720972:JYO720979 KIK720972:KIK720979 KSG720972:KSG720979 LCC720972:LCC720979 LLY720972:LLY720979 LVU720972:LVU720979 MFQ720972:MFQ720979 MPM720972:MPM720979 MZI720972:MZI720979 NJE720972:NJE720979 NTA720972:NTA720979 OCW720972:OCW720979 OMS720972:OMS720979 OWO720972:OWO720979 PGK720972:PGK720979 PQG720972:PQG720979 QAC720972:QAC720979 QJY720972:QJY720979 QTU720972:QTU720979 RDQ720972:RDQ720979 RNM720972:RNM720979 RXI720972:RXI720979 SHE720972:SHE720979 SRA720972:SRA720979 TAW720972:TAW720979 TKS720972:TKS720979 TUO720972:TUO720979 UEK720972:UEK720979 UOG720972:UOG720979 UYC720972:UYC720979 VHY720972:VHY720979 VRU720972:VRU720979 WBQ720972:WBQ720979 WLM720972:WLM720979 WVI720972:WVI720979 B786508:C786515 IW786508:IW786515 SS786508:SS786515 ACO786508:ACO786515 AMK786508:AMK786515 AWG786508:AWG786515 BGC786508:BGC786515 BPY786508:BPY786515 BZU786508:BZU786515 CJQ786508:CJQ786515 CTM786508:CTM786515 DDI786508:DDI786515 DNE786508:DNE786515 DXA786508:DXA786515 EGW786508:EGW786515 EQS786508:EQS786515 FAO786508:FAO786515 FKK786508:FKK786515 FUG786508:FUG786515 GEC786508:GEC786515 GNY786508:GNY786515 GXU786508:GXU786515 HHQ786508:HHQ786515 HRM786508:HRM786515 IBI786508:IBI786515 ILE786508:ILE786515 IVA786508:IVA786515 JEW786508:JEW786515 JOS786508:JOS786515 JYO786508:JYO786515 KIK786508:KIK786515 KSG786508:KSG786515 LCC786508:LCC786515 LLY786508:LLY786515 LVU786508:LVU786515 MFQ786508:MFQ786515 MPM786508:MPM786515 MZI786508:MZI786515 NJE786508:NJE786515 NTA786508:NTA786515 OCW786508:OCW786515 OMS786508:OMS786515 OWO786508:OWO786515 PGK786508:PGK786515 PQG786508:PQG786515 QAC786508:QAC786515 QJY786508:QJY786515 QTU786508:QTU786515 RDQ786508:RDQ786515 RNM786508:RNM786515 RXI786508:RXI786515 SHE786508:SHE786515 SRA786508:SRA786515 TAW786508:TAW786515 TKS786508:TKS786515 TUO786508:TUO786515 UEK786508:UEK786515 UOG786508:UOG786515 UYC786508:UYC786515 VHY786508:VHY786515 VRU786508:VRU786515 WBQ786508:WBQ786515 WLM786508:WLM786515 WVI786508:WVI786515 B852044:C852051 IW852044:IW852051 SS852044:SS852051 ACO852044:ACO852051 AMK852044:AMK852051 AWG852044:AWG852051 BGC852044:BGC852051 BPY852044:BPY852051 BZU852044:BZU852051 CJQ852044:CJQ852051 CTM852044:CTM852051 DDI852044:DDI852051 DNE852044:DNE852051 DXA852044:DXA852051 EGW852044:EGW852051 EQS852044:EQS852051 FAO852044:FAO852051 FKK852044:FKK852051 FUG852044:FUG852051 GEC852044:GEC852051 GNY852044:GNY852051 GXU852044:GXU852051 HHQ852044:HHQ852051 HRM852044:HRM852051 IBI852044:IBI852051 ILE852044:ILE852051 IVA852044:IVA852051 JEW852044:JEW852051 JOS852044:JOS852051 JYO852044:JYO852051 KIK852044:KIK852051 KSG852044:KSG852051 LCC852044:LCC852051 LLY852044:LLY852051 LVU852044:LVU852051 MFQ852044:MFQ852051 MPM852044:MPM852051 MZI852044:MZI852051 NJE852044:NJE852051 NTA852044:NTA852051 OCW852044:OCW852051 OMS852044:OMS852051 OWO852044:OWO852051 PGK852044:PGK852051 PQG852044:PQG852051 QAC852044:QAC852051 QJY852044:QJY852051 QTU852044:QTU852051 RDQ852044:RDQ852051 RNM852044:RNM852051 RXI852044:RXI852051 SHE852044:SHE852051 SRA852044:SRA852051 TAW852044:TAW852051 TKS852044:TKS852051 TUO852044:TUO852051 UEK852044:UEK852051 UOG852044:UOG852051 UYC852044:UYC852051 VHY852044:VHY852051 VRU852044:VRU852051 WBQ852044:WBQ852051 WLM852044:WLM852051 WVI852044:WVI852051 B917580:C917587 IW917580:IW917587 SS917580:SS917587 ACO917580:ACO917587 AMK917580:AMK917587 AWG917580:AWG917587 BGC917580:BGC917587 BPY917580:BPY917587 BZU917580:BZU917587 CJQ917580:CJQ917587 CTM917580:CTM917587 DDI917580:DDI917587 DNE917580:DNE917587 DXA917580:DXA917587 EGW917580:EGW917587 EQS917580:EQS917587 FAO917580:FAO917587 FKK917580:FKK917587 FUG917580:FUG917587 GEC917580:GEC917587 GNY917580:GNY917587 GXU917580:GXU917587 HHQ917580:HHQ917587 HRM917580:HRM917587 IBI917580:IBI917587 ILE917580:ILE917587 IVA917580:IVA917587 JEW917580:JEW917587 JOS917580:JOS917587 JYO917580:JYO917587 KIK917580:KIK917587 KSG917580:KSG917587 LCC917580:LCC917587 LLY917580:LLY917587 LVU917580:LVU917587 MFQ917580:MFQ917587 MPM917580:MPM917587 MZI917580:MZI917587 NJE917580:NJE917587 NTA917580:NTA917587 OCW917580:OCW917587 OMS917580:OMS917587 OWO917580:OWO917587 PGK917580:PGK917587 PQG917580:PQG917587 QAC917580:QAC917587 QJY917580:QJY917587 QTU917580:QTU917587 RDQ917580:RDQ917587 RNM917580:RNM917587 RXI917580:RXI917587 SHE917580:SHE917587 SRA917580:SRA917587 TAW917580:TAW917587 TKS917580:TKS917587 TUO917580:TUO917587 UEK917580:UEK917587 UOG917580:UOG917587 UYC917580:UYC917587 VHY917580:VHY917587 VRU917580:VRU917587 WBQ917580:WBQ917587 WLM917580:WLM917587 WVI917580:WVI917587 B983116:C983123 IW983116:IW983123 SS983116:SS983123 ACO983116:ACO983123 AMK983116:AMK983123 AWG983116:AWG983123 BGC983116:BGC983123 BPY983116:BPY983123 BZU983116:BZU983123 CJQ983116:CJQ983123 CTM983116:CTM983123 DDI983116:DDI983123 DNE983116:DNE983123 DXA983116:DXA983123 EGW983116:EGW983123 EQS983116:EQS983123 FAO983116:FAO983123 FKK983116:FKK983123 FUG983116:FUG983123 GEC983116:GEC983123 GNY983116:GNY983123 GXU983116:GXU983123 HHQ983116:HHQ983123 HRM983116:HRM983123 IBI983116:IBI983123 ILE983116:ILE983123 IVA983116:IVA983123 JEW983116:JEW983123 JOS983116:JOS983123 JYO983116:JYO983123 KIK983116:KIK983123 KSG983116:KSG983123 LCC983116:LCC983123 LLY983116:LLY983123 LVU983116:LVU983123 MFQ983116:MFQ983123 MPM983116:MPM983123 MZI983116:MZI983123 NJE983116:NJE983123 NTA983116:NTA983123 OCW983116:OCW983123 OMS983116:OMS983123 OWO983116:OWO983123 PGK983116:PGK983123 PQG983116:PQG983123 QAC983116:QAC983123 QJY983116:QJY983123 QTU983116:QTU983123 RDQ983116:RDQ983123 RNM983116:RNM983123 RXI983116:RXI983123 SHE983116:SHE983123 SRA983116:SRA983123 TAW983116:TAW983123 TKS983116:TKS983123 TUO983116:TUO983123 UEK983116:UEK983123 UOG983116:UOG983123 UYC983116:UYC983123 VHY983116:VHY983123 VRU983116:VRU983123 WBQ983116:WBQ983123 WLM983116:WLM983123 WVI983116:WVI983123 WVI78:WVI83 WLM78:WLM83 WBQ78:WBQ83 VRU78:VRU83 VHY78:VHY83 UYC78:UYC83 UOG78:UOG83 UEK78:UEK83 TUO78:TUO83 TKS78:TKS83 TAW78:TAW83 SRA78:SRA83 SHE78:SHE83 RXI78:RXI83 RNM78:RNM83 RDQ78:RDQ83 QTU78:QTU83 QJY78:QJY83 QAC78:QAC83 PQG78:PQG83 PGK78:PGK83 OWO78:OWO83 OMS78:OMS83 OCW78:OCW83 NTA78:NTA83 NJE78:NJE83 MZI78:MZI83 MPM78:MPM83 MFQ78:MFQ83 LVU78:LVU83 LLY78:LLY83 LCC78:LCC83 KSG78:KSG83 KIK78:KIK83 JYO78:JYO83 JOS78:JOS83 JEW78:JEW83 IVA78:IVA83 ILE78:ILE83 IBI78:IBI83 HRM78:HRM83 HHQ78:HHQ83 GXU78:GXU83 GNY78:GNY83 GEC78:GEC83 FUG78:FUG83 FKK78:FKK83 FAO78:FAO83 EQS78:EQS83 EGW78:EGW83 DXA78:DXA83 DNE78:DNE83 DDI78:DDI83 CTM78:CTM83 CJQ78:CJQ83 BZU78:BZU83 BPY78:BPY83 BGC78:BGC83 AWG78:AWG83 AMK78:AMK83 ACO78:ACO83 SS78:SS83 IW78:IW83 B78:B83" xr:uid="{00000000-0002-0000-0400-000000000000}"/>
  </dataValidations>
  <pageMargins left="0.70866141732283472" right="0.70866141732283472" top="0.74803149606299213" bottom="0.74803149606299213" header="0.31496062992125984" footer="0.31496062992125984"/>
  <pageSetup paperSize="9" scale="4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2" ma:contentTypeDescription="Een nieuw document maken." ma:contentTypeScope="" ma:versionID="6c21bbd07498fa6b073756072b61c35f">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977af90baf2af4499d716b0362f97eca"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C4AB15-6CC3-40B3-924A-9A24D93E3425}">
  <ds:schemaRefs>
    <ds:schemaRef ds:uri="http://purl.org/dc/elements/1.1/"/>
    <ds:schemaRef ds:uri="http://schemas.microsoft.com/office/2006/documentManagement/types"/>
    <ds:schemaRef ds:uri="b77e2b43-37d4-4532-953b-53983e0992e2"/>
    <ds:schemaRef ds:uri="http://purl.org/dc/terms/"/>
    <ds:schemaRef ds:uri="http://schemas.openxmlformats.org/package/2006/metadata/core-properties"/>
    <ds:schemaRef ds:uri="http://purl.org/dc/dcmitype/"/>
    <ds:schemaRef ds:uri="http://schemas.microsoft.com/office/infopath/2007/PartnerControls"/>
    <ds:schemaRef ds:uri="962d65e8-ec2e-4f08-b510-02888a857b6e"/>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73B71075-A8F4-4ACC-856C-181D608F262C}">
  <ds:schemaRefs>
    <ds:schemaRef ds:uri="http://schemas.microsoft.com/sharepoint/v3/contenttype/forms"/>
  </ds:schemaRefs>
</ds:datastoreItem>
</file>

<file path=customXml/itemProps3.xml><?xml version="1.0" encoding="utf-8"?>
<ds:datastoreItem xmlns:ds="http://schemas.openxmlformats.org/officeDocument/2006/customXml" ds:itemID="{FF0573D3-A162-4723-81CD-8C36172D95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T3 Prijsinvulformulier</vt:lpstr>
      <vt:lpstr>'T3 Prijsinvulformulier'!Afdrukbereik</vt:lpstr>
    </vt:vector>
  </TitlesOfParts>
  <Company>Roteb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Rene Janssen</dc:creator>
  <cp:lastModifiedBy>Léon van der Velden</cp:lastModifiedBy>
  <cp:lastPrinted>2025-10-27T07:40:00Z</cp:lastPrinted>
  <dcterms:created xsi:type="dcterms:W3CDTF">2008-02-01T08:20:49Z</dcterms:created>
  <dcterms:modified xsi:type="dcterms:W3CDTF">2025-11-13T12:56:14Z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ies>
</file>