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I:\_SEC\Inkoop-RD\Inkoopdossiers lopend\REO2025-0089_JO_Calamiteiten en piket\06. Aanbestedingsdocumenten\Publicatie\"/>
    </mc:Choice>
  </mc:AlternateContent>
  <xr:revisionPtr revIDLastSave="0" documentId="13_ncr:1_{009AD2DF-B224-449D-9E45-2023B787A0C7}" xr6:coauthVersionLast="47" xr6:coauthVersionMax="47" xr10:uidLastSave="{00000000-0000-0000-0000-000000000000}"/>
  <bookViews>
    <workbookView xWindow="-28920" yWindow="-120" windowWidth="29040" windowHeight="15720" tabRatio="909" xr2:uid="{00000000-000D-0000-FFFF-FFFF00000000}"/>
  </bookViews>
  <sheets>
    <sheet name="T3 Prijsinvulformulier" sheetId="38" r:id="rId1"/>
  </sheets>
  <definedNames>
    <definedName name="_xlnm.Print_Area" localSheetId="0">'T3 Prijsinvulformulier'!$A$1:$G$84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38" l="1"/>
  <c r="G65" i="38" l="1"/>
  <c r="G67" i="38"/>
  <c r="G68" i="38"/>
  <c r="G69" i="38"/>
  <c r="G70" i="38"/>
  <c r="F66" i="38"/>
  <c r="G66" i="38" s="1"/>
  <c r="G50" i="38"/>
  <c r="G51" i="38"/>
  <c r="G52" i="38"/>
  <c r="G53" i="38"/>
  <c r="G54" i="38"/>
  <c r="G55" i="38"/>
  <c r="G56" i="38"/>
  <c r="G57" i="38"/>
  <c r="G58" i="38"/>
  <c r="G31" i="38"/>
  <c r="G30" i="38"/>
  <c r="G29" i="38"/>
  <c r="G20" i="38" l="1"/>
  <c r="G19" i="38"/>
  <c r="G23" i="38" l="1"/>
  <c r="G43" i="38"/>
  <c r="G38" i="38" l="1"/>
  <c r="G71" i="38"/>
  <c r="G59" i="38" l="1"/>
  <c r="F39" i="38"/>
  <c r="F41" i="38"/>
  <c r="G37" i="38"/>
  <c r="G36" i="38"/>
  <c r="G22" i="38"/>
  <c r="G21" i="38"/>
  <c r="G42" i="38"/>
  <c r="G6" i="38"/>
  <c r="G15" i="38"/>
  <c r="G5" i="38" l="1"/>
  <c r="G64" i="38" l="1"/>
  <c r="G63" i="38" l="1"/>
  <c r="G41" i="38"/>
  <c r="G40" i="38"/>
  <c r="G39" i="38"/>
  <c r="G28" i="38"/>
  <c r="G24" i="38"/>
  <c r="G25" i="38"/>
  <c r="G26" i="38"/>
  <c r="G27" i="38"/>
  <c r="G14" i="38"/>
  <c r="G12" i="38"/>
  <c r="G13" i="38"/>
  <c r="G10" i="38"/>
  <c r="G49" i="38"/>
  <c r="G48" i="38"/>
  <c r="G47" i="38"/>
  <c r="G4" i="38"/>
  <c r="G7" i="38" s="1"/>
  <c r="G44" i="38" l="1"/>
  <c r="G32" i="38"/>
  <c r="G60" i="38"/>
  <c r="G72" i="38"/>
  <c r="G16" i="38"/>
  <c r="G74" i="38" l="1"/>
</calcChain>
</file>

<file path=xl/sharedStrings.xml><?xml version="1.0" encoding="utf-8"?>
<sst xmlns="http://schemas.openxmlformats.org/spreadsheetml/2006/main" count="272" uniqueCount="167">
  <si>
    <t>Nr.</t>
  </si>
  <si>
    <t>Naam inschrijver:</t>
  </si>
  <si>
    <t>Algemeen</t>
  </si>
  <si>
    <t>Type</t>
  </si>
  <si>
    <t>Eenheid</t>
  </si>
  <si>
    <t>Prijs per eenheid (A)</t>
  </si>
  <si>
    <t>Aantal (B)</t>
  </si>
  <si>
    <t>Subtotalen (AxB)</t>
  </si>
  <si>
    <t>PR-1</t>
  </si>
  <si>
    <t>Maand</t>
  </si>
  <si>
    <t xml:space="preserve">Subtotaal A: </t>
  </si>
  <si>
    <t>PR-2</t>
  </si>
  <si>
    <t>uur</t>
  </si>
  <si>
    <t>PR-3</t>
  </si>
  <si>
    <t>PR-4</t>
  </si>
  <si>
    <t>PR-5</t>
  </si>
  <si>
    <t>PR-6</t>
  </si>
  <si>
    <t>PR-7</t>
  </si>
  <si>
    <t>PR-8</t>
  </si>
  <si>
    <t>PR-9</t>
  </si>
  <si>
    <t>PR-10</t>
  </si>
  <si>
    <t>PR-11</t>
  </si>
  <si>
    <t>PR-12</t>
  </si>
  <si>
    <t>PR-13</t>
  </si>
  <si>
    <t>PR-14</t>
  </si>
  <si>
    <t>PR-15</t>
  </si>
  <si>
    <t>PR-16</t>
  </si>
  <si>
    <t>PR-17</t>
  </si>
  <si>
    <t>PR-18</t>
  </si>
  <si>
    <t>PR-19</t>
  </si>
  <si>
    <t>PR-20</t>
  </si>
  <si>
    <t xml:space="preserve">Subtotaal B: </t>
  </si>
  <si>
    <t>PR-21</t>
  </si>
  <si>
    <t>PR-22</t>
  </si>
  <si>
    <t>PR-23</t>
  </si>
  <si>
    <t>PR-24</t>
  </si>
  <si>
    <t>PR-25</t>
  </si>
  <si>
    <t xml:space="preserve">Subtotaal C: </t>
  </si>
  <si>
    <t>Naam van het aangeboden middel</t>
  </si>
  <si>
    <t xml:space="preserve">Subtotaal D: </t>
  </si>
  <si>
    <t xml:space="preserve">Subtotaal E: </t>
  </si>
  <si>
    <t xml:space="preserve">Inschrijfprijs: </t>
  </si>
  <si>
    <t xml:space="preserve">Voorwaarden </t>
  </si>
  <si>
    <t>ALG</t>
  </si>
  <si>
    <t>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</si>
  <si>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Incident coördinator</t>
  </si>
  <si>
    <t>Verkeersregelaar</t>
  </si>
  <si>
    <t>Prijs per uur voor inzet op incidentlocatie</t>
  </si>
  <si>
    <t>Prijs per uur voor inzet op incidentlocatie, tijdens werkdagen</t>
  </si>
  <si>
    <t>incident</t>
  </si>
  <si>
    <t>per dag</t>
  </si>
  <si>
    <t>Prijs voor inzet op een incidentlocatie, gedurende het incident</t>
  </si>
  <si>
    <t>Wegdekreinigingsmiddel standaard</t>
  </si>
  <si>
    <t>stuk</t>
  </si>
  <si>
    <t>Stort- en verwerking verontreinigde absorptiematerialen</t>
  </si>
  <si>
    <t>liter</t>
  </si>
  <si>
    <t xml:space="preserve">De door dit formulier berekende inschrijfprijs wordt gebruikt voor de beoordeling van het onderdeel prijs. De inschrijfprijs is de som van subtotaal A t/m F. </t>
  </si>
  <si>
    <t xml:space="preserve">Subtotaal F: </t>
  </si>
  <si>
    <t>Bediening materieel (chauffeur, machinist, etc.)</t>
  </si>
  <si>
    <t>[invullen door inschrijver]</t>
  </si>
  <si>
    <t>Melding</t>
  </si>
  <si>
    <t>PR-26</t>
  </si>
  <si>
    <t>Vaste vergoeding voor aanbieden en beschikbaar houden van de dienstverlening</t>
  </si>
  <si>
    <t>Percentage t.o.v. de uurprijs</t>
  </si>
  <si>
    <t>PR-27</t>
  </si>
  <si>
    <t>Blinderingsschermen minimaal 50 m1  en ca. 2 m. hoogte met voet</t>
  </si>
  <si>
    <t>per week per 50 m1</t>
  </si>
  <si>
    <t>per week per 50 m2</t>
  </si>
  <si>
    <t>Verkeerskegels 75 cm., klasse II reflectie conform CROW richtlijnen tot 50 stuks</t>
  </si>
  <si>
    <t>Afzethek rood-wit geblokt klasse II retroreflecterend 2,5 m1 met voeten tot 25 stuks</t>
  </si>
  <si>
    <t>Dubbelzijdige baakschilden klasse II conform CROW richtlijnen met voet tot 25 stuks</t>
  </si>
  <si>
    <t>Prijs voor afvoer en verwerking bij erkend verwerker</t>
  </si>
  <si>
    <t>per dag per 50 stuks</t>
  </si>
  <si>
    <t>per dag per 25 stuks</t>
  </si>
  <si>
    <t>Wiellader met een bak van ca. 1,5 m3</t>
  </si>
  <si>
    <t>Rioolcombi (vaccuuminstallatie + hogedruk spuitinstallatie)</t>
  </si>
  <si>
    <t>Heetwater wegdekreinigingsmachine (AWS), minimaal 300 bar</t>
  </si>
  <si>
    <t>per 100 kg.</t>
  </si>
  <si>
    <t>Reinigingskosten van reinigingsmaterieel niet bedoeld voor transport naar verwerker (vacuümwagens, veeg-zuigwagen, rioolcombi en wegdekreinigers)</t>
  </si>
  <si>
    <t>Inzet van materiaal, incl. transportmiddel, excl. aan- en afvoertijd</t>
  </si>
  <si>
    <t>Inzet van materieel, excl. personeel</t>
  </si>
  <si>
    <t>Inzet van personeel, excl. materieel</t>
  </si>
  <si>
    <t>Verwerking, excl. aan- en afvoertijd</t>
  </si>
  <si>
    <t>PR-28</t>
  </si>
  <si>
    <t>PR-29</t>
  </si>
  <si>
    <t>per uur</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</si>
  <si>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</si>
  <si>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r>
      <t xml:space="preserve">Inschrijver moet eenheidsprijzen aanbieden. Deze eenheidsprijzen zijn conform alle voorwaarden uit het programma van eisen. Alle aangeboden eenheidsprijzen zijn </t>
    </r>
    <r>
      <rPr>
        <u/>
        <sz val="10"/>
        <rFont val="Arial"/>
        <family val="2"/>
      </rPr>
      <t>exclusief BTW</t>
    </r>
    <r>
      <rPr>
        <sz val="10"/>
        <rFont val="Arial"/>
        <family val="2"/>
      </rPr>
      <t xml:space="preserve">. Voor de prijsonderdelen waarvoor een prijsplafond en/of een prijsbodem van toepassing is, moet inschrijver -op straffe van uitsluiting- een eenheidsprijs aanbieden die hoger is dan de prijsbodem en lager is dan het prijsplafond. </t>
    </r>
  </si>
  <si>
    <t>Actiewagen met een groot actieraam Type II, conform CROW richtlijn 96B</t>
  </si>
  <si>
    <t>Botsabsorber geschikt tot maximaal 100 km/u, inclusief voertuig conform CROW richtlijn 96B</t>
  </si>
  <si>
    <t>PR-30</t>
  </si>
  <si>
    <t>PR-31</t>
  </si>
  <si>
    <t>PR-32</t>
  </si>
  <si>
    <t>PR-33</t>
  </si>
  <si>
    <t>PR-34</t>
  </si>
  <si>
    <t>PR-35</t>
  </si>
  <si>
    <t>Vrachtwagen met kraan en kipbak van minimaal 12 m3</t>
  </si>
  <si>
    <t xml:space="preserve">Miniwegdekreiniger met werkdruk tot 200 bar, ca. 1,5 m3 opslagcapaciteit maximale werkbreedte 1,5 m1 </t>
  </si>
  <si>
    <t>Mini veeg-zuigwagen, maximale werkbreedte zonder borstel 1,3 m.</t>
  </si>
  <si>
    <t>Veeg-zuigwagen met opslagcapaciteit ca. 8 m3 met rolborstel</t>
  </si>
  <si>
    <t>ZOAB-wegdekreiniger, werkdruk minimaal 200 bar</t>
  </si>
  <si>
    <t xml:space="preserve">Alle financiële voorwaarden moeten, op straffe van uitsluiting, ingevuld zijn in dit prijsinvulformulier. Als er elders in de inschrijving prijzen en/of financiële voorwaarden opgenomen zijn zal dit leiden tot uitsluiting. Tevens komen prijzen en/of financiële voorwaarden die niet in dit  prijsinvulformulier opgenomen zijn, niet voor vergoeding tijdens de looptijd van de overeenkomst in aanmerking. </t>
  </si>
  <si>
    <t>De geel gemarkeerde velden moeten ingevuld worden door de inschrijver.</t>
  </si>
  <si>
    <t>PRIJSINVUL FORMULIER</t>
  </si>
  <si>
    <r>
      <t xml:space="preserve">Maandelijkse prijs met een </t>
    </r>
    <r>
      <rPr>
        <b/>
        <sz val="10"/>
        <rFont val="Arial"/>
        <family val="2"/>
      </rPr>
      <t>maximum</t>
    </r>
    <r>
      <rPr>
        <sz val="10"/>
        <rFont val="Arial"/>
        <family val="2"/>
      </rPr>
      <t xml:space="preserve"> van € 1.000,- per maand</t>
    </r>
  </si>
  <si>
    <r>
      <t xml:space="preserve">Prijs per loze melding met een </t>
    </r>
    <r>
      <rPr>
        <b/>
        <sz val="10"/>
        <rFont val="Arial"/>
        <family val="2"/>
      </rPr>
      <t>maximum</t>
    </r>
    <r>
      <rPr>
        <sz val="10"/>
        <rFont val="Arial"/>
        <family val="2"/>
      </rPr>
      <t xml:space="preserve"> van € 75,- per melding</t>
    </r>
  </si>
  <si>
    <r>
      <t xml:space="preserve">Prijs per loze melding met een </t>
    </r>
    <r>
      <rPr>
        <b/>
        <sz val="10"/>
        <rFont val="Arial"/>
        <family val="2"/>
      </rPr>
      <t>maximum</t>
    </r>
    <r>
      <rPr>
        <sz val="10"/>
        <rFont val="Arial"/>
        <family val="2"/>
      </rPr>
      <t xml:space="preserve"> van € 125,- per melding</t>
    </r>
  </si>
  <si>
    <r>
      <t xml:space="preserve">Toeslag inzet personeel tijdens avond-/nacht-/zaterdaguren
</t>
    </r>
    <r>
      <rPr>
        <b/>
        <sz val="10"/>
        <rFont val="Arial"/>
        <family val="2"/>
      </rPr>
      <t>-Prijsbodem: 20%
-Prijsplafond: 60%</t>
    </r>
  </si>
  <si>
    <r>
      <t xml:space="preserve">Toeslag inzet personeel tijdens zon- en feestdagen
</t>
    </r>
    <r>
      <rPr>
        <b/>
        <sz val="10"/>
        <rFont val="Arial"/>
        <family val="2"/>
      </rPr>
      <t>-Prijsbodem: 60%
-Prijsplafond: 100%</t>
    </r>
  </si>
  <si>
    <t>Absorptiegrid/-korrels - per zak á 10 kg.</t>
  </si>
  <si>
    <t>Strooizout (NaCl) - per zak á 10 kg.</t>
  </si>
  <si>
    <t>Wegdekreinigingsmiddel voor oliën, vetten, brandstof- en koelvloeistofvervuiling</t>
  </si>
  <si>
    <t>Prijs per incident onafhankelijk van stuks materieel</t>
  </si>
  <si>
    <t>Bloedverwijderaar</t>
  </si>
  <si>
    <t>verfverwijderaar</t>
  </si>
  <si>
    <t>microbecleaner</t>
  </si>
  <si>
    <t>Absorptiekussen klein</t>
  </si>
  <si>
    <t>Absorptiekussen groot</t>
  </si>
  <si>
    <t>Absorptieboom</t>
  </si>
  <si>
    <t>PE-vat incl. deksel 60 liter</t>
  </si>
  <si>
    <t>PE-vat incl. deksel 120 liter</t>
  </si>
  <si>
    <t>PE-vat incl. deksel 200 liter</t>
  </si>
  <si>
    <t>tot 500 kg.</t>
  </si>
  <si>
    <t>per 1 kg.</t>
  </si>
  <si>
    <t>Verwerking olie (O), water (W), sediment (S) incl. afvalstoffenregistratie, administratie, acceptatie bij verwerker, reinigingskosten van materieel en PBM-set. Tot 500 kg</t>
  </si>
  <si>
    <t>Verwerking olie (O), water (W), sediment (S) incl. afvalstoffenregistratie, administratie, acceptatie bij verwerker, reinigingskosten van materieel en PBM-set. Vanaf 500 kg per kg</t>
  </si>
  <si>
    <r>
      <t xml:space="preserve">Verwerking van </t>
    </r>
    <r>
      <rPr>
        <u/>
        <sz val="10"/>
        <rFont val="Arial"/>
        <family val="2"/>
      </rPr>
      <t>ongevaarlijk</t>
    </r>
    <r>
      <rPr>
        <sz val="10"/>
        <rFont val="Arial"/>
        <family val="2"/>
      </rPr>
      <t xml:space="preserve"> afval vrijgekomen tijdens een incident, incl. alle kosten zoals afvalstoffenregistratie, acceptatiekosten bij verwerker, reinigingskosten van materieel, PBM-set, administratie en belasting/toeslagen.Vanaf 500 kg per kg</t>
    </r>
  </si>
  <si>
    <r>
      <t xml:space="preserve">Verwerking van </t>
    </r>
    <r>
      <rPr>
        <u/>
        <sz val="10"/>
        <rFont val="Arial"/>
        <family val="2"/>
      </rPr>
      <t>gevaarlijk</t>
    </r>
    <r>
      <rPr>
        <sz val="10"/>
        <rFont val="Arial"/>
        <family val="2"/>
      </rPr>
      <t xml:space="preserve"> afval vrijgekomen tijdens een incident, incl. alle kosten zoals afvalstoffenregistratie, acceptatiekosten bij verwerker, reinigingskosten van materieel, PBM-set, administratie en belasting/toeslagen.Vanaf 500 kg per kg</t>
    </r>
  </si>
  <si>
    <t>Verwerking van verontreinigde grond (olie/aromaten) bij erkende verwerker. Incl. afvalstoffenregistratie, analyse, administratie, acceptatie bij verwerker, reinigingskosten van materieel en PBM-set. Vanaf 500 kg per kg</t>
  </si>
  <si>
    <r>
      <t xml:space="preserve">Verwerking van </t>
    </r>
    <r>
      <rPr>
        <u/>
        <sz val="10"/>
        <rFont val="Arial"/>
        <family val="2"/>
      </rPr>
      <t>ongevaarlijk</t>
    </r>
    <r>
      <rPr>
        <sz val="10"/>
        <rFont val="Arial"/>
        <family val="2"/>
      </rPr>
      <t xml:space="preserve"> afval vrijgekomen tijdens een incident, incl. alle kosten zoals afvalstoffenregistratie, acceptatiekosten bij verwerker, reinigingskosten van materieel, PBM-set, administratie en belasting/toeslagen.Tot 500 kg</t>
    </r>
  </si>
  <si>
    <r>
      <t xml:space="preserve">Verwerking van </t>
    </r>
    <r>
      <rPr>
        <u/>
        <sz val="10"/>
        <rFont val="Arial"/>
        <family val="2"/>
      </rPr>
      <t>gevaarlijk</t>
    </r>
    <r>
      <rPr>
        <sz val="10"/>
        <rFont val="Arial"/>
        <family val="2"/>
      </rPr>
      <t xml:space="preserve"> afval vrijgekomen tijdens een incident, incl. alle kosten zoals afvalstoffenregistratie, acceptatiekosten bij verwerker, reinigingskosten van materieel, PBM-set, administratie en belasting/toeslagen.Tot 500 kg</t>
    </r>
  </si>
  <si>
    <t>Verwerking van verontreinigde grond (olie/aromaten) bij erkende verwerker. Incl. afvalstoffenregistratie, analyse, administratie, acceptatie bij verwerker, reinigingskosten van materieel en PBM-set. Tot 500 kg</t>
  </si>
  <si>
    <t>PR-36</t>
  </si>
  <si>
    <t>PR-37</t>
  </si>
  <si>
    <t>PR-38</t>
  </si>
  <si>
    <t>PR-39</t>
  </si>
  <si>
    <t>Hoeveelheden zijn gebaseerd op een periode van twee jaar.</t>
  </si>
  <si>
    <t>Vrachtwagen 8x6</t>
  </si>
  <si>
    <r>
      <t xml:space="preserve">Standaard vergoeding voor een melding, waarbij inschrijver </t>
    </r>
    <r>
      <rPr>
        <u/>
        <sz val="10"/>
        <color theme="1"/>
        <rFont val="Arial"/>
        <family val="2"/>
      </rPr>
      <t>niet</t>
    </r>
    <r>
      <rPr>
        <sz val="10"/>
        <color theme="1"/>
        <rFont val="Arial"/>
        <family val="2"/>
      </rPr>
      <t xml:space="preserve"> ter plaatse gaat.</t>
    </r>
  </si>
  <si>
    <r>
      <t xml:space="preserve">Standaard vergoeding een melding, waarbij inschrijver </t>
    </r>
    <r>
      <rPr>
        <u/>
        <sz val="10"/>
        <color theme="1"/>
        <rFont val="Arial"/>
        <family val="2"/>
      </rPr>
      <t>wel</t>
    </r>
    <r>
      <rPr>
        <sz val="10"/>
        <color theme="1"/>
        <rFont val="Arial"/>
        <family val="2"/>
      </rPr>
      <t xml:space="preserve"> ter plaatse gaat.</t>
    </r>
  </si>
  <si>
    <t>aanhangwagen, B+E combinatie</t>
  </si>
  <si>
    <t>PR-40</t>
  </si>
  <si>
    <t>PR-41</t>
  </si>
  <si>
    <t>PR-42</t>
  </si>
  <si>
    <t>PR-43</t>
  </si>
  <si>
    <t>PR-44</t>
  </si>
  <si>
    <t>PR-45</t>
  </si>
  <si>
    <t>PR-46</t>
  </si>
  <si>
    <t>PR-47</t>
  </si>
  <si>
    <t>PR-48</t>
  </si>
  <si>
    <t>PR-49</t>
  </si>
  <si>
    <t>PR-50</t>
  </si>
  <si>
    <t>Chauffeur/Incident coördinator Extra 1ste-lijn voertuig</t>
  </si>
  <si>
    <t>PR-51</t>
  </si>
  <si>
    <t>PR-52</t>
  </si>
  <si>
    <t>Toeslagen op de eenheidsprijzen voor de inzet van personeel (PR-8 en PR-9) moeten ingevuld worden als percentage. Het prijsinvulformulier berekend automatisch de toeslag in Euro's o.b.v. de door inschrijver bij PR-4, PR-5,PR-6 en PR-7 ingevulde eenheidsprijzen.</t>
  </si>
  <si>
    <t xml:space="preserve">Bij PR-31 t/m PR-39 moet inschrijver naast de prijs per eenheid ook de volledige naam van het door hem te gebruiken middel of product vermelden. </t>
  </si>
  <si>
    <t>Reinigingsmiddelen en producten</t>
  </si>
  <si>
    <t>bouwhekken minimaal 50 m1 en ca. 2 m. hoogte met voet</t>
  </si>
  <si>
    <t>Noodverlichting tot 10 stuks, (zero emissie)</t>
  </si>
  <si>
    <t>per dag per stuk</t>
  </si>
  <si>
    <t>Extra, 1ste-lijn voertuig, conform T2 '- Programma van eisen en het beschrijvende document dat is ingediend conform K2 uit Beschrijvend document onder 5. Beoordeling</t>
  </si>
  <si>
    <t>1ste-lijn voertuig, conform T2 '- Programma van eisen en het beschrijvende document dat is ingediend conform K2 uit Beschrijvend document onder 5. Beoordeling</t>
  </si>
  <si>
    <t>Bedrijfsnaam inschrijver:</t>
  </si>
  <si>
    <t xml:space="preserve">   …..............................................................................</t>
  </si>
  <si>
    <t>Naam ondertekenaar inschrijver :</t>
  </si>
  <si>
    <t>Handtekening ondertekenaar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</si>
</sst>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quot;€&quot;\ * #,##0.00_-;_-&quot;€&quot;\ * #,##0.00\-;_-&quot;€&quot;\ * &quot;-&quot;??_-;_-@_-"/>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name val="Arial"/>
      <family val="2"/>
    </font>
    <font>
      <sz val="10"/>
      <color theme="1"/>
      <name val="Arial"/>
      <family val="2"/>
    </font>
    <font>
      <b/>
      <sz val="10"/>
      <name val="Arial"/>
      <family val="2"/>
    </font>
    <font>
      <b/>
      <sz val="12"/>
      <name val="Arial"/>
      <family val="2"/>
    </font>
    <font>
      <u/>
      <sz val="10"/>
      <name val="Arial"/>
      <family val="2"/>
    </font>
    <font>
      <sz val="10"/>
      <color rgb="FF000000"/>
      <name val="Arial"/>
      <family val="2"/>
    </font>
    <font>
      <u/>
      <sz val="10"/>
      <color theme="1"/>
      <name val="Arial"/>
      <family val="2"/>
    </font>
    <font>
      <b/>
      <sz val="10"/>
      <color rgb="FFFF000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83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5" fontId="6"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164" fontId="25" fillId="0" borderId="0" applyFont="0" applyFill="0" applyBorder="0" applyAlignment="0" applyProtection="0"/>
    <xf numFmtId="164" fontId="2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6"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164" fontId="26" fillId="0" borderId="0" applyFont="0" applyFill="0" applyBorder="0" applyAlignment="0" applyProtection="0"/>
    <xf numFmtId="9" fontId="6" fillId="0" borderId="0" applyFont="0" applyFill="0" applyBorder="0" applyAlignment="0" applyProtection="0"/>
    <xf numFmtId="0" fontId="6" fillId="0" borderId="0"/>
    <xf numFmtId="164" fontId="25"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5"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cellStyleXfs>
  <cellXfs count="90">
    <xf numFmtId="0" fontId="0" fillId="0" borderId="0" xfId="0"/>
    <xf numFmtId="0" fontId="6" fillId="0" borderId="0" xfId="552" applyFont="1"/>
    <xf numFmtId="0" fontId="6" fillId="0" borderId="0" xfId="552" applyFont="1" applyAlignment="1">
      <alignment vertical="center"/>
    </xf>
    <xf numFmtId="0" fontId="27" fillId="0" borderId="0" xfId="552" applyFont="1"/>
    <xf numFmtId="0" fontId="27" fillId="0" borderId="0" xfId="552" applyFont="1" applyAlignment="1">
      <alignment horizontal="center"/>
    </xf>
    <xf numFmtId="0" fontId="6" fillId="0" borderId="10" xfId="552" applyFont="1" applyBorder="1" applyAlignment="1">
      <alignment horizontal="left" vertical="center" wrapText="1"/>
    </xf>
    <xf numFmtId="0" fontId="6" fillId="0" borderId="10" xfId="543" applyBorder="1" applyAlignment="1">
      <alignment horizontal="center" vertical="center" wrapText="1"/>
    </xf>
    <xf numFmtId="0" fontId="6" fillId="0" borderId="10" xfId="552" applyFont="1" applyBorder="1" applyAlignment="1">
      <alignment horizontal="center" vertical="center" wrapText="1"/>
    </xf>
    <xf numFmtId="0" fontId="28" fillId="0" borderId="10" xfId="552" applyFont="1" applyBorder="1" applyAlignment="1">
      <alignment horizontal="center" vertical="center" wrapText="1"/>
    </xf>
    <xf numFmtId="0" fontId="28" fillId="24" borderId="14" xfId="552" applyFont="1" applyFill="1" applyBorder="1" applyAlignment="1">
      <alignment horizontal="left" vertical="center" wrapText="1"/>
    </xf>
    <xf numFmtId="0" fontId="28" fillId="0" borderId="0" xfId="552" applyFont="1" applyAlignment="1">
      <alignment horizontal="right" vertical="center" wrapText="1"/>
    </xf>
    <xf numFmtId="0" fontId="28" fillId="0" borderId="30" xfId="552" applyFont="1" applyBorder="1" applyAlignment="1">
      <alignment horizontal="left" vertical="center" wrapText="1"/>
    </xf>
    <xf numFmtId="0" fontId="6" fillId="0" borderId="10" xfId="543" applyBorder="1" applyAlignment="1">
      <alignment vertical="center" wrapText="1"/>
    </xf>
    <xf numFmtId="0" fontId="28" fillId="0" borderId="12" xfId="552" applyFont="1" applyBorder="1" applyAlignment="1">
      <alignment horizontal="center" vertical="center" wrapText="1"/>
    </xf>
    <xf numFmtId="0" fontId="28" fillId="0" borderId="10" xfId="552" applyFont="1" applyBorder="1" applyAlignment="1">
      <alignment vertical="center" wrapText="1"/>
    </xf>
    <xf numFmtId="0" fontId="27" fillId="0" borderId="10" xfId="552" applyFont="1" applyBorder="1" applyAlignment="1">
      <alignment horizontal="center" vertical="center" wrapText="1"/>
    </xf>
    <xf numFmtId="164" fontId="6" fillId="24" borderId="12" xfId="614" applyFont="1" applyFill="1" applyBorder="1" applyAlignment="1" applyProtection="1">
      <alignment horizontal="center" vertical="center" wrapText="1"/>
      <protection locked="0"/>
    </xf>
    <xf numFmtId="0" fontId="6" fillId="27" borderId="12" xfId="552" applyFont="1" applyFill="1" applyBorder="1" applyAlignment="1">
      <alignment horizontal="center" vertical="center" wrapText="1"/>
    </xf>
    <xf numFmtId="164" fontId="6" fillId="27" borderId="10" xfId="614" applyFont="1" applyFill="1" applyBorder="1" applyAlignment="1">
      <alignment horizontal="center" vertical="center" wrapText="1"/>
    </xf>
    <xf numFmtId="0" fontId="6" fillId="0" borderId="0" xfId="543" applyAlignment="1">
      <alignment horizontal="center" vertical="center" wrapText="1"/>
    </xf>
    <xf numFmtId="0" fontId="6" fillId="0" borderId="0" xfId="543" applyAlignment="1">
      <alignment horizontal="left" vertical="center" wrapText="1"/>
    </xf>
    <xf numFmtId="164" fontId="6" fillId="0" borderId="10" xfId="614" applyFont="1" applyFill="1" applyBorder="1" applyAlignment="1">
      <alignment horizontal="center" vertical="center" wrapText="1"/>
    </xf>
    <xf numFmtId="0" fontId="6" fillId="0" borderId="0" xfId="552" applyFont="1" applyAlignment="1">
      <alignment horizontal="center" vertical="center" wrapText="1"/>
    </xf>
    <xf numFmtId="164" fontId="6" fillId="24" borderId="10" xfId="614" applyFont="1" applyFill="1" applyBorder="1" applyAlignment="1" applyProtection="1">
      <alignment horizontal="center" vertical="center" wrapText="1"/>
      <protection locked="0"/>
    </xf>
    <xf numFmtId="0" fontId="6" fillId="27" borderId="10" xfId="552" applyFont="1" applyFill="1" applyBorder="1" applyAlignment="1">
      <alignment horizontal="center" vertical="center" wrapText="1"/>
    </xf>
    <xf numFmtId="0" fontId="6" fillId="0" borderId="10" xfId="543" applyBorder="1" applyAlignment="1">
      <alignment horizontal="left" vertical="center" wrapText="1"/>
    </xf>
    <xf numFmtId="10" fontId="6" fillId="24" borderId="10" xfId="543" applyNumberFormat="1" applyFill="1" applyBorder="1" applyAlignment="1">
      <alignment horizontal="center" vertical="center" wrapText="1"/>
    </xf>
    <xf numFmtId="0" fontId="6" fillId="27" borderId="10" xfId="543" applyFill="1" applyBorder="1" applyAlignment="1">
      <alignment horizontal="center" vertical="center" wrapText="1"/>
    </xf>
    <xf numFmtId="164" fontId="6" fillId="27" borderId="10" xfId="543" applyNumberFormat="1" applyFill="1" applyBorder="1" applyAlignment="1">
      <alignment horizontal="center" vertical="center" wrapText="1"/>
    </xf>
    <xf numFmtId="0" fontId="27" fillId="0" borderId="0" xfId="552" applyFont="1" applyAlignment="1">
      <alignment horizontal="right"/>
    </xf>
    <xf numFmtId="0" fontId="27" fillId="0" borderId="0" xfId="552" applyFont="1" applyAlignment="1">
      <alignment horizontal="right" indent="1"/>
    </xf>
    <xf numFmtId="0" fontId="6" fillId="0" borderId="27" xfId="543" applyBorder="1" applyAlignment="1">
      <alignment horizontal="right" vertical="center" wrapText="1"/>
    </xf>
    <xf numFmtId="0" fontId="6" fillId="0" borderId="10" xfId="543" applyBorder="1" applyAlignment="1">
      <alignment horizontal="right" vertical="center" wrapText="1"/>
    </xf>
    <xf numFmtId="164" fontId="6" fillId="0" borderId="0" xfId="543" applyNumberFormat="1" applyAlignment="1">
      <alignment horizontal="center" vertical="center" wrapText="1"/>
    </xf>
    <xf numFmtId="164" fontId="6" fillId="0" borderId="10" xfId="740" applyFont="1" applyBorder="1" applyAlignment="1">
      <alignment horizontal="center" vertical="center" wrapText="1"/>
    </xf>
    <xf numFmtId="164" fontId="6" fillId="0" borderId="0" xfId="740" applyFont="1" applyBorder="1" applyAlignment="1">
      <alignment horizontal="center" vertical="center" wrapText="1"/>
    </xf>
    <xf numFmtId="0" fontId="6" fillId="0" borderId="21" xfId="543" applyBorder="1" applyAlignment="1">
      <alignment horizontal="right" vertical="center" wrapText="1"/>
    </xf>
    <xf numFmtId="164" fontId="6" fillId="0" borderId="15" xfId="614" applyFont="1" applyFill="1" applyBorder="1" applyAlignment="1">
      <alignment horizontal="center" vertical="center" wrapText="1"/>
    </xf>
    <xf numFmtId="0" fontId="28" fillId="26" borderId="10" xfId="552" applyFont="1" applyFill="1" applyBorder="1" applyAlignment="1">
      <alignment vertical="center" wrapText="1"/>
    </xf>
    <xf numFmtId="0" fontId="6" fillId="0" borderId="10" xfId="552" applyFont="1" applyBorder="1" applyAlignment="1">
      <alignment vertical="center" wrapText="1"/>
    </xf>
    <xf numFmtId="164" fontId="6" fillId="24" borderId="11" xfId="614" applyFont="1" applyFill="1" applyBorder="1" applyAlignment="1" applyProtection="1">
      <alignment horizontal="center" vertical="center" wrapText="1"/>
      <protection locked="0"/>
    </xf>
    <xf numFmtId="0" fontId="6" fillId="0" borderId="28" xfId="543" applyBorder="1" applyAlignment="1">
      <alignment horizontal="right" vertical="center" wrapText="1"/>
    </xf>
    <xf numFmtId="0" fontId="6" fillId="0" borderId="13" xfId="543" applyBorder="1" applyAlignment="1">
      <alignment horizontal="right" vertical="center" wrapText="1"/>
    </xf>
    <xf numFmtId="0" fontId="31" fillId="24" borderId="10" xfId="543" applyFont="1" applyFill="1" applyBorder="1" applyAlignment="1" applyProtection="1">
      <alignment horizontal="left" vertical="center" wrapText="1"/>
      <protection locked="0"/>
    </xf>
    <xf numFmtId="0" fontId="27" fillId="0" borderId="10" xfId="552" applyFont="1" applyBorder="1" applyAlignment="1">
      <alignment horizontal="center" vertical="center"/>
    </xf>
    <xf numFmtId="164" fontId="27" fillId="24" borderId="10" xfId="661" applyFont="1" applyFill="1" applyBorder="1" applyAlignment="1" applyProtection="1">
      <alignment horizontal="center" vertical="center"/>
      <protection locked="0"/>
    </xf>
    <xf numFmtId="0" fontId="27" fillId="27" borderId="10" xfId="552" applyFont="1" applyFill="1" applyBorder="1" applyAlignment="1">
      <alignment horizontal="center" vertical="center"/>
    </xf>
    <xf numFmtId="164" fontId="27" fillId="27" borderId="10" xfId="552" applyNumberFormat="1" applyFont="1" applyFill="1" applyBorder="1" applyAlignment="1">
      <alignment vertical="center"/>
    </xf>
    <xf numFmtId="0" fontId="27" fillId="0" borderId="0" xfId="552" applyFont="1" applyAlignment="1">
      <alignment vertical="center"/>
    </xf>
    <xf numFmtId="164" fontId="27" fillId="24" borderId="11" xfId="661" applyFont="1" applyFill="1" applyBorder="1" applyAlignment="1" applyProtection="1">
      <alignment horizontal="center" vertical="center"/>
      <protection locked="0"/>
    </xf>
    <xf numFmtId="0" fontId="31" fillId="28" borderId="10" xfId="543" applyFont="1" applyFill="1" applyBorder="1" applyAlignment="1" applyProtection="1">
      <alignment horizontal="left" vertical="center" wrapText="1"/>
      <protection locked="0"/>
    </xf>
    <xf numFmtId="0" fontId="6" fillId="0" borderId="30" xfId="543" applyBorder="1" applyAlignment="1">
      <alignment horizontal="right" vertical="center" wrapText="1"/>
    </xf>
    <xf numFmtId="0" fontId="6" fillId="0" borderId="22" xfId="543" applyBorder="1" applyAlignment="1">
      <alignment horizontal="right" vertical="center" wrapText="1"/>
    </xf>
    <xf numFmtId="0" fontId="6" fillId="0" borderId="0" xfId="543" applyAlignment="1">
      <alignment horizontal="right" vertical="center" wrapText="1"/>
    </xf>
    <xf numFmtId="0" fontId="6" fillId="0" borderId="15" xfId="543" applyBorder="1" applyAlignment="1">
      <alignment horizontal="right" vertical="center" wrapText="1"/>
    </xf>
    <xf numFmtId="164" fontId="28" fillId="0" borderId="10" xfId="552" applyNumberFormat="1" applyFont="1" applyBorder="1"/>
    <xf numFmtId="0" fontId="28" fillId="0" borderId="23" xfId="543" applyFont="1" applyBorder="1" applyAlignment="1">
      <alignment vertical="center" wrapText="1"/>
    </xf>
    <xf numFmtId="0" fontId="6" fillId="25" borderId="17" xfId="544" applyFill="1" applyBorder="1" applyAlignment="1">
      <alignment horizontal="center" vertical="center" wrapText="1"/>
    </xf>
    <xf numFmtId="0" fontId="6" fillId="0" borderId="17" xfId="552" applyFont="1" applyBorder="1" applyAlignment="1">
      <alignment horizontal="center" vertical="center"/>
    </xf>
    <xf numFmtId="0" fontId="6" fillId="0" borderId="18" xfId="552" applyFont="1" applyBorder="1" applyAlignment="1">
      <alignment horizontal="center" vertical="center"/>
    </xf>
    <xf numFmtId="164" fontId="6" fillId="0" borderId="0" xfId="614" applyFont="1" applyFill="1" applyBorder="1" applyAlignment="1" applyProtection="1">
      <alignment horizontal="center" vertical="center" wrapText="1"/>
      <protection locked="0"/>
    </xf>
    <xf numFmtId="164" fontId="6" fillId="0" borderId="0" xfId="740" applyFont="1" applyFill="1" applyBorder="1" applyAlignment="1">
      <alignment horizontal="center" vertical="center" wrapText="1"/>
    </xf>
    <xf numFmtId="164" fontId="6" fillId="0" borderId="0" xfId="614" applyFont="1" applyFill="1" applyBorder="1" applyAlignment="1">
      <alignment horizontal="center" vertical="center" wrapText="1"/>
    </xf>
    <xf numFmtId="0" fontId="6" fillId="27" borderId="21" xfId="543" applyFill="1" applyBorder="1" applyAlignment="1">
      <alignment horizontal="center" vertical="center" wrapText="1"/>
    </xf>
    <xf numFmtId="164" fontId="6" fillId="27" borderId="15" xfId="543" applyNumberFormat="1" applyFill="1" applyBorder="1" applyAlignment="1">
      <alignment horizontal="center" vertical="center" wrapText="1"/>
    </xf>
    <xf numFmtId="0" fontId="27" fillId="0" borderId="10" xfId="552" applyFont="1" applyBorder="1" applyAlignment="1">
      <alignment horizontal="left" vertical="center" wrapText="1"/>
    </xf>
    <xf numFmtId="164" fontId="6" fillId="0" borderId="14" xfId="614" applyFont="1" applyFill="1" applyBorder="1" applyAlignment="1">
      <alignment horizontal="center" vertical="center" wrapText="1"/>
    </xf>
    <xf numFmtId="0" fontId="6" fillId="27" borderId="26" xfId="552" applyFont="1" applyFill="1" applyBorder="1" applyAlignment="1">
      <alignment horizontal="center" vertical="center" wrapText="1"/>
    </xf>
    <xf numFmtId="0" fontId="28" fillId="0" borderId="29" xfId="552" applyFont="1" applyBorder="1" applyAlignment="1" applyProtection="1">
      <alignment horizontal="center" vertical="center" wrapText="1"/>
      <protection locked="0"/>
    </xf>
    <xf numFmtId="0" fontId="28" fillId="0" borderId="0" xfId="552" applyFont="1" applyAlignment="1" applyProtection="1">
      <alignment horizontal="center" vertical="center" wrapText="1"/>
      <protection locked="0"/>
    </xf>
    <xf numFmtId="0" fontId="28" fillId="0" borderId="13" xfId="552" applyFont="1" applyBorder="1" applyAlignment="1">
      <alignment horizontal="right" vertical="center" wrapText="1"/>
    </xf>
    <xf numFmtId="0" fontId="29" fillId="0" borderId="10" xfId="552" applyFont="1" applyBorder="1" applyAlignment="1">
      <alignment horizontal="left" vertical="center" wrapText="1"/>
    </xf>
    <xf numFmtId="0" fontId="28" fillId="0" borderId="10" xfId="0" applyFont="1" applyBorder="1" applyAlignment="1">
      <alignment vertical="center"/>
    </xf>
    <xf numFmtId="0" fontId="28" fillId="0" borderId="10" xfId="552" applyFont="1" applyBorder="1" applyAlignment="1">
      <alignment horizontal="left" vertical="center" wrapText="1"/>
    </xf>
    <xf numFmtId="164" fontId="28" fillId="0" borderId="0" xfId="552" applyNumberFormat="1" applyFont="1"/>
    <xf numFmtId="0" fontId="28" fillId="0" borderId="30" xfId="552" applyFont="1" applyBorder="1" applyAlignment="1">
      <alignment horizontal="right" vertical="center" wrapText="1"/>
    </xf>
    <xf numFmtId="0" fontId="28" fillId="0" borderId="10" xfId="552" applyFont="1" applyBorder="1" applyAlignment="1">
      <alignment horizontal="right" vertical="center" wrapText="1"/>
    </xf>
    <xf numFmtId="0" fontId="33" fillId="0" borderId="10" xfId="552" applyFont="1" applyBorder="1" applyAlignment="1">
      <alignment horizontal="right" vertical="center" wrapText="1"/>
    </xf>
    <xf numFmtId="0" fontId="33" fillId="0" borderId="10" xfId="552" applyFont="1" applyBorder="1" applyAlignment="1">
      <alignment horizontal="right"/>
    </xf>
    <xf numFmtId="0" fontId="28" fillId="24" borderId="12" xfId="552" applyFont="1" applyFill="1" applyBorder="1" applyAlignment="1" applyProtection="1">
      <alignment horizontal="center" vertical="center" wrapText="1"/>
      <protection locked="0"/>
    </xf>
    <xf numFmtId="0" fontId="28" fillId="24" borderId="13" xfId="552" applyFont="1" applyFill="1" applyBorder="1" applyAlignment="1" applyProtection="1">
      <alignment horizontal="center" vertical="center" wrapText="1"/>
      <protection locked="0"/>
    </xf>
    <xf numFmtId="0" fontId="6" fillId="0" borderId="10" xfId="742" applyBorder="1" applyAlignment="1">
      <alignment horizontal="left" vertical="center" wrapText="1"/>
    </xf>
    <xf numFmtId="0" fontId="6" fillId="0" borderId="16" xfId="742" applyBorder="1" applyAlignment="1">
      <alignment horizontal="left" vertical="center" wrapText="1"/>
    </xf>
    <xf numFmtId="0" fontId="6" fillId="0" borderId="19" xfId="742" applyBorder="1" applyAlignment="1">
      <alignment horizontal="left" vertical="center"/>
    </xf>
    <xf numFmtId="0" fontId="6" fillId="0" borderId="20" xfId="742" applyBorder="1" applyAlignment="1">
      <alignment horizontal="left" vertical="center"/>
    </xf>
    <xf numFmtId="0" fontId="28" fillId="26" borderId="24" xfId="543" applyFont="1" applyFill="1" applyBorder="1" applyAlignment="1">
      <alignment horizontal="left" vertical="center" wrapText="1"/>
    </xf>
    <xf numFmtId="0" fontId="28" fillId="26" borderId="25" xfId="543" applyFont="1" applyFill="1" applyBorder="1" applyAlignment="1">
      <alignment horizontal="left" vertical="center" wrapText="1"/>
    </xf>
    <xf numFmtId="0" fontId="6" fillId="0" borderId="10" xfId="742" applyBorder="1" applyAlignment="1">
      <alignment horizontal="left" vertical="center"/>
    </xf>
    <xf numFmtId="0" fontId="6" fillId="0" borderId="16" xfId="742" applyBorder="1" applyAlignment="1">
      <alignment horizontal="left" vertical="center"/>
    </xf>
    <xf numFmtId="0" fontId="33" fillId="24" borderId="10" xfId="552" applyFont="1" applyFill="1" applyBorder="1" applyProtection="1">
      <protection locked="0"/>
    </xf>
  </cellXfs>
  <cellStyles count="83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741" xr:uid="{00000000-0005-0000-0000-00001E020000}"/>
    <cellStyle name="Standaard" xfId="0" builtinId="0"/>
    <cellStyle name="Standaard 10" xfId="543" xr:uid="{00000000-0005-0000-0000-000020020000}"/>
    <cellStyle name="Standaard 11" xfId="544" xr:uid="{00000000-0005-0000-0000-000021020000}"/>
    <cellStyle name="Standaard 12" xfId="545" xr:uid="{00000000-0005-0000-0000-000022020000}"/>
    <cellStyle name="Standaard 13" xfId="546" xr:uid="{00000000-0005-0000-0000-000023020000}"/>
    <cellStyle name="Standaard 14" xfId="547" xr:uid="{00000000-0005-0000-0000-000024020000}"/>
    <cellStyle name="Standaard 15" xfId="548" xr:uid="{00000000-0005-0000-0000-000025020000}"/>
    <cellStyle name="Standaard 16" xfId="549" xr:uid="{00000000-0005-0000-0000-000026020000}"/>
    <cellStyle name="Standaard 17" xfId="550" xr:uid="{00000000-0005-0000-0000-000027020000}"/>
    <cellStyle name="Standaard 18" xfId="551" xr:uid="{00000000-0005-0000-0000-000028020000}"/>
    <cellStyle name="Standaard 19" xfId="552" xr:uid="{00000000-0005-0000-0000-000029020000}"/>
    <cellStyle name="Standaard 19 2" xfId="553" xr:uid="{00000000-0005-0000-0000-00002A020000}"/>
    <cellStyle name="Standaard 19 2 2" xfId="647"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699" xr:uid="{00000000-0005-0000-0000-00003A020000}"/>
    <cellStyle name="Standaard 25 2 2 2 2 2 2" xfId="794" xr:uid="{1329B7F3-D892-4D9C-BED5-91865B674062}"/>
    <cellStyle name="Standaard 25 2 2 2 2 3" xfId="730" xr:uid="{00000000-0005-0000-0000-00003B020000}"/>
    <cellStyle name="Standaard 25 2 2 2 2 3 2" xfId="825" xr:uid="{A29588F4-43FB-41F7-B874-73403A634C05}"/>
    <cellStyle name="Standaard 25 2 2 2 2 4" xfId="764" xr:uid="{BEBE9322-C3DE-4EB2-95F0-C6E687EE38AC}"/>
    <cellStyle name="Standaard 25 2 2 2 3" xfId="683" xr:uid="{00000000-0005-0000-0000-00003C020000}"/>
    <cellStyle name="Standaard 25 2 2 2 3 2" xfId="778" xr:uid="{0B077DAE-6A80-4912-BC52-81ABB62E795F}"/>
    <cellStyle name="Standaard 25 2 2 2 4" xfId="714" xr:uid="{00000000-0005-0000-0000-00003D020000}"/>
    <cellStyle name="Standaard 25 2 2 2 4 2" xfId="809" xr:uid="{0843B0EE-EB0A-46C1-B27B-6A827A2DD2BE}"/>
    <cellStyle name="Standaard 25 2 2 2 5" xfId="748" xr:uid="{B69F6985-E5D3-44A5-8A84-115C37E4B9D8}"/>
    <cellStyle name="Standaard 25 2 2 3" xfId="667" xr:uid="{00000000-0005-0000-0000-00003E020000}"/>
    <cellStyle name="Standaard 25 2 2 3 2" xfId="698" xr:uid="{00000000-0005-0000-0000-00003F020000}"/>
    <cellStyle name="Standaard 25 2 2 3 2 2" xfId="793" xr:uid="{3CC4FC11-9AF4-480C-95E7-8AB594C0F6F2}"/>
    <cellStyle name="Standaard 25 2 2 3 3" xfId="729" xr:uid="{00000000-0005-0000-0000-000040020000}"/>
    <cellStyle name="Standaard 25 2 2 3 3 2" xfId="824" xr:uid="{E4EDA013-6828-42B9-88FA-A777B8A51E78}"/>
    <cellStyle name="Standaard 25 2 2 3 4" xfId="763" xr:uid="{F3E3B73C-CE73-443F-81CA-5E852772B8B9}"/>
    <cellStyle name="Standaard 25 2 2 4" xfId="682" xr:uid="{00000000-0005-0000-0000-000041020000}"/>
    <cellStyle name="Standaard 25 2 2 4 2" xfId="777" xr:uid="{5136E327-5FE6-47F1-8DDB-8DD76654DA4A}"/>
    <cellStyle name="Standaard 25 2 2 5" xfId="713" xr:uid="{00000000-0005-0000-0000-000042020000}"/>
    <cellStyle name="Standaard 25 2 2 5 2" xfId="808" xr:uid="{BDEB5554-037F-44C7-BBCC-D6791278F3EE}"/>
    <cellStyle name="Standaard 25 2 2 6" xfId="747" xr:uid="{D78CA018-B09B-425F-BFEA-F03131B5A9C2}"/>
    <cellStyle name="Standaard 25 2 3" xfId="652" xr:uid="{00000000-0005-0000-0000-000043020000}"/>
    <cellStyle name="Standaard 25 2 3 2" xfId="669" xr:uid="{00000000-0005-0000-0000-000044020000}"/>
    <cellStyle name="Standaard 25 2 3 2 2" xfId="700" xr:uid="{00000000-0005-0000-0000-000045020000}"/>
    <cellStyle name="Standaard 25 2 3 2 2 2" xfId="795" xr:uid="{56E608BA-B4D1-49DB-A8A1-AB4A23B00F1F}"/>
    <cellStyle name="Standaard 25 2 3 2 3" xfId="731" xr:uid="{00000000-0005-0000-0000-000046020000}"/>
    <cellStyle name="Standaard 25 2 3 2 3 2" xfId="826" xr:uid="{E16AC561-BD50-4984-8CB0-02845E7D515D}"/>
    <cellStyle name="Standaard 25 2 3 2 4" xfId="765" xr:uid="{1B5331FD-E657-4037-A48F-7B8218505552}"/>
    <cellStyle name="Standaard 25 2 3 3" xfId="684" xr:uid="{00000000-0005-0000-0000-000047020000}"/>
    <cellStyle name="Standaard 25 2 3 3 2" xfId="779" xr:uid="{A73C6D45-8CF4-4439-BF09-429732C87546}"/>
    <cellStyle name="Standaard 25 2 3 4" xfId="715" xr:uid="{00000000-0005-0000-0000-000048020000}"/>
    <cellStyle name="Standaard 25 2 3 4 2" xfId="810" xr:uid="{A2BB091E-F99F-4A48-A8F7-960B1D18927B}"/>
    <cellStyle name="Standaard 25 2 3 5" xfId="749" xr:uid="{CABF1114-764D-4F32-BA18-C5F46542FCC4}"/>
    <cellStyle name="Standaard 25 2 4" xfId="666" xr:uid="{00000000-0005-0000-0000-000049020000}"/>
    <cellStyle name="Standaard 25 2 4 2" xfId="697" xr:uid="{00000000-0005-0000-0000-00004A020000}"/>
    <cellStyle name="Standaard 25 2 4 2 2" xfId="792" xr:uid="{D086D41E-105B-4916-8764-9C7B1E8A0245}"/>
    <cellStyle name="Standaard 25 2 4 3" xfId="728" xr:uid="{00000000-0005-0000-0000-00004B020000}"/>
    <cellStyle name="Standaard 25 2 4 3 2" xfId="823" xr:uid="{A6ADD44E-75CB-4726-867C-C944F3EB584A}"/>
    <cellStyle name="Standaard 25 2 4 4" xfId="762" xr:uid="{6DD56A9B-FF55-4657-8C4A-86B3D9BD7B68}"/>
    <cellStyle name="Standaard 25 2 5" xfId="681" xr:uid="{00000000-0005-0000-0000-00004C020000}"/>
    <cellStyle name="Standaard 25 2 5 2" xfId="776" xr:uid="{41C76587-8F65-4C97-840E-8C5ED617EDF5}"/>
    <cellStyle name="Standaard 25 2 6" xfId="712" xr:uid="{00000000-0005-0000-0000-00004D020000}"/>
    <cellStyle name="Standaard 25 2 6 2" xfId="807" xr:uid="{ECA6E026-C760-449E-BC9C-D90B910D54B5}"/>
    <cellStyle name="Standaard 25 2 7" xfId="746" xr:uid="{EDE83EC6-F5F2-4633-8D8E-6B2B739C4C9A}"/>
    <cellStyle name="Standaard 25 3" xfId="653" xr:uid="{00000000-0005-0000-0000-00004E020000}"/>
    <cellStyle name="Standaard 25 3 2" xfId="654" xr:uid="{00000000-0005-0000-0000-00004F020000}"/>
    <cellStyle name="Standaard 25 3 2 2" xfId="655" xr:uid="{00000000-0005-0000-0000-000050020000}"/>
    <cellStyle name="Standaard 25 3 2 2 2" xfId="672" xr:uid="{00000000-0005-0000-0000-000051020000}"/>
    <cellStyle name="Standaard 25 3 2 2 2 2" xfId="703" xr:uid="{00000000-0005-0000-0000-000052020000}"/>
    <cellStyle name="Standaard 25 3 2 2 2 2 2" xfId="798" xr:uid="{4779462B-47A2-4CB4-8425-5AFC006F999A}"/>
    <cellStyle name="Standaard 25 3 2 2 2 3" xfId="734" xr:uid="{00000000-0005-0000-0000-000053020000}"/>
    <cellStyle name="Standaard 25 3 2 2 2 3 2" xfId="829" xr:uid="{B40BA73A-7615-46C2-8AA2-1A861FD06F52}"/>
    <cellStyle name="Standaard 25 3 2 2 2 4" xfId="768" xr:uid="{FE5EA309-6672-440A-A25D-4908CBD641A0}"/>
    <cellStyle name="Standaard 25 3 2 2 3" xfId="687" xr:uid="{00000000-0005-0000-0000-000054020000}"/>
    <cellStyle name="Standaard 25 3 2 2 3 2" xfId="782" xr:uid="{D29C9496-A751-4928-B26C-05D410807007}"/>
    <cellStyle name="Standaard 25 3 2 2 4" xfId="718" xr:uid="{00000000-0005-0000-0000-000055020000}"/>
    <cellStyle name="Standaard 25 3 2 2 4 2" xfId="813" xr:uid="{8F66C494-420E-49CA-AB48-B0F58A7C4DD2}"/>
    <cellStyle name="Standaard 25 3 2 2 5" xfId="752" xr:uid="{AF985AF0-A24C-4743-BAF5-432F13988ACE}"/>
    <cellStyle name="Standaard 25 3 2 3" xfId="671" xr:uid="{00000000-0005-0000-0000-000056020000}"/>
    <cellStyle name="Standaard 25 3 2 3 2" xfId="702" xr:uid="{00000000-0005-0000-0000-000057020000}"/>
    <cellStyle name="Standaard 25 3 2 3 2 2" xfId="797" xr:uid="{97D6552B-2E72-4BB9-97EF-4AA3DD282B69}"/>
    <cellStyle name="Standaard 25 3 2 3 3" xfId="733" xr:uid="{00000000-0005-0000-0000-000058020000}"/>
    <cellStyle name="Standaard 25 3 2 3 3 2" xfId="828" xr:uid="{97DC9424-65E8-478D-B07B-687D668EFC78}"/>
    <cellStyle name="Standaard 25 3 2 3 4" xfId="767" xr:uid="{7B70685D-0DC8-4D3B-8ED0-DE21B4A1EA77}"/>
    <cellStyle name="Standaard 25 3 2 4" xfId="686" xr:uid="{00000000-0005-0000-0000-000059020000}"/>
    <cellStyle name="Standaard 25 3 2 4 2" xfId="781" xr:uid="{D5BD9016-0096-4640-A021-DC9297ABA4BB}"/>
    <cellStyle name="Standaard 25 3 2 5" xfId="717" xr:uid="{00000000-0005-0000-0000-00005A020000}"/>
    <cellStyle name="Standaard 25 3 2 5 2" xfId="812" xr:uid="{20EEAF80-B608-4C4D-80D8-C998EBFA0DDC}"/>
    <cellStyle name="Standaard 25 3 2 6" xfId="751" xr:uid="{DACA5744-E494-4C9F-8601-00D81A3F3A42}"/>
    <cellStyle name="Standaard 25 3 3" xfId="656" xr:uid="{00000000-0005-0000-0000-00005B020000}"/>
    <cellStyle name="Standaard 25 3 3 2" xfId="673" xr:uid="{00000000-0005-0000-0000-00005C020000}"/>
    <cellStyle name="Standaard 25 3 3 2 2" xfId="704" xr:uid="{00000000-0005-0000-0000-00005D020000}"/>
    <cellStyle name="Standaard 25 3 3 2 2 2" xfId="799" xr:uid="{886CA844-97F4-4C8A-9990-E58B79B6C781}"/>
    <cellStyle name="Standaard 25 3 3 2 3" xfId="735" xr:uid="{00000000-0005-0000-0000-00005E020000}"/>
    <cellStyle name="Standaard 25 3 3 2 3 2" xfId="830" xr:uid="{EDF9F9A2-64A4-49DA-AE4C-E6ED01F6A251}"/>
    <cellStyle name="Standaard 25 3 3 2 4" xfId="769" xr:uid="{6CA3B10F-5C29-418E-BCEA-7BE211C3D855}"/>
    <cellStyle name="Standaard 25 3 3 3" xfId="688" xr:uid="{00000000-0005-0000-0000-00005F020000}"/>
    <cellStyle name="Standaard 25 3 3 3 2" xfId="783" xr:uid="{9BC22AC1-8E5C-4EC9-BDD0-60CEB1C63735}"/>
    <cellStyle name="Standaard 25 3 3 4" xfId="719" xr:uid="{00000000-0005-0000-0000-000060020000}"/>
    <cellStyle name="Standaard 25 3 3 4 2" xfId="814" xr:uid="{FC031E80-81CE-422D-A99C-41DE2B489CF1}"/>
    <cellStyle name="Standaard 25 3 3 5" xfId="753" xr:uid="{8D233D2A-CC7A-4650-955D-7BC80FA9864E}"/>
    <cellStyle name="Standaard 25 3 4" xfId="670" xr:uid="{00000000-0005-0000-0000-000061020000}"/>
    <cellStyle name="Standaard 25 3 4 2" xfId="701" xr:uid="{00000000-0005-0000-0000-000062020000}"/>
    <cellStyle name="Standaard 25 3 4 2 2" xfId="796" xr:uid="{B0E07D48-C687-47AF-AA0D-4D85B5F69696}"/>
    <cellStyle name="Standaard 25 3 4 3" xfId="732" xr:uid="{00000000-0005-0000-0000-000063020000}"/>
    <cellStyle name="Standaard 25 3 4 3 2" xfId="827" xr:uid="{1A9AA6AD-3C9F-4D88-95EF-844DC83B8B36}"/>
    <cellStyle name="Standaard 25 3 4 4" xfId="766" xr:uid="{A31BE404-7C83-4E37-840B-4DB3ED5A4C64}"/>
    <cellStyle name="Standaard 25 3 5" xfId="685" xr:uid="{00000000-0005-0000-0000-000064020000}"/>
    <cellStyle name="Standaard 25 3 5 2" xfId="780" xr:uid="{B2BE744D-04CE-4350-ABEE-8B59997E54A4}"/>
    <cellStyle name="Standaard 25 3 6" xfId="716" xr:uid="{00000000-0005-0000-0000-000065020000}"/>
    <cellStyle name="Standaard 25 3 6 2" xfId="811" xr:uid="{4B792081-A083-4953-91B0-FD8E1946B809}"/>
    <cellStyle name="Standaard 25 3 7" xfId="750" xr:uid="{F059E235-8AE0-4A48-9094-53B3A5C228DD}"/>
    <cellStyle name="Standaard 25 4" xfId="657" xr:uid="{00000000-0005-0000-0000-000066020000}"/>
    <cellStyle name="Standaard 25 4 2" xfId="658" xr:uid="{00000000-0005-0000-0000-000067020000}"/>
    <cellStyle name="Standaard 25 4 2 2" xfId="675" xr:uid="{00000000-0005-0000-0000-000068020000}"/>
    <cellStyle name="Standaard 25 4 2 2 2" xfId="706" xr:uid="{00000000-0005-0000-0000-000069020000}"/>
    <cellStyle name="Standaard 25 4 2 2 2 2" xfId="801" xr:uid="{C4738E21-E0B2-41BE-BD40-93B85A9E81D0}"/>
    <cellStyle name="Standaard 25 4 2 2 3" xfId="737" xr:uid="{00000000-0005-0000-0000-00006A020000}"/>
    <cellStyle name="Standaard 25 4 2 2 3 2" xfId="832" xr:uid="{EA6A3F84-8323-4190-AFB5-38C7C1896C95}"/>
    <cellStyle name="Standaard 25 4 2 2 4" xfId="771" xr:uid="{476CAAF4-B11F-4E5F-9BAE-C4CEE81A883A}"/>
    <cellStyle name="Standaard 25 4 2 3" xfId="690" xr:uid="{00000000-0005-0000-0000-00006B020000}"/>
    <cellStyle name="Standaard 25 4 2 3 2" xfId="785" xr:uid="{F704C488-D8B2-4276-8135-F23862D2D5B2}"/>
    <cellStyle name="Standaard 25 4 2 4" xfId="721" xr:uid="{00000000-0005-0000-0000-00006C020000}"/>
    <cellStyle name="Standaard 25 4 2 4 2" xfId="816" xr:uid="{8770F7BC-EB3C-4E4E-B9F5-30BF881A762C}"/>
    <cellStyle name="Standaard 25 4 2 5" xfId="755" xr:uid="{FA45F7B8-595A-49BE-9895-1DF10B60945D}"/>
    <cellStyle name="Standaard 25 4 3" xfId="674" xr:uid="{00000000-0005-0000-0000-00006D020000}"/>
    <cellStyle name="Standaard 25 4 3 2" xfId="705" xr:uid="{00000000-0005-0000-0000-00006E020000}"/>
    <cellStyle name="Standaard 25 4 3 2 2" xfId="800" xr:uid="{03C289EE-58CD-4C85-91E7-B0D7CB273CF8}"/>
    <cellStyle name="Standaard 25 4 3 3" xfId="736" xr:uid="{00000000-0005-0000-0000-00006F020000}"/>
    <cellStyle name="Standaard 25 4 3 3 2" xfId="831" xr:uid="{348103F4-F6B0-4EE9-969D-5C982DB35481}"/>
    <cellStyle name="Standaard 25 4 3 4" xfId="770" xr:uid="{3697D46F-AD28-4443-B185-44A89C6F653D}"/>
    <cellStyle name="Standaard 25 4 4" xfId="689" xr:uid="{00000000-0005-0000-0000-000070020000}"/>
    <cellStyle name="Standaard 25 4 4 2" xfId="784" xr:uid="{A6E4D6B5-6A91-430C-807E-43DE3BBDD0B9}"/>
    <cellStyle name="Standaard 25 4 5" xfId="720" xr:uid="{00000000-0005-0000-0000-000071020000}"/>
    <cellStyle name="Standaard 25 4 5 2" xfId="815" xr:uid="{29DFD652-FF91-428B-B104-9D59B0B896CA}"/>
    <cellStyle name="Standaard 25 4 6" xfId="754" xr:uid="{73BA6B94-E375-43B8-AC8B-D58D750329D9}"/>
    <cellStyle name="Standaard 25 5" xfId="659" xr:uid="{00000000-0005-0000-0000-000072020000}"/>
    <cellStyle name="Standaard 25 5 2" xfId="676" xr:uid="{00000000-0005-0000-0000-000073020000}"/>
    <cellStyle name="Standaard 25 5 2 2" xfId="707" xr:uid="{00000000-0005-0000-0000-000074020000}"/>
    <cellStyle name="Standaard 25 5 2 2 2" xfId="802" xr:uid="{8716C664-E678-4B3C-8E44-04B87F85396E}"/>
    <cellStyle name="Standaard 25 5 2 3" xfId="738" xr:uid="{00000000-0005-0000-0000-000075020000}"/>
    <cellStyle name="Standaard 25 5 2 3 2" xfId="833" xr:uid="{A6FDD997-087A-43CE-8242-F623C9BD0E77}"/>
    <cellStyle name="Standaard 25 5 2 4" xfId="772" xr:uid="{760AE3E9-465D-4D20-9477-750A3F512B4E}"/>
    <cellStyle name="Standaard 25 5 3" xfId="691" xr:uid="{00000000-0005-0000-0000-000076020000}"/>
    <cellStyle name="Standaard 25 5 3 2" xfId="786" xr:uid="{8763FF9F-59C8-454D-A138-7CDECEBB69FC}"/>
    <cellStyle name="Standaard 25 5 4" xfId="722" xr:uid="{00000000-0005-0000-0000-000077020000}"/>
    <cellStyle name="Standaard 25 5 4 2" xfId="817" xr:uid="{3F5CD0C6-A1CE-47BE-83BD-EBEAEA9076AF}"/>
    <cellStyle name="Standaard 25 5 5" xfId="756" xr:uid="{5ED55514-4391-41D1-A31F-AACFAB646D43}"/>
    <cellStyle name="Standaard 25 6" xfId="665" xr:uid="{00000000-0005-0000-0000-000078020000}"/>
    <cellStyle name="Standaard 25 6 2" xfId="696" xr:uid="{00000000-0005-0000-0000-000079020000}"/>
    <cellStyle name="Standaard 25 6 2 2" xfId="791" xr:uid="{E85F120D-21D0-4B78-8574-AA8746B13F8B}"/>
    <cellStyle name="Standaard 25 6 3" xfId="727" xr:uid="{00000000-0005-0000-0000-00007A020000}"/>
    <cellStyle name="Standaard 25 6 3 2" xfId="822" xr:uid="{06EAE4E5-9639-49BC-AAF5-6030C033A278}"/>
    <cellStyle name="Standaard 25 6 4" xfId="761" xr:uid="{7ED80BB7-741B-42D7-B903-5E51FEC24773}"/>
    <cellStyle name="Standaard 25 7" xfId="680" xr:uid="{00000000-0005-0000-0000-00007B020000}"/>
    <cellStyle name="Standaard 25 7 2" xfId="775" xr:uid="{83DF3000-8D29-4B53-B087-57B204E1BAB6}"/>
    <cellStyle name="Standaard 25 8" xfId="711" xr:uid="{00000000-0005-0000-0000-00007C020000}"/>
    <cellStyle name="Standaard 25 8 2" xfId="806" xr:uid="{AA2995B4-ADD7-41EF-B628-DF0B3F36391E}"/>
    <cellStyle name="Standaard 25 9" xfId="745" xr:uid="{E9CBDE09-8A37-4301-ACC3-DBF890FB5A73}"/>
    <cellStyle name="Standaard 27" xfId="742" xr:uid="{00000000-0005-0000-0000-00007D020000}"/>
    <cellStyle name="Standaard 3" xfId="561" xr:uid="{00000000-0005-0000-0000-00007E020000}"/>
    <cellStyle name="Standaard 3 2" xfId="562" xr:uid="{00000000-0005-0000-0000-00007F020000}"/>
    <cellStyle name="Standaard 3 3" xfId="660" xr:uid="{00000000-0005-0000-0000-000080020000}"/>
    <cellStyle name="Standaard 4" xfId="563" xr:uid="{00000000-0005-0000-0000-000081020000}"/>
    <cellStyle name="Standaard 5" xfId="564" xr:uid="{00000000-0005-0000-0000-000082020000}"/>
    <cellStyle name="Standaard 6" xfId="565" xr:uid="{00000000-0005-0000-0000-000083020000}"/>
    <cellStyle name="Standaard 7" xfId="566" xr:uid="{00000000-0005-0000-0000-000084020000}"/>
    <cellStyle name="Standaard 8" xfId="567" xr:uid="{00000000-0005-0000-0000-000085020000}"/>
    <cellStyle name="Standaard 9" xfId="568" xr:uid="{00000000-0005-0000-0000-000086020000}"/>
    <cellStyle name="Titel 10" xfId="569" xr:uid="{00000000-0005-0000-0000-000087020000}"/>
    <cellStyle name="Titel 11" xfId="570" xr:uid="{00000000-0005-0000-0000-000088020000}"/>
    <cellStyle name="Titel 12" xfId="571" xr:uid="{00000000-0005-0000-0000-000089020000}"/>
    <cellStyle name="Titel 13" xfId="572" xr:uid="{00000000-0005-0000-0000-00008A020000}"/>
    <cellStyle name="Titel 14" xfId="573" xr:uid="{00000000-0005-0000-0000-00008B020000}"/>
    <cellStyle name="Titel 15" xfId="574" xr:uid="{00000000-0005-0000-0000-00008C020000}"/>
    <cellStyle name="Titel 16" xfId="575" xr:uid="{00000000-0005-0000-0000-00008D020000}"/>
    <cellStyle name="Titel 2" xfId="576" xr:uid="{00000000-0005-0000-0000-00008E020000}"/>
    <cellStyle name="Titel 3" xfId="577" xr:uid="{00000000-0005-0000-0000-00008F020000}"/>
    <cellStyle name="Titel 4" xfId="578" xr:uid="{00000000-0005-0000-0000-000090020000}"/>
    <cellStyle name="Titel 5" xfId="579" xr:uid="{00000000-0005-0000-0000-000091020000}"/>
    <cellStyle name="Titel 6" xfId="580" xr:uid="{00000000-0005-0000-0000-000092020000}"/>
    <cellStyle name="Titel 7" xfId="581" xr:uid="{00000000-0005-0000-0000-000093020000}"/>
    <cellStyle name="Titel 8" xfId="582" xr:uid="{00000000-0005-0000-0000-000094020000}"/>
    <cellStyle name="Titel 9" xfId="583" xr:uid="{00000000-0005-0000-0000-000095020000}"/>
    <cellStyle name="Totaal 10" xfId="584" xr:uid="{00000000-0005-0000-0000-000096020000}"/>
    <cellStyle name="Totaal 11" xfId="585" xr:uid="{00000000-0005-0000-0000-000097020000}"/>
    <cellStyle name="Totaal 12" xfId="586" xr:uid="{00000000-0005-0000-0000-000098020000}"/>
    <cellStyle name="Totaal 13" xfId="587" xr:uid="{00000000-0005-0000-0000-000099020000}"/>
    <cellStyle name="Totaal 14" xfId="588" xr:uid="{00000000-0005-0000-0000-00009A020000}"/>
    <cellStyle name="Totaal 15" xfId="589" xr:uid="{00000000-0005-0000-0000-00009B020000}"/>
    <cellStyle name="Totaal 16" xfId="590" xr:uid="{00000000-0005-0000-0000-00009C020000}"/>
    <cellStyle name="Totaal 2" xfId="591" xr:uid="{00000000-0005-0000-0000-00009D020000}"/>
    <cellStyle name="Totaal 3" xfId="592" xr:uid="{00000000-0005-0000-0000-00009E020000}"/>
    <cellStyle name="Totaal 4" xfId="593" xr:uid="{00000000-0005-0000-0000-00009F020000}"/>
    <cellStyle name="Totaal 5" xfId="594" xr:uid="{00000000-0005-0000-0000-0000A0020000}"/>
    <cellStyle name="Totaal 6" xfId="595" xr:uid="{00000000-0005-0000-0000-0000A1020000}"/>
    <cellStyle name="Totaal 7" xfId="596" xr:uid="{00000000-0005-0000-0000-0000A2020000}"/>
    <cellStyle name="Totaal 8" xfId="597" xr:uid="{00000000-0005-0000-0000-0000A3020000}"/>
    <cellStyle name="Totaal 9" xfId="598" xr:uid="{00000000-0005-0000-0000-0000A4020000}"/>
    <cellStyle name="Uitvoer 10" xfId="599" xr:uid="{00000000-0005-0000-0000-0000A5020000}"/>
    <cellStyle name="Uitvoer 11" xfId="600" xr:uid="{00000000-0005-0000-0000-0000A6020000}"/>
    <cellStyle name="Uitvoer 12" xfId="601" xr:uid="{00000000-0005-0000-0000-0000A7020000}"/>
    <cellStyle name="Uitvoer 13" xfId="602" xr:uid="{00000000-0005-0000-0000-0000A8020000}"/>
    <cellStyle name="Uitvoer 14" xfId="603" xr:uid="{00000000-0005-0000-0000-0000A9020000}"/>
    <cellStyle name="Uitvoer 15" xfId="604" xr:uid="{00000000-0005-0000-0000-0000AA020000}"/>
    <cellStyle name="Uitvoer 16" xfId="605" xr:uid="{00000000-0005-0000-0000-0000AB020000}"/>
    <cellStyle name="Uitvoer 2" xfId="606" xr:uid="{00000000-0005-0000-0000-0000AC020000}"/>
    <cellStyle name="Uitvoer 3" xfId="607" xr:uid="{00000000-0005-0000-0000-0000AD020000}"/>
    <cellStyle name="Uitvoer 4" xfId="608" xr:uid="{00000000-0005-0000-0000-0000AE020000}"/>
    <cellStyle name="Uitvoer 5" xfId="609" xr:uid="{00000000-0005-0000-0000-0000AF020000}"/>
    <cellStyle name="Uitvoer 6" xfId="610" xr:uid="{00000000-0005-0000-0000-0000B0020000}"/>
    <cellStyle name="Uitvoer 7" xfId="611" xr:uid="{00000000-0005-0000-0000-0000B1020000}"/>
    <cellStyle name="Uitvoer 8" xfId="612" xr:uid="{00000000-0005-0000-0000-0000B2020000}"/>
    <cellStyle name="Uitvoer 9" xfId="613" xr:uid="{00000000-0005-0000-0000-0000B3020000}"/>
    <cellStyle name="Valuta" xfId="740" builtinId="4"/>
    <cellStyle name="Valuta 2" xfId="614" xr:uid="{00000000-0005-0000-0000-0000B5020000}"/>
    <cellStyle name="Valuta 2 2" xfId="615" xr:uid="{00000000-0005-0000-0000-0000B6020000}"/>
    <cellStyle name="Valuta 2 2 2" xfId="679" xr:uid="{00000000-0005-0000-0000-0000B7020000}"/>
    <cellStyle name="Valuta 2 2 2 2" xfId="774" xr:uid="{F4F5E1A9-F78A-4EB5-82A4-859C0183F593}"/>
    <cellStyle name="Valuta 2 2 3" xfId="710" xr:uid="{00000000-0005-0000-0000-0000B8020000}"/>
    <cellStyle name="Valuta 2 2 3 2" xfId="805" xr:uid="{514EFB38-FF33-40D3-848B-032C17474D96}"/>
    <cellStyle name="Valuta 2 2 4" xfId="744" xr:uid="{33D08A47-D0B4-4B9C-8E4D-3AFC733419F0}"/>
    <cellStyle name="Valuta 2 3" xfId="678" xr:uid="{00000000-0005-0000-0000-0000B9020000}"/>
    <cellStyle name="Valuta 2 3 2" xfId="773" xr:uid="{58872207-3579-4356-876F-70D714D568B0}"/>
    <cellStyle name="Valuta 2 4" xfId="709" xr:uid="{00000000-0005-0000-0000-0000BA020000}"/>
    <cellStyle name="Valuta 2 4 2" xfId="804" xr:uid="{B7AAC7EA-81FC-46B8-A77B-6D5C015E41DB}"/>
    <cellStyle name="Valuta 2 5" xfId="743" xr:uid="{3360C5CE-1D9B-4966-9199-2BEA88C97FEB}"/>
    <cellStyle name="Valuta 3" xfId="661" xr:uid="{00000000-0005-0000-0000-0000BB020000}"/>
    <cellStyle name="Valuta 3 2" xfId="662" xr:uid="{00000000-0005-0000-0000-0000BC020000}"/>
    <cellStyle name="Valuta 3 2 2" xfId="693" xr:uid="{00000000-0005-0000-0000-0000BD020000}"/>
    <cellStyle name="Valuta 3 2 2 2" xfId="788" xr:uid="{D80B574F-1FD5-422A-AB6E-29E71B18D05F}"/>
    <cellStyle name="Valuta 3 2 3" xfId="724" xr:uid="{00000000-0005-0000-0000-0000BE020000}"/>
    <cellStyle name="Valuta 3 2 3 2" xfId="819" xr:uid="{59B50044-A111-4749-AE18-813B826B7A65}"/>
    <cellStyle name="Valuta 3 2 4" xfId="758" xr:uid="{03586E2F-14F2-47D3-BC7E-1C60E512FC48}"/>
    <cellStyle name="Valuta 3 3" xfId="663" xr:uid="{00000000-0005-0000-0000-0000BF020000}"/>
    <cellStyle name="Valuta 3 3 2" xfId="694" xr:uid="{00000000-0005-0000-0000-0000C0020000}"/>
    <cellStyle name="Valuta 3 3 2 2" xfId="789" xr:uid="{B389032D-E983-43FC-BFD3-5B15672A882B}"/>
    <cellStyle name="Valuta 3 3 3" xfId="725" xr:uid="{00000000-0005-0000-0000-0000C1020000}"/>
    <cellStyle name="Valuta 3 3 3 2" xfId="820" xr:uid="{61EC6997-F233-4AB1-8F85-E76CC59E4B07}"/>
    <cellStyle name="Valuta 3 3 4" xfId="759" xr:uid="{334DBB2E-18B9-4457-B96B-BC040DD7BAF9}"/>
    <cellStyle name="Valuta 3 4" xfId="692" xr:uid="{00000000-0005-0000-0000-0000C2020000}"/>
    <cellStyle name="Valuta 3 4 2" xfId="787" xr:uid="{FDA8069A-C5B7-4A4B-BF02-F3EC4B75BF52}"/>
    <cellStyle name="Valuta 3 5" xfId="723" xr:uid="{00000000-0005-0000-0000-0000C3020000}"/>
    <cellStyle name="Valuta 3 5 2" xfId="818" xr:uid="{3144C717-5EBD-42D7-A242-5366322A3912}"/>
    <cellStyle name="Valuta 3 6" xfId="757" xr:uid="{30756779-BB10-4B0F-B474-BC8D14C45FEA}"/>
    <cellStyle name="Valuta 4" xfId="664" xr:uid="{00000000-0005-0000-0000-0000C4020000}"/>
    <cellStyle name="Valuta 4 2" xfId="695" xr:uid="{00000000-0005-0000-0000-0000C5020000}"/>
    <cellStyle name="Valuta 4 2 2" xfId="790" xr:uid="{8229A39E-3ADE-434E-88CB-279BC9C73D1C}"/>
    <cellStyle name="Valuta 4 3" xfId="726" xr:uid="{00000000-0005-0000-0000-0000C6020000}"/>
    <cellStyle name="Valuta 4 3 2" xfId="821" xr:uid="{D75683D6-A72D-42EE-8381-8C8350D6FCE1}"/>
    <cellStyle name="Valuta 4 4" xfId="760" xr:uid="{2452A90C-17BF-47C4-A343-1665DCB0A74E}"/>
    <cellStyle name="Valuta 5" xfId="708" xr:uid="{00000000-0005-0000-0000-0000C7020000}"/>
    <cellStyle name="Valuta 5 2" xfId="803" xr:uid="{17DFD9DD-35B3-46E4-A2C1-6A6BFADA41BF}"/>
    <cellStyle name="Valuta 6" xfId="739" xr:uid="{00000000-0005-0000-0000-0000C8020000}"/>
    <cellStyle name="Valuta 6 2" xfId="834" xr:uid="{819D75D1-23A0-43FC-AC37-ECD3246B1D78}"/>
    <cellStyle name="Valuta 7" xfId="835" xr:uid="{1C84C32E-EB02-4DC9-B333-3AC9AF34DC1A}"/>
    <cellStyle name="Verklarende tekst 10" xfId="616" xr:uid="{00000000-0005-0000-0000-0000C9020000}"/>
    <cellStyle name="Verklarende tekst 11" xfId="617" xr:uid="{00000000-0005-0000-0000-0000CA020000}"/>
    <cellStyle name="Verklarende tekst 12" xfId="618" xr:uid="{00000000-0005-0000-0000-0000CB020000}"/>
    <cellStyle name="Verklarende tekst 13" xfId="619" xr:uid="{00000000-0005-0000-0000-0000CC020000}"/>
    <cellStyle name="Verklarende tekst 14" xfId="620" xr:uid="{00000000-0005-0000-0000-0000CD020000}"/>
    <cellStyle name="Verklarende tekst 15" xfId="621" xr:uid="{00000000-0005-0000-0000-0000CE020000}"/>
    <cellStyle name="Verklarende tekst 16" xfId="622" xr:uid="{00000000-0005-0000-0000-0000CF020000}"/>
    <cellStyle name="Verklarende tekst 2" xfId="623" xr:uid="{00000000-0005-0000-0000-0000D0020000}"/>
    <cellStyle name="Verklarende tekst 3" xfId="624" xr:uid="{00000000-0005-0000-0000-0000D1020000}"/>
    <cellStyle name="Verklarende tekst 4" xfId="625" xr:uid="{00000000-0005-0000-0000-0000D2020000}"/>
    <cellStyle name="Verklarende tekst 5" xfId="626" xr:uid="{00000000-0005-0000-0000-0000D3020000}"/>
    <cellStyle name="Verklarende tekst 6" xfId="627" xr:uid="{00000000-0005-0000-0000-0000D4020000}"/>
    <cellStyle name="Verklarende tekst 7" xfId="628" xr:uid="{00000000-0005-0000-0000-0000D5020000}"/>
    <cellStyle name="Verklarende tekst 8" xfId="629" xr:uid="{00000000-0005-0000-0000-0000D6020000}"/>
    <cellStyle name="Verklarende tekst 9" xfId="630" xr:uid="{00000000-0005-0000-0000-0000D7020000}"/>
    <cellStyle name="Waarschuwingstekst 10" xfId="631" xr:uid="{00000000-0005-0000-0000-0000D8020000}"/>
    <cellStyle name="Waarschuwingstekst 11" xfId="632" xr:uid="{00000000-0005-0000-0000-0000D9020000}"/>
    <cellStyle name="Waarschuwingstekst 12" xfId="633" xr:uid="{00000000-0005-0000-0000-0000DA020000}"/>
    <cellStyle name="Waarschuwingstekst 13" xfId="634" xr:uid="{00000000-0005-0000-0000-0000DB020000}"/>
    <cellStyle name="Waarschuwingstekst 14" xfId="635" xr:uid="{00000000-0005-0000-0000-0000DC020000}"/>
    <cellStyle name="Waarschuwingstekst 15" xfId="636" xr:uid="{00000000-0005-0000-0000-0000DD020000}"/>
    <cellStyle name="Waarschuwingstekst 16" xfId="637" xr:uid="{00000000-0005-0000-0000-0000DE020000}"/>
    <cellStyle name="Waarschuwingstekst 2" xfId="638" xr:uid="{00000000-0005-0000-0000-0000DF020000}"/>
    <cellStyle name="Waarschuwingstekst 3" xfId="639" xr:uid="{00000000-0005-0000-0000-0000E0020000}"/>
    <cellStyle name="Waarschuwingstekst 4" xfId="640" xr:uid="{00000000-0005-0000-0000-0000E1020000}"/>
    <cellStyle name="Waarschuwingstekst 5" xfId="641" xr:uid="{00000000-0005-0000-0000-0000E2020000}"/>
    <cellStyle name="Waarschuwingstekst 6" xfId="642" xr:uid="{00000000-0005-0000-0000-0000E3020000}"/>
    <cellStyle name="Waarschuwingstekst 7" xfId="643" xr:uid="{00000000-0005-0000-0000-0000E4020000}"/>
    <cellStyle name="Waarschuwingstekst 8" xfId="644" xr:uid="{00000000-0005-0000-0000-0000E5020000}"/>
    <cellStyle name="Waarschuwingstekst 9" xfId="645" xr:uid="{00000000-0005-0000-0000-0000E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4"/>
  <sheetViews>
    <sheetView tabSelected="1" zoomScale="80" zoomScaleNormal="80" zoomScaleSheetLayoutView="100" workbookViewId="0">
      <selection activeCell="E1" sqref="E1:F1"/>
    </sheetView>
  </sheetViews>
  <sheetFormatPr defaultRowHeight="12.5" x14ac:dyDescent="0.25"/>
  <cols>
    <col min="1" max="1" width="6.26953125" style="3" customWidth="1"/>
    <col min="2" max="2" width="90.54296875" style="3" bestFit="1" customWidth="1"/>
    <col min="3" max="3" width="75.81640625" style="3" customWidth="1"/>
    <col min="4" max="4" width="18.453125" style="4" bestFit="1" customWidth="1"/>
    <col min="5" max="5" width="18.81640625" style="4" bestFit="1" customWidth="1"/>
    <col min="6" max="6" width="13.81640625" style="4" customWidth="1"/>
    <col min="7" max="7" width="15.54296875" style="3" bestFit="1" customWidth="1"/>
    <col min="8" max="8" width="1.1796875" style="3" customWidth="1"/>
    <col min="9" max="9" width="9.1796875" style="3"/>
    <col min="10" max="10" width="11.453125" style="3" bestFit="1" customWidth="1"/>
    <col min="11" max="11" width="9.1796875" style="3"/>
    <col min="12" max="12" width="11.26953125" style="3" customWidth="1"/>
    <col min="13" max="13" width="11.453125" style="3" customWidth="1"/>
    <col min="14" max="255" width="9.1796875" style="3"/>
    <col min="256" max="256" width="6.26953125" style="3" customWidth="1"/>
    <col min="257" max="257" width="78.7265625" style="3" customWidth="1"/>
    <col min="258" max="258" width="33.81640625" style="3" customWidth="1"/>
    <col min="259" max="259" width="25.1796875" style="3" customWidth="1"/>
    <col min="260" max="260" width="13.7265625" style="3" customWidth="1"/>
    <col min="261" max="261" width="20.7265625" style="3" customWidth="1"/>
    <col min="262" max="262" width="13.26953125" style="3" customWidth="1"/>
    <col min="263" max="263" width="17.7265625" style="3" customWidth="1"/>
    <col min="264" max="264" width="1.1796875" style="3" customWidth="1"/>
    <col min="265" max="265" width="9.1796875" style="3"/>
    <col min="266" max="266" width="35.453125" style="3" customWidth="1"/>
    <col min="267" max="511" width="9.1796875" style="3"/>
    <col min="512" max="512" width="6.26953125" style="3" customWidth="1"/>
    <col min="513" max="513" width="78.7265625" style="3" customWidth="1"/>
    <col min="514" max="514" width="33.81640625" style="3" customWidth="1"/>
    <col min="515" max="515" width="25.1796875" style="3" customWidth="1"/>
    <col min="516" max="516" width="13.7265625" style="3" customWidth="1"/>
    <col min="517" max="517" width="20.7265625" style="3" customWidth="1"/>
    <col min="518" max="518" width="13.26953125" style="3" customWidth="1"/>
    <col min="519" max="519" width="17.7265625" style="3" customWidth="1"/>
    <col min="520" max="520" width="1.1796875" style="3" customWidth="1"/>
    <col min="521" max="521" width="9.1796875" style="3"/>
    <col min="522" max="522" width="35.453125" style="3" customWidth="1"/>
    <col min="523" max="767" width="9.1796875" style="3"/>
    <col min="768" max="768" width="6.26953125" style="3" customWidth="1"/>
    <col min="769" max="769" width="78.7265625" style="3" customWidth="1"/>
    <col min="770" max="770" width="33.81640625" style="3" customWidth="1"/>
    <col min="771" max="771" width="25.1796875" style="3" customWidth="1"/>
    <col min="772" max="772" width="13.7265625" style="3" customWidth="1"/>
    <col min="773" max="773" width="20.7265625" style="3" customWidth="1"/>
    <col min="774" max="774" width="13.26953125" style="3" customWidth="1"/>
    <col min="775" max="775" width="17.7265625" style="3" customWidth="1"/>
    <col min="776" max="776" width="1.1796875" style="3" customWidth="1"/>
    <col min="777" max="777" width="9.1796875" style="3"/>
    <col min="778" max="778" width="35.453125" style="3" customWidth="1"/>
    <col min="779" max="1023" width="9.1796875" style="3"/>
    <col min="1024" max="1024" width="6.26953125" style="3" customWidth="1"/>
    <col min="1025" max="1025" width="78.7265625" style="3" customWidth="1"/>
    <col min="1026" max="1026" width="33.81640625" style="3" customWidth="1"/>
    <col min="1027" max="1027" width="25.1796875" style="3" customWidth="1"/>
    <col min="1028" max="1028" width="13.7265625" style="3" customWidth="1"/>
    <col min="1029" max="1029" width="20.7265625" style="3" customWidth="1"/>
    <col min="1030" max="1030" width="13.26953125" style="3" customWidth="1"/>
    <col min="1031" max="1031" width="17.7265625" style="3" customWidth="1"/>
    <col min="1032" max="1032" width="1.1796875" style="3" customWidth="1"/>
    <col min="1033" max="1033" width="9.1796875" style="3"/>
    <col min="1034" max="1034" width="35.453125" style="3" customWidth="1"/>
    <col min="1035" max="1279" width="9.1796875" style="3"/>
    <col min="1280" max="1280" width="6.26953125" style="3" customWidth="1"/>
    <col min="1281" max="1281" width="78.7265625" style="3" customWidth="1"/>
    <col min="1282" max="1282" width="33.81640625" style="3" customWidth="1"/>
    <col min="1283" max="1283" width="25.1796875" style="3" customWidth="1"/>
    <col min="1284" max="1284" width="13.7265625" style="3" customWidth="1"/>
    <col min="1285" max="1285" width="20.7265625" style="3" customWidth="1"/>
    <col min="1286" max="1286" width="13.26953125" style="3" customWidth="1"/>
    <col min="1287" max="1287" width="17.7265625" style="3" customWidth="1"/>
    <col min="1288" max="1288" width="1.1796875" style="3" customWidth="1"/>
    <col min="1289" max="1289" width="9.1796875" style="3"/>
    <col min="1290" max="1290" width="35.453125" style="3" customWidth="1"/>
    <col min="1291" max="1535" width="9.1796875" style="3"/>
    <col min="1536" max="1536" width="6.26953125" style="3" customWidth="1"/>
    <col min="1537" max="1537" width="78.7265625" style="3" customWidth="1"/>
    <col min="1538" max="1538" width="33.81640625" style="3" customWidth="1"/>
    <col min="1539" max="1539" width="25.1796875" style="3" customWidth="1"/>
    <col min="1540" max="1540" width="13.7265625" style="3" customWidth="1"/>
    <col min="1541" max="1541" width="20.7265625" style="3" customWidth="1"/>
    <col min="1542" max="1542" width="13.26953125" style="3" customWidth="1"/>
    <col min="1543" max="1543" width="17.7265625" style="3" customWidth="1"/>
    <col min="1544" max="1544" width="1.1796875" style="3" customWidth="1"/>
    <col min="1545" max="1545" width="9.1796875" style="3"/>
    <col min="1546" max="1546" width="35.453125" style="3" customWidth="1"/>
    <col min="1547" max="1791" width="9.1796875" style="3"/>
    <col min="1792" max="1792" width="6.26953125" style="3" customWidth="1"/>
    <col min="1793" max="1793" width="78.7265625" style="3" customWidth="1"/>
    <col min="1794" max="1794" width="33.81640625" style="3" customWidth="1"/>
    <col min="1795" max="1795" width="25.1796875" style="3" customWidth="1"/>
    <col min="1796" max="1796" width="13.7265625" style="3" customWidth="1"/>
    <col min="1797" max="1797" width="20.7265625" style="3" customWidth="1"/>
    <col min="1798" max="1798" width="13.26953125" style="3" customWidth="1"/>
    <col min="1799" max="1799" width="17.7265625" style="3" customWidth="1"/>
    <col min="1800" max="1800" width="1.1796875" style="3" customWidth="1"/>
    <col min="1801" max="1801" width="9.1796875" style="3"/>
    <col min="1802" max="1802" width="35.453125" style="3" customWidth="1"/>
    <col min="1803" max="2047" width="9.1796875" style="3"/>
    <col min="2048" max="2048" width="6.26953125" style="3" customWidth="1"/>
    <col min="2049" max="2049" width="78.7265625" style="3" customWidth="1"/>
    <col min="2050" max="2050" width="33.81640625" style="3" customWidth="1"/>
    <col min="2051" max="2051" width="25.1796875" style="3" customWidth="1"/>
    <col min="2052" max="2052" width="13.7265625" style="3" customWidth="1"/>
    <col min="2053" max="2053" width="20.7265625" style="3" customWidth="1"/>
    <col min="2054" max="2054" width="13.26953125" style="3" customWidth="1"/>
    <col min="2055" max="2055" width="17.7265625" style="3" customWidth="1"/>
    <col min="2056" max="2056" width="1.1796875" style="3" customWidth="1"/>
    <col min="2057" max="2057" width="9.1796875" style="3"/>
    <col min="2058" max="2058" width="35.453125" style="3" customWidth="1"/>
    <col min="2059" max="2303" width="9.1796875" style="3"/>
    <col min="2304" max="2304" width="6.26953125" style="3" customWidth="1"/>
    <col min="2305" max="2305" width="78.7265625" style="3" customWidth="1"/>
    <col min="2306" max="2306" width="33.81640625" style="3" customWidth="1"/>
    <col min="2307" max="2307" width="25.1796875" style="3" customWidth="1"/>
    <col min="2308" max="2308" width="13.7265625" style="3" customWidth="1"/>
    <col min="2309" max="2309" width="20.7265625" style="3" customWidth="1"/>
    <col min="2310" max="2310" width="13.26953125" style="3" customWidth="1"/>
    <col min="2311" max="2311" width="17.7265625" style="3" customWidth="1"/>
    <col min="2312" max="2312" width="1.1796875" style="3" customWidth="1"/>
    <col min="2313" max="2313" width="9.1796875" style="3"/>
    <col min="2314" max="2314" width="35.453125" style="3" customWidth="1"/>
    <col min="2315" max="2559" width="9.1796875" style="3"/>
    <col min="2560" max="2560" width="6.26953125" style="3" customWidth="1"/>
    <col min="2561" max="2561" width="78.7265625" style="3" customWidth="1"/>
    <col min="2562" max="2562" width="33.81640625" style="3" customWidth="1"/>
    <col min="2563" max="2563" width="25.1796875" style="3" customWidth="1"/>
    <col min="2564" max="2564" width="13.7265625" style="3" customWidth="1"/>
    <col min="2565" max="2565" width="20.7265625" style="3" customWidth="1"/>
    <col min="2566" max="2566" width="13.26953125" style="3" customWidth="1"/>
    <col min="2567" max="2567" width="17.7265625" style="3" customWidth="1"/>
    <col min="2568" max="2568" width="1.1796875" style="3" customWidth="1"/>
    <col min="2569" max="2569" width="9.1796875" style="3"/>
    <col min="2570" max="2570" width="35.453125" style="3" customWidth="1"/>
    <col min="2571" max="2815" width="9.1796875" style="3"/>
    <col min="2816" max="2816" width="6.26953125" style="3" customWidth="1"/>
    <col min="2817" max="2817" width="78.7265625" style="3" customWidth="1"/>
    <col min="2818" max="2818" width="33.81640625" style="3" customWidth="1"/>
    <col min="2819" max="2819" width="25.1796875" style="3" customWidth="1"/>
    <col min="2820" max="2820" width="13.7265625" style="3" customWidth="1"/>
    <col min="2821" max="2821" width="20.7265625" style="3" customWidth="1"/>
    <col min="2822" max="2822" width="13.26953125" style="3" customWidth="1"/>
    <col min="2823" max="2823" width="17.7265625" style="3" customWidth="1"/>
    <col min="2824" max="2824" width="1.1796875" style="3" customWidth="1"/>
    <col min="2825" max="2825" width="9.1796875" style="3"/>
    <col min="2826" max="2826" width="35.453125" style="3" customWidth="1"/>
    <col min="2827" max="3071" width="9.1796875" style="3"/>
    <col min="3072" max="3072" width="6.26953125" style="3" customWidth="1"/>
    <col min="3073" max="3073" width="78.7265625" style="3" customWidth="1"/>
    <col min="3074" max="3074" width="33.81640625" style="3" customWidth="1"/>
    <col min="3075" max="3075" width="25.1796875" style="3" customWidth="1"/>
    <col min="3076" max="3076" width="13.7265625" style="3" customWidth="1"/>
    <col min="3077" max="3077" width="20.7265625" style="3" customWidth="1"/>
    <col min="3078" max="3078" width="13.26953125" style="3" customWidth="1"/>
    <col min="3079" max="3079" width="17.7265625" style="3" customWidth="1"/>
    <col min="3080" max="3080" width="1.1796875" style="3" customWidth="1"/>
    <col min="3081" max="3081" width="9.1796875" style="3"/>
    <col min="3082" max="3082" width="35.453125" style="3" customWidth="1"/>
    <col min="3083" max="3327" width="9.1796875" style="3"/>
    <col min="3328" max="3328" width="6.26953125" style="3" customWidth="1"/>
    <col min="3329" max="3329" width="78.7265625" style="3" customWidth="1"/>
    <col min="3330" max="3330" width="33.81640625" style="3" customWidth="1"/>
    <col min="3331" max="3331" width="25.1796875" style="3" customWidth="1"/>
    <col min="3332" max="3332" width="13.7265625" style="3" customWidth="1"/>
    <col min="3333" max="3333" width="20.7265625" style="3" customWidth="1"/>
    <col min="3334" max="3334" width="13.26953125" style="3" customWidth="1"/>
    <col min="3335" max="3335" width="17.7265625" style="3" customWidth="1"/>
    <col min="3336" max="3336" width="1.1796875" style="3" customWidth="1"/>
    <col min="3337" max="3337" width="9.1796875" style="3"/>
    <col min="3338" max="3338" width="35.453125" style="3" customWidth="1"/>
    <col min="3339" max="3583" width="9.1796875" style="3"/>
    <col min="3584" max="3584" width="6.26953125" style="3" customWidth="1"/>
    <col min="3585" max="3585" width="78.7265625" style="3" customWidth="1"/>
    <col min="3586" max="3586" width="33.81640625" style="3" customWidth="1"/>
    <col min="3587" max="3587" width="25.1796875" style="3" customWidth="1"/>
    <col min="3588" max="3588" width="13.7265625" style="3" customWidth="1"/>
    <col min="3589" max="3589" width="20.7265625" style="3" customWidth="1"/>
    <col min="3590" max="3590" width="13.26953125" style="3" customWidth="1"/>
    <col min="3591" max="3591" width="17.7265625" style="3" customWidth="1"/>
    <col min="3592" max="3592" width="1.1796875" style="3" customWidth="1"/>
    <col min="3593" max="3593" width="9.1796875" style="3"/>
    <col min="3594" max="3594" width="35.453125" style="3" customWidth="1"/>
    <col min="3595" max="3839" width="9.1796875" style="3"/>
    <col min="3840" max="3840" width="6.26953125" style="3" customWidth="1"/>
    <col min="3841" max="3841" width="78.7265625" style="3" customWidth="1"/>
    <col min="3842" max="3842" width="33.81640625" style="3" customWidth="1"/>
    <col min="3843" max="3843" width="25.1796875" style="3" customWidth="1"/>
    <col min="3844" max="3844" width="13.7265625" style="3" customWidth="1"/>
    <col min="3845" max="3845" width="20.7265625" style="3" customWidth="1"/>
    <col min="3846" max="3846" width="13.26953125" style="3" customWidth="1"/>
    <col min="3847" max="3847" width="17.7265625" style="3" customWidth="1"/>
    <col min="3848" max="3848" width="1.1796875" style="3" customWidth="1"/>
    <col min="3849" max="3849" width="9.1796875" style="3"/>
    <col min="3850" max="3850" width="35.453125" style="3" customWidth="1"/>
    <col min="3851" max="4095" width="9.1796875" style="3"/>
    <col min="4096" max="4096" width="6.26953125" style="3" customWidth="1"/>
    <col min="4097" max="4097" width="78.7265625" style="3" customWidth="1"/>
    <col min="4098" max="4098" width="33.81640625" style="3" customWidth="1"/>
    <col min="4099" max="4099" width="25.1796875" style="3" customWidth="1"/>
    <col min="4100" max="4100" width="13.7265625" style="3" customWidth="1"/>
    <col min="4101" max="4101" width="20.7265625" style="3" customWidth="1"/>
    <col min="4102" max="4102" width="13.26953125" style="3" customWidth="1"/>
    <col min="4103" max="4103" width="17.7265625" style="3" customWidth="1"/>
    <col min="4104" max="4104" width="1.1796875" style="3" customWidth="1"/>
    <col min="4105" max="4105" width="9.1796875" style="3"/>
    <col min="4106" max="4106" width="35.453125" style="3" customWidth="1"/>
    <col min="4107" max="4351" width="9.1796875" style="3"/>
    <col min="4352" max="4352" width="6.26953125" style="3" customWidth="1"/>
    <col min="4353" max="4353" width="78.7265625" style="3" customWidth="1"/>
    <col min="4354" max="4354" width="33.81640625" style="3" customWidth="1"/>
    <col min="4355" max="4355" width="25.1796875" style="3" customWidth="1"/>
    <col min="4356" max="4356" width="13.7265625" style="3" customWidth="1"/>
    <col min="4357" max="4357" width="20.7265625" style="3" customWidth="1"/>
    <col min="4358" max="4358" width="13.26953125" style="3" customWidth="1"/>
    <col min="4359" max="4359" width="17.7265625" style="3" customWidth="1"/>
    <col min="4360" max="4360" width="1.1796875" style="3" customWidth="1"/>
    <col min="4361" max="4361" width="9.1796875" style="3"/>
    <col min="4362" max="4362" width="35.453125" style="3" customWidth="1"/>
    <col min="4363" max="4607" width="9.1796875" style="3"/>
    <col min="4608" max="4608" width="6.26953125" style="3" customWidth="1"/>
    <col min="4609" max="4609" width="78.7265625" style="3" customWidth="1"/>
    <col min="4610" max="4610" width="33.81640625" style="3" customWidth="1"/>
    <col min="4611" max="4611" width="25.1796875" style="3" customWidth="1"/>
    <col min="4612" max="4612" width="13.7265625" style="3" customWidth="1"/>
    <col min="4613" max="4613" width="20.7265625" style="3" customWidth="1"/>
    <col min="4614" max="4614" width="13.26953125" style="3" customWidth="1"/>
    <col min="4615" max="4615" width="17.7265625" style="3" customWidth="1"/>
    <col min="4616" max="4616" width="1.1796875" style="3" customWidth="1"/>
    <col min="4617" max="4617" width="9.1796875" style="3"/>
    <col min="4618" max="4618" width="35.453125" style="3" customWidth="1"/>
    <col min="4619" max="4863" width="9.1796875" style="3"/>
    <col min="4864" max="4864" width="6.26953125" style="3" customWidth="1"/>
    <col min="4865" max="4865" width="78.7265625" style="3" customWidth="1"/>
    <col min="4866" max="4866" width="33.81640625" style="3" customWidth="1"/>
    <col min="4867" max="4867" width="25.1796875" style="3" customWidth="1"/>
    <col min="4868" max="4868" width="13.7265625" style="3" customWidth="1"/>
    <col min="4869" max="4869" width="20.7265625" style="3" customWidth="1"/>
    <col min="4870" max="4870" width="13.26953125" style="3" customWidth="1"/>
    <col min="4871" max="4871" width="17.7265625" style="3" customWidth="1"/>
    <col min="4872" max="4872" width="1.1796875" style="3" customWidth="1"/>
    <col min="4873" max="4873" width="9.1796875" style="3"/>
    <col min="4874" max="4874" width="35.453125" style="3" customWidth="1"/>
    <col min="4875" max="5119" width="9.1796875" style="3"/>
    <col min="5120" max="5120" width="6.26953125" style="3" customWidth="1"/>
    <col min="5121" max="5121" width="78.7265625" style="3" customWidth="1"/>
    <col min="5122" max="5122" width="33.81640625" style="3" customWidth="1"/>
    <col min="5123" max="5123" width="25.1796875" style="3" customWidth="1"/>
    <col min="5124" max="5124" width="13.7265625" style="3" customWidth="1"/>
    <col min="5125" max="5125" width="20.7265625" style="3" customWidth="1"/>
    <col min="5126" max="5126" width="13.26953125" style="3" customWidth="1"/>
    <col min="5127" max="5127" width="17.7265625" style="3" customWidth="1"/>
    <col min="5128" max="5128" width="1.1796875" style="3" customWidth="1"/>
    <col min="5129" max="5129" width="9.1796875" style="3"/>
    <col min="5130" max="5130" width="35.453125" style="3" customWidth="1"/>
    <col min="5131" max="5375" width="9.1796875" style="3"/>
    <col min="5376" max="5376" width="6.26953125" style="3" customWidth="1"/>
    <col min="5377" max="5377" width="78.7265625" style="3" customWidth="1"/>
    <col min="5378" max="5378" width="33.81640625" style="3" customWidth="1"/>
    <col min="5379" max="5379" width="25.1796875" style="3" customWidth="1"/>
    <col min="5380" max="5380" width="13.7265625" style="3" customWidth="1"/>
    <col min="5381" max="5381" width="20.7265625" style="3" customWidth="1"/>
    <col min="5382" max="5382" width="13.26953125" style="3" customWidth="1"/>
    <col min="5383" max="5383" width="17.7265625" style="3" customWidth="1"/>
    <col min="5384" max="5384" width="1.1796875" style="3" customWidth="1"/>
    <col min="5385" max="5385" width="9.1796875" style="3"/>
    <col min="5386" max="5386" width="35.453125" style="3" customWidth="1"/>
    <col min="5387" max="5631" width="9.1796875" style="3"/>
    <col min="5632" max="5632" width="6.26953125" style="3" customWidth="1"/>
    <col min="5633" max="5633" width="78.7265625" style="3" customWidth="1"/>
    <col min="5634" max="5634" width="33.81640625" style="3" customWidth="1"/>
    <col min="5635" max="5635" width="25.1796875" style="3" customWidth="1"/>
    <col min="5636" max="5636" width="13.7265625" style="3" customWidth="1"/>
    <col min="5637" max="5637" width="20.7265625" style="3" customWidth="1"/>
    <col min="5638" max="5638" width="13.26953125" style="3" customWidth="1"/>
    <col min="5639" max="5639" width="17.7265625" style="3" customWidth="1"/>
    <col min="5640" max="5640" width="1.1796875" style="3" customWidth="1"/>
    <col min="5641" max="5641" width="9.1796875" style="3"/>
    <col min="5642" max="5642" width="35.453125" style="3" customWidth="1"/>
    <col min="5643" max="5887" width="9.1796875" style="3"/>
    <col min="5888" max="5888" width="6.26953125" style="3" customWidth="1"/>
    <col min="5889" max="5889" width="78.7265625" style="3" customWidth="1"/>
    <col min="5890" max="5890" width="33.81640625" style="3" customWidth="1"/>
    <col min="5891" max="5891" width="25.1796875" style="3" customWidth="1"/>
    <col min="5892" max="5892" width="13.7265625" style="3" customWidth="1"/>
    <col min="5893" max="5893" width="20.7265625" style="3" customWidth="1"/>
    <col min="5894" max="5894" width="13.26953125" style="3" customWidth="1"/>
    <col min="5895" max="5895" width="17.7265625" style="3" customWidth="1"/>
    <col min="5896" max="5896" width="1.1796875" style="3" customWidth="1"/>
    <col min="5897" max="5897" width="9.1796875" style="3"/>
    <col min="5898" max="5898" width="35.453125" style="3" customWidth="1"/>
    <col min="5899" max="6143" width="9.1796875" style="3"/>
    <col min="6144" max="6144" width="6.26953125" style="3" customWidth="1"/>
    <col min="6145" max="6145" width="78.7265625" style="3" customWidth="1"/>
    <col min="6146" max="6146" width="33.81640625" style="3" customWidth="1"/>
    <col min="6147" max="6147" width="25.1796875" style="3" customWidth="1"/>
    <col min="6148" max="6148" width="13.7265625" style="3" customWidth="1"/>
    <col min="6149" max="6149" width="20.7265625" style="3" customWidth="1"/>
    <col min="6150" max="6150" width="13.26953125" style="3" customWidth="1"/>
    <col min="6151" max="6151" width="17.7265625" style="3" customWidth="1"/>
    <col min="6152" max="6152" width="1.1796875" style="3" customWidth="1"/>
    <col min="6153" max="6153" width="9.1796875" style="3"/>
    <col min="6154" max="6154" width="35.453125" style="3" customWidth="1"/>
    <col min="6155" max="6399" width="9.1796875" style="3"/>
    <col min="6400" max="6400" width="6.26953125" style="3" customWidth="1"/>
    <col min="6401" max="6401" width="78.7265625" style="3" customWidth="1"/>
    <col min="6402" max="6402" width="33.81640625" style="3" customWidth="1"/>
    <col min="6403" max="6403" width="25.1796875" style="3" customWidth="1"/>
    <col min="6404" max="6404" width="13.7265625" style="3" customWidth="1"/>
    <col min="6405" max="6405" width="20.7265625" style="3" customWidth="1"/>
    <col min="6406" max="6406" width="13.26953125" style="3" customWidth="1"/>
    <col min="6407" max="6407" width="17.7265625" style="3" customWidth="1"/>
    <col min="6408" max="6408" width="1.1796875" style="3" customWidth="1"/>
    <col min="6409" max="6409" width="9.1796875" style="3"/>
    <col min="6410" max="6410" width="35.453125" style="3" customWidth="1"/>
    <col min="6411" max="6655" width="9.1796875" style="3"/>
    <col min="6656" max="6656" width="6.26953125" style="3" customWidth="1"/>
    <col min="6657" max="6657" width="78.7265625" style="3" customWidth="1"/>
    <col min="6658" max="6658" width="33.81640625" style="3" customWidth="1"/>
    <col min="6659" max="6659" width="25.1796875" style="3" customWidth="1"/>
    <col min="6660" max="6660" width="13.7265625" style="3" customWidth="1"/>
    <col min="6661" max="6661" width="20.7265625" style="3" customWidth="1"/>
    <col min="6662" max="6662" width="13.26953125" style="3" customWidth="1"/>
    <col min="6663" max="6663" width="17.7265625" style="3" customWidth="1"/>
    <col min="6664" max="6664" width="1.1796875" style="3" customWidth="1"/>
    <col min="6665" max="6665" width="9.1796875" style="3"/>
    <col min="6666" max="6666" width="35.453125" style="3" customWidth="1"/>
    <col min="6667" max="6911" width="9.1796875" style="3"/>
    <col min="6912" max="6912" width="6.26953125" style="3" customWidth="1"/>
    <col min="6913" max="6913" width="78.7265625" style="3" customWidth="1"/>
    <col min="6914" max="6914" width="33.81640625" style="3" customWidth="1"/>
    <col min="6915" max="6915" width="25.1796875" style="3" customWidth="1"/>
    <col min="6916" max="6916" width="13.7265625" style="3" customWidth="1"/>
    <col min="6917" max="6917" width="20.7265625" style="3" customWidth="1"/>
    <col min="6918" max="6918" width="13.26953125" style="3" customWidth="1"/>
    <col min="6919" max="6919" width="17.7265625" style="3" customWidth="1"/>
    <col min="6920" max="6920" width="1.1796875" style="3" customWidth="1"/>
    <col min="6921" max="6921" width="9.1796875" style="3"/>
    <col min="6922" max="6922" width="35.453125" style="3" customWidth="1"/>
    <col min="6923" max="7167" width="9.1796875" style="3"/>
    <col min="7168" max="7168" width="6.26953125" style="3" customWidth="1"/>
    <col min="7169" max="7169" width="78.7265625" style="3" customWidth="1"/>
    <col min="7170" max="7170" width="33.81640625" style="3" customWidth="1"/>
    <col min="7171" max="7171" width="25.1796875" style="3" customWidth="1"/>
    <col min="7172" max="7172" width="13.7265625" style="3" customWidth="1"/>
    <col min="7173" max="7173" width="20.7265625" style="3" customWidth="1"/>
    <col min="7174" max="7174" width="13.26953125" style="3" customWidth="1"/>
    <col min="7175" max="7175" width="17.7265625" style="3" customWidth="1"/>
    <col min="7176" max="7176" width="1.1796875" style="3" customWidth="1"/>
    <col min="7177" max="7177" width="9.1796875" style="3"/>
    <col min="7178" max="7178" width="35.453125" style="3" customWidth="1"/>
    <col min="7179" max="7423" width="9.1796875" style="3"/>
    <col min="7424" max="7424" width="6.26953125" style="3" customWidth="1"/>
    <col min="7425" max="7425" width="78.7265625" style="3" customWidth="1"/>
    <col min="7426" max="7426" width="33.81640625" style="3" customWidth="1"/>
    <col min="7427" max="7427" width="25.1796875" style="3" customWidth="1"/>
    <col min="7428" max="7428" width="13.7265625" style="3" customWidth="1"/>
    <col min="7429" max="7429" width="20.7265625" style="3" customWidth="1"/>
    <col min="7430" max="7430" width="13.26953125" style="3" customWidth="1"/>
    <col min="7431" max="7431" width="17.7265625" style="3" customWidth="1"/>
    <col min="7432" max="7432" width="1.1796875" style="3" customWidth="1"/>
    <col min="7433" max="7433" width="9.1796875" style="3"/>
    <col min="7434" max="7434" width="35.453125" style="3" customWidth="1"/>
    <col min="7435" max="7679" width="9.1796875" style="3"/>
    <col min="7680" max="7680" width="6.26953125" style="3" customWidth="1"/>
    <col min="7681" max="7681" width="78.7265625" style="3" customWidth="1"/>
    <col min="7682" max="7682" width="33.81640625" style="3" customWidth="1"/>
    <col min="7683" max="7683" width="25.1796875" style="3" customWidth="1"/>
    <col min="7684" max="7684" width="13.7265625" style="3" customWidth="1"/>
    <col min="7685" max="7685" width="20.7265625" style="3" customWidth="1"/>
    <col min="7686" max="7686" width="13.26953125" style="3" customWidth="1"/>
    <col min="7687" max="7687" width="17.7265625" style="3" customWidth="1"/>
    <col min="7688" max="7688" width="1.1796875" style="3" customWidth="1"/>
    <col min="7689" max="7689" width="9.1796875" style="3"/>
    <col min="7690" max="7690" width="35.453125" style="3" customWidth="1"/>
    <col min="7691" max="7935" width="9.1796875" style="3"/>
    <col min="7936" max="7936" width="6.26953125" style="3" customWidth="1"/>
    <col min="7937" max="7937" width="78.7265625" style="3" customWidth="1"/>
    <col min="7938" max="7938" width="33.81640625" style="3" customWidth="1"/>
    <col min="7939" max="7939" width="25.1796875" style="3" customWidth="1"/>
    <col min="7940" max="7940" width="13.7265625" style="3" customWidth="1"/>
    <col min="7941" max="7941" width="20.7265625" style="3" customWidth="1"/>
    <col min="7942" max="7942" width="13.26953125" style="3" customWidth="1"/>
    <col min="7943" max="7943" width="17.7265625" style="3" customWidth="1"/>
    <col min="7944" max="7944" width="1.1796875" style="3" customWidth="1"/>
    <col min="7945" max="7945" width="9.1796875" style="3"/>
    <col min="7946" max="7946" width="35.453125" style="3" customWidth="1"/>
    <col min="7947" max="8191" width="9.1796875" style="3"/>
    <col min="8192" max="8192" width="6.26953125" style="3" customWidth="1"/>
    <col min="8193" max="8193" width="78.7265625" style="3" customWidth="1"/>
    <col min="8194" max="8194" width="33.81640625" style="3" customWidth="1"/>
    <col min="8195" max="8195" width="25.1796875" style="3" customWidth="1"/>
    <col min="8196" max="8196" width="13.7265625" style="3" customWidth="1"/>
    <col min="8197" max="8197" width="20.7265625" style="3" customWidth="1"/>
    <col min="8198" max="8198" width="13.26953125" style="3" customWidth="1"/>
    <col min="8199" max="8199" width="17.7265625" style="3" customWidth="1"/>
    <col min="8200" max="8200" width="1.1796875" style="3" customWidth="1"/>
    <col min="8201" max="8201" width="9.1796875" style="3"/>
    <col min="8202" max="8202" width="35.453125" style="3" customWidth="1"/>
    <col min="8203" max="8447" width="9.1796875" style="3"/>
    <col min="8448" max="8448" width="6.26953125" style="3" customWidth="1"/>
    <col min="8449" max="8449" width="78.7265625" style="3" customWidth="1"/>
    <col min="8450" max="8450" width="33.81640625" style="3" customWidth="1"/>
    <col min="8451" max="8451" width="25.1796875" style="3" customWidth="1"/>
    <col min="8452" max="8452" width="13.7265625" style="3" customWidth="1"/>
    <col min="8453" max="8453" width="20.7265625" style="3" customWidth="1"/>
    <col min="8454" max="8454" width="13.26953125" style="3" customWidth="1"/>
    <col min="8455" max="8455" width="17.7265625" style="3" customWidth="1"/>
    <col min="8456" max="8456" width="1.1796875" style="3" customWidth="1"/>
    <col min="8457" max="8457" width="9.1796875" style="3"/>
    <col min="8458" max="8458" width="35.453125" style="3" customWidth="1"/>
    <col min="8459" max="8703" width="9.1796875" style="3"/>
    <col min="8704" max="8704" width="6.26953125" style="3" customWidth="1"/>
    <col min="8705" max="8705" width="78.7265625" style="3" customWidth="1"/>
    <col min="8706" max="8706" width="33.81640625" style="3" customWidth="1"/>
    <col min="8707" max="8707" width="25.1796875" style="3" customWidth="1"/>
    <col min="8708" max="8708" width="13.7265625" style="3" customWidth="1"/>
    <col min="8709" max="8709" width="20.7265625" style="3" customWidth="1"/>
    <col min="8710" max="8710" width="13.26953125" style="3" customWidth="1"/>
    <col min="8711" max="8711" width="17.7265625" style="3" customWidth="1"/>
    <col min="8712" max="8712" width="1.1796875" style="3" customWidth="1"/>
    <col min="8713" max="8713" width="9.1796875" style="3"/>
    <col min="8714" max="8714" width="35.453125" style="3" customWidth="1"/>
    <col min="8715" max="8959" width="9.1796875" style="3"/>
    <col min="8960" max="8960" width="6.26953125" style="3" customWidth="1"/>
    <col min="8961" max="8961" width="78.7265625" style="3" customWidth="1"/>
    <col min="8962" max="8962" width="33.81640625" style="3" customWidth="1"/>
    <col min="8963" max="8963" width="25.1796875" style="3" customWidth="1"/>
    <col min="8964" max="8964" width="13.7265625" style="3" customWidth="1"/>
    <col min="8965" max="8965" width="20.7265625" style="3" customWidth="1"/>
    <col min="8966" max="8966" width="13.26953125" style="3" customWidth="1"/>
    <col min="8967" max="8967" width="17.7265625" style="3" customWidth="1"/>
    <col min="8968" max="8968" width="1.1796875" style="3" customWidth="1"/>
    <col min="8969" max="8969" width="9.1796875" style="3"/>
    <col min="8970" max="8970" width="35.453125" style="3" customWidth="1"/>
    <col min="8971" max="9215" width="9.1796875" style="3"/>
    <col min="9216" max="9216" width="6.26953125" style="3" customWidth="1"/>
    <col min="9217" max="9217" width="78.7265625" style="3" customWidth="1"/>
    <col min="9218" max="9218" width="33.81640625" style="3" customWidth="1"/>
    <col min="9219" max="9219" width="25.1796875" style="3" customWidth="1"/>
    <col min="9220" max="9220" width="13.7265625" style="3" customWidth="1"/>
    <col min="9221" max="9221" width="20.7265625" style="3" customWidth="1"/>
    <col min="9222" max="9222" width="13.26953125" style="3" customWidth="1"/>
    <col min="9223" max="9223" width="17.7265625" style="3" customWidth="1"/>
    <col min="9224" max="9224" width="1.1796875" style="3" customWidth="1"/>
    <col min="9225" max="9225" width="9.1796875" style="3"/>
    <col min="9226" max="9226" width="35.453125" style="3" customWidth="1"/>
    <col min="9227" max="9471" width="9.1796875" style="3"/>
    <col min="9472" max="9472" width="6.26953125" style="3" customWidth="1"/>
    <col min="9473" max="9473" width="78.7265625" style="3" customWidth="1"/>
    <col min="9474" max="9474" width="33.81640625" style="3" customWidth="1"/>
    <col min="9475" max="9475" width="25.1796875" style="3" customWidth="1"/>
    <col min="9476" max="9476" width="13.7265625" style="3" customWidth="1"/>
    <col min="9477" max="9477" width="20.7265625" style="3" customWidth="1"/>
    <col min="9478" max="9478" width="13.26953125" style="3" customWidth="1"/>
    <col min="9479" max="9479" width="17.7265625" style="3" customWidth="1"/>
    <col min="9480" max="9480" width="1.1796875" style="3" customWidth="1"/>
    <col min="9481" max="9481" width="9.1796875" style="3"/>
    <col min="9482" max="9482" width="35.453125" style="3" customWidth="1"/>
    <col min="9483" max="9727" width="9.1796875" style="3"/>
    <col min="9728" max="9728" width="6.26953125" style="3" customWidth="1"/>
    <col min="9729" max="9729" width="78.7265625" style="3" customWidth="1"/>
    <col min="9730" max="9730" width="33.81640625" style="3" customWidth="1"/>
    <col min="9731" max="9731" width="25.1796875" style="3" customWidth="1"/>
    <col min="9732" max="9732" width="13.7265625" style="3" customWidth="1"/>
    <col min="9733" max="9733" width="20.7265625" style="3" customWidth="1"/>
    <col min="9734" max="9734" width="13.26953125" style="3" customWidth="1"/>
    <col min="9735" max="9735" width="17.7265625" style="3" customWidth="1"/>
    <col min="9736" max="9736" width="1.1796875" style="3" customWidth="1"/>
    <col min="9737" max="9737" width="9.1796875" style="3"/>
    <col min="9738" max="9738" width="35.453125" style="3" customWidth="1"/>
    <col min="9739" max="9983" width="9.1796875" style="3"/>
    <col min="9984" max="9984" width="6.26953125" style="3" customWidth="1"/>
    <col min="9985" max="9985" width="78.7265625" style="3" customWidth="1"/>
    <col min="9986" max="9986" width="33.81640625" style="3" customWidth="1"/>
    <col min="9987" max="9987" width="25.1796875" style="3" customWidth="1"/>
    <col min="9988" max="9988" width="13.7265625" style="3" customWidth="1"/>
    <col min="9989" max="9989" width="20.7265625" style="3" customWidth="1"/>
    <col min="9990" max="9990" width="13.26953125" style="3" customWidth="1"/>
    <col min="9991" max="9991" width="17.7265625" style="3" customWidth="1"/>
    <col min="9992" max="9992" width="1.1796875" style="3" customWidth="1"/>
    <col min="9993" max="9993" width="9.1796875" style="3"/>
    <col min="9994" max="9994" width="35.453125" style="3" customWidth="1"/>
    <col min="9995" max="10239" width="9.1796875" style="3"/>
    <col min="10240" max="10240" width="6.26953125" style="3" customWidth="1"/>
    <col min="10241" max="10241" width="78.7265625" style="3" customWidth="1"/>
    <col min="10242" max="10242" width="33.81640625" style="3" customWidth="1"/>
    <col min="10243" max="10243" width="25.1796875" style="3" customWidth="1"/>
    <col min="10244" max="10244" width="13.7265625" style="3" customWidth="1"/>
    <col min="10245" max="10245" width="20.7265625" style="3" customWidth="1"/>
    <col min="10246" max="10246" width="13.26953125" style="3" customWidth="1"/>
    <col min="10247" max="10247" width="17.7265625" style="3" customWidth="1"/>
    <col min="10248" max="10248" width="1.1796875" style="3" customWidth="1"/>
    <col min="10249" max="10249" width="9.1796875" style="3"/>
    <col min="10250" max="10250" width="35.453125" style="3" customWidth="1"/>
    <col min="10251" max="10495" width="9.1796875" style="3"/>
    <col min="10496" max="10496" width="6.26953125" style="3" customWidth="1"/>
    <col min="10497" max="10497" width="78.7265625" style="3" customWidth="1"/>
    <col min="10498" max="10498" width="33.81640625" style="3" customWidth="1"/>
    <col min="10499" max="10499" width="25.1796875" style="3" customWidth="1"/>
    <col min="10500" max="10500" width="13.7265625" style="3" customWidth="1"/>
    <col min="10501" max="10501" width="20.7265625" style="3" customWidth="1"/>
    <col min="10502" max="10502" width="13.26953125" style="3" customWidth="1"/>
    <col min="10503" max="10503" width="17.7265625" style="3" customWidth="1"/>
    <col min="10504" max="10504" width="1.1796875" style="3" customWidth="1"/>
    <col min="10505" max="10505" width="9.1796875" style="3"/>
    <col min="10506" max="10506" width="35.453125" style="3" customWidth="1"/>
    <col min="10507" max="10751" width="9.1796875" style="3"/>
    <col min="10752" max="10752" width="6.26953125" style="3" customWidth="1"/>
    <col min="10753" max="10753" width="78.7265625" style="3" customWidth="1"/>
    <col min="10754" max="10754" width="33.81640625" style="3" customWidth="1"/>
    <col min="10755" max="10755" width="25.1796875" style="3" customWidth="1"/>
    <col min="10756" max="10756" width="13.7265625" style="3" customWidth="1"/>
    <col min="10757" max="10757" width="20.7265625" style="3" customWidth="1"/>
    <col min="10758" max="10758" width="13.26953125" style="3" customWidth="1"/>
    <col min="10759" max="10759" width="17.7265625" style="3" customWidth="1"/>
    <col min="10760" max="10760" width="1.1796875" style="3" customWidth="1"/>
    <col min="10761" max="10761" width="9.1796875" style="3"/>
    <col min="10762" max="10762" width="35.453125" style="3" customWidth="1"/>
    <col min="10763" max="11007" width="9.1796875" style="3"/>
    <col min="11008" max="11008" width="6.26953125" style="3" customWidth="1"/>
    <col min="11009" max="11009" width="78.7265625" style="3" customWidth="1"/>
    <col min="11010" max="11010" width="33.81640625" style="3" customWidth="1"/>
    <col min="11011" max="11011" width="25.1796875" style="3" customWidth="1"/>
    <col min="11012" max="11012" width="13.7265625" style="3" customWidth="1"/>
    <col min="11013" max="11013" width="20.7265625" style="3" customWidth="1"/>
    <col min="11014" max="11014" width="13.26953125" style="3" customWidth="1"/>
    <col min="11015" max="11015" width="17.7265625" style="3" customWidth="1"/>
    <col min="11016" max="11016" width="1.1796875" style="3" customWidth="1"/>
    <col min="11017" max="11017" width="9.1796875" style="3"/>
    <col min="11018" max="11018" width="35.453125" style="3" customWidth="1"/>
    <col min="11019" max="11263" width="9.1796875" style="3"/>
    <col min="11264" max="11264" width="6.26953125" style="3" customWidth="1"/>
    <col min="11265" max="11265" width="78.7265625" style="3" customWidth="1"/>
    <col min="11266" max="11266" width="33.81640625" style="3" customWidth="1"/>
    <col min="11267" max="11267" width="25.1796875" style="3" customWidth="1"/>
    <col min="11268" max="11268" width="13.7265625" style="3" customWidth="1"/>
    <col min="11269" max="11269" width="20.7265625" style="3" customWidth="1"/>
    <col min="11270" max="11270" width="13.26953125" style="3" customWidth="1"/>
    <col min="11271" max="11271" width="17.7265625" style="3" customWidth="1"/>
    <col min="11272" max="11272" width="1.1796875" style="3" customWidth="1"/>
    <col min="11273" max="11273" width="9.1796875" style="3"/>
    <col min="11274" max="11274" width="35.453125" style="3" customWidth="1"/>
    <col min="11275" max="11519" width="9.1796875" style="3"/>
    <col min="11520" max="11520" width="6.26953125" style="3" customWidth="1"/>
    <col min="11521" max="11521" width="78.7265625" style="3" customWidth="1"/>
    <col min="11522" max="11522" width="33.81640625" style="3" customWidth="1"/>
    <col min="11523" max="11523" width="25.1796875" style="3" customWidth="1"/>
    <col min="11524" max="11524" width="13.7265625" style="3" customWidth="1"/>
    <col min="11525" max="11525" width="20.7265625" style="3" customWidth="1"/>
    <col min="11526" max="11526" width="13.26953125" style="3" customWidth="1"/>
    <col min="11527" max="11527" width="17.7265625" style="3" customWidth="1"/>
    <col min="11528" max="11528" width="1.1796875" style="3" customWidth="1"/>
    <col min="11529" max="11529" width="9.1796875" style="3"/>
    <col min="11530" max="11530" width="35.453125" style="3" customWidth="1"/>
    <col min="11531" max="11775" width="9.1796875" style="3"/>
    <col min="11776" max="11776" width="6.26953125" style="3" customWidth="1"/>
    <col min="11777" max="11777" width="78.7265625" style="3" customWidth="1"/>
    <col min="11778" max="11778" width="33.81640625" style="3" customWidth="1"/>
    <col min="11779" max="11779" width="25.1796875" style="3" customWidth="1"/>
    <col min="11780" max="11780" width="13.7265625" style="3" customWidth="1"/>
    <col min="11781" max="11781" width="20.7265625" style="3" customWidth="1"/>
    <col min="11782" max="11782" width="13.26953125" style="3" customWidth="1"/>
    <col min="11783" max="11783" width="17.7265625" style="3" customWidth="1"/>
    <col min="11784" max="11784" width="1.1796875" style="3" customWidth="1"/>
    <col min="11785" max="11785" width="9.1796875" style="3"/>
    <col min="11786" max="11786" width="35.453125" style="3" customWidth="1"/>
    <col min="11787" max="12031" width="9.1796875" style="3"/>
    <col min="12032" max="12032" width="6.26953125" style="3" customWidth="1"/>
    <col min="12033" max="12033" width="78.7265625" style="3" customWidth="1"/>
    <col min="12034" max="12034" width="33.81640625" style="3" customWidth="1"/>
    <col min="12035" max="12035" width="25.1796875" style="3" customWidth="1"/>
    <col min="12036" max="12036" width="13.7265625" style="3" customWidth="1"/>
    <col min="12037" max="12037" width="20.7265625" style="3" customWidth="1"/>
    <col min="12038" max="12038" width="13.26953125" style="3" customWidth="1"/>
    <col min="12039" max="12039" width="17.7265625" style="3" customWidth="1"/>
    <col min="12040" max="12040" width="1.1796875" style="3" customWidth="1"/>
    <col min="12041" max="12041" width="9.1796875" style="3"/>
    <col min="12042" max="12042" width="35.453125" style="3" customWidth="1"/>
    <col min="12043" max="12287" width="9.1796875" style="3"/>
    <col min="12288" max="12288" width="6.26953125" style="3" customWidth="1"/>
    <col min="12289" max="12289" width="78.7265625" style="3" customWidth="1"/>
    <col min="12290" max="12290" width="33.81640625" style="3" customWidth="1"/>
    <col min="12291" max="12291" width="25.1796875" style="3" customWidth="1"/>
    <col min="12292" max="12292" width="13.7265625" style="3" customWidth="1"/>
    <col min="12293" max="12293" width="20.7265625" style="3" customWidth="1"/>
    <col min="12294" max="12294" width="13.26953125" style="3" customWidth="1"/>
    <col min="12295" max="12295" width="17.7265625" style="3" customWidth="1"/>
    <col min="12296" max="12296" width="1.1796875" style="3" customWidth="1"/>
    <col min="12297" max="12297" width="9.1796875" style="3"/>
    <col min="12298" max="12298" width="35.453125" style="3" customWidth="1"/>
    <col min="12299" max="12543" width="9.1796875" style="3"/>
    <col min="12544" max="12544" width="6.26953125" style="3" customWidth="1"/>
    <col min="12545" max="12545" width="78.7265625" style="3" customWidth="1"/>
    <col min="12546" max="12546" width="33.81640625" style="3" customWidth="1"/>
    <col min="12547" max="12547" width="25.1796875" style="3" customWidth="1"/>
    <col min="12548" max="12548" width="13.7265625" style="3" customWidth="1"/>
    <col min="12549" max="12549" width="20.7265625" style="3" customWidth="1"/>
    <col min="12550" max="12550" width="13.26953125" style="3" customWidth="1"/>
    <col min="12551" max="12551" width="17.7265625" style="3" customWidth="1"/>
    <col min="12552" max="12552" width="1.1796875" style="3" customWidth="1"/>
    <col min="12553" max="12553" width="9.1796875" style="3"/>
    <col min="12554" max="12554" width="35.453125" style="3" customWidth="1"/>
    <col min="12555" max="12799" width="9.1796875" style="3"/>
    <col min="12800" max="12800" width="6.26953125" style="3" customWidth="1"/>
    <col min="12801" max="12801" width="78.7265625" style="3" customWidth="1"/>
    <col min="12802" max="12802" width="33.81640625" style="3" customWidth="1"/>
    <col min="12803" max="12803" width="25.1796875" style="3" customWidth="1"/>
    <col min="12804" max="12804" width="13.7265625" style="3" customWidth="1"/>
    <col min="12805" max="12805" width="20.7265625" style="3" customWidth="1"/>
    <col min="12806" max="12806" width="13.26953125" style="3" customWidth="1"/>
    <col min="12807" max="12807" width="17.7265625" style="3" customWidth="1"/>
    <col min="12808" max="12808" width="1.1796875" style="3" customWidth="1"/>
    <col min="12809" max="12809" width="9.1796875" style="3"/>
    <col min="12810" max="12810" width="35.453125" style="3" customWidth="1"/>
    <col min="12811" max="13055" width="9.1796875" style="3"/>
    <col min="13056" max="13056" width="6.26953125" style="3" customWidth="1"/>
    <col min="13057" max="13057" width="78.7265625" style="3" customWidth="1"/>
    <col min="13058" max="13058" width="33.81640625" style="3" customWidth="1"/>
    <col min="13059" max="13059" width="25.1796875" style="3" customWidth="1"/>
    <col min="13060" max="13060" width="13.7265625" style="3" customWidth="1"/>
    <col min="13061" max="13061" width="20.7265625" style="3" customWidth="1"/>
    <col min="13062" max="13062" width="13.26953125" style="3" customWidth="1"/>
    <col min="13063" max="13063" width="17.7265625" style="3" customWidth="1"/>
    <col min="13064" max="13064" width="1.1796875" style="3" customWidth="1"/>
    <col min="13065" max="13065" width="9.1796875" style="3"/>
    <col min="13066" max="13066" width="35.453125" style="3" customWidth="1"/>
    <col min="13067" max="13311" width="9.1796875" style="3"/>
    <col min="13312" max="13312" width="6.26953125" style="3" customWidth="1"/>
    <col min="13313" max="13313" width="78.7265625" style="3" customWidth="1"/>
    <col min="13314" max="13314" width="33.81640625" style="3" customWidth="1"/>
    <col min="13315" max="13315" width="25.1796875" style="3" customWidth="1"/>
    <col min="13316" max="13316" width="13.7265625" style="3" customWidth="1"/>
    <col min="13317" max="13317" width="20.7265625" style="3" customWidth="1"/>
    <col min="13318" max="13318" width="13.26953125" style="3" customWidth="1"/>
    <col min="13319" max="13319" width="17.7265625" style="3" customWidth="1"/>
    <col min="13320" max="13320" width="1.1796875" style="3" customWidth="1"/>
    <col min="13321" max="13321" width="9.1796875" style="3"/>
    <col min="13322" max="13322" width="35.453125" style="3" customWidth="1"/>
    <col min="13323" max="13567" width="9.1796875" style="3"/>
    <col min="13568" max="13568" width="6.26953125" style="3" customWidth="1"/>
    <col min="13569" max="13569" width="78.7265625" style="3" customWidth="1"/>
    <col min="13570" max="13570" width="33.81640625" style="3" customWidth="1"/>
    <col min="13571" max="13571" width="25.1796875" style="3" customWidth="1"/>
    <col min="13572" max="13572" width="13.7265625" style="3" customWidth="1"/>
    <col min="13573" max="13573" width="20.7265625" style="3" customWidth="1"/>
    <col min="13574" max="13574" width="13.26953125" style="3" customWidth="1"/>
    <col min="13575" max="13575" width="17.7265625" style="3" customWidth="1"/>
    <col min="13576" max="13576" width="1.1796875" style="3" customWidth="1"/>
    <col min="13577" max="13577" width="9.1796875" style="3"/>
    <col min="13578" max="13578" width="35.453125" style="3" customWidth="1"/>
    <col min="13579" max="13823" width="9.1796875" style="3"/>
    <col min="13824" max="13824" width="6.26953125" style="3" customWidth="1"/>
    <col min="13825" max="13825" width="78.7265625" style="3" customWidth="1"/>
    <col min="13826" max="13826" width="33.81640625" style="3" customWidth="1"/>
    <col min="13827" max="13827" width="25.1796875" style="3" customWidth="1"/>
    <col min="13828" max="13828" width="13.7265625" style="3" customWidth="1"/>
    <col min="13829" max="13829" width="20.7265625" style="3" customWidth="1"/>
    <col min="13830" max="13830" width="13.26953125" style="3" customWidth="1"/>
    <col min="13831" max="13831" width="17.7265625" style="3" customWidth="1"/>
    <col min="13832" max="13832" width="1.1796875" style="3" customWidth="1"/>
    <col min="13833" max="13833" width="9.1796875" style="3"/>
    <col min="13834" max="13834" width="35.453125" style="3" customWidth="1"/>
    <col min="13835" max="14079" width="9.1796875" style="3"/>
    <col min="14080" max="14080" width="6.26953125" style="3" customWidth="1"/>
    <col min="14081" max="14081" width="78.7265625" style="3" customWidth="1"/>
    <col min="14082" max="14082" width="33.81640625" style="3" customWidth="1"/>
    <col min="14083" max="14083" width="25.1796875" style="3" customWidth="1"/>
    <col min="14084" max="14084" width="13.7265625" style="3" customWidth="1"/>
    <col min="14085" max="14085" width="20.7265625" style="3" customWidth="1"/>
    <col min="14086" max="14086" width="13.26953125" style="3" customWidth="1"/>
    <col min="14087" max="14087" width="17.7265625" style="3" customWidth="1"/>
    <col min="14088" max="14088" width="1.1796875" style="3" customWidth="1"/>
    <col min="14089" max="14089" width="9.1796875" style="3"/>
    <col min="14090" max="14090" width="35.453125" style="3" customWidth="1"/>
    <col min="14091" max="14335" width="9.1796875" style="3"/>
    <col min="14336" max="14336" width="6.26953125" style="3" customWidth="1"/>
    <col min="14337" max="14337" width="78.7265625" style="3" customWidth="1"/>
    <col min="14338" max="14338" width="33.81640625" style="3" customWidth="1"/>
    <col min="14339" max="14339" width="25.1796875" style="3" customWidth="1"/>
    <col min="14340" max="14340" width="13.7265625" style="3" customWidth="1"/>
    <col min="14341" max="14341" width="20.7265625" style="3" customWidth="1"/>
    <col min="14342" max="14342" width="13.26953125" style="3" customWidth="1"/>
    <col min="14343" max="14343" width="17.7265625" style="3" customWidth="1"/>
    <col min="14344" max="14344" width="1.1796875" style="3" customWidth="1"/>
    <col min="14345" max="14345" width="9.1796875" style="3"/>
    <col min="14346" max="14346" width="35.453125" style="3" customWidth="1"/>
    <col min="14347" max="14591" width="9.1796875" style="3"/>
    <col min="14592" max="14592" width="6.26953125" style="3" customWidth="1"/>
    <col min="14593" max="14593" width="78.7265625" style="3" customWidth="1"/>
    <col min="14594" max="14594" width="33.81640625" style="3" customWidth="1"/>
    <col min="14595" max="14595" width="25.1796875" style="3" customWidth="1"/>
    <col min="14596" max="14596" width="13.7265625" style="3" customWidth="1"/>
    <col min="14597" max="14597" width="20.7265625" style="3" customWidth="1"/>
    <col min="14598" max="14598" width="13.26953125" style="3" customWidth="1"/>
    <col min="14599" max="14599" width="17.7265625" style="3" customWidth="1"/>
    <col min="14600" max="14600" width="1.1796875" style="3" customWidth="1"/>
    <col min="14601" max="14601" width="9.1796875" style="3"/>
    <col min="14602" max="14602" width="35.453125" style="3" customWidth="1"/>
    <col min="14603" max="14847" width="9.1796875" style="3"/>
    <col min="14848" max="14848" width="6.26953125" style="3" customWidth="1"/>
    <col min="14849" max="14849" width="78.7265625" style="3" customWidth="1"/>
    <col min="14850" max="14850" width="33.81640625" style="3" customWidth="1"/>
    <col min="14851" max="14851" width="25.1796875" style="3" customWidth="1"/>
    <col min="14852" max="14852" width="13.7265625" style="3" customWidth="1"/>
    <col min="14853" max="14853" width="20.7265625" style="3" customWidth="1"/>
    <col min="14854" max="14854" width="13.26953125" style="3" customWidth="1"/>
    <col min="14855" max="14855" width="17.7265625" style="3" customWidth="1"/>
    <col min="14856" max="14856" width="1.1796875" style="3" customWidth="1"/>
    <col min="14857" max="14857" width="9.1796875" style="3"/>
    <col min="14858" max="14858" width="35.453125" style="3" customWidth="1"/>
    <col min="14859" max="15103" width="9.1796875" style="3"/>
    <col min="15104" max="15104" width="6.26953125" style="3" customWidth="1"/>
    <col min="15105" max="15105" width="78.7265625" style="3" customWidth="1"/>
    <col min="15106" max="15106" width="33.81640625" style="3" customWidth="1"/>
    <col min="15107" max="15107" width="25.1796875" style="3" customWidth="1"/>
    <col min="15108" max="15108" width="13.7265625" style="3" customWidth="1"/>
    <col min="15109" max="15109" width="20.7265625" style="3" customWidth="1"/>
    <col min="15110" max="15110" width="13.26953125" style="3" customWidth="1"/>
    <col min="15111" max="15111" width="17.7265625" style="3" customWidth="1"/>
    <col min="15112" max="15112" width="1.1796875" style="3" customWidth="1"/>
    <col min="15113" max="15113" width="9.1796875" style="3"/>
    <col min="15114" max="15114" width="35.453125" style="3" customWidth="1"/>
    <col min="15115" max="15359" width="9.1796875" style="3"/>
    <col min="15360" max="15360" width="6.26953125" style="3" customWidth="1"/>
    <col min="15361" max="15361" width="78.7265625" style="3" customWidth="1"/>
    <col min="15362" max="15362" width="33.81640625" style="3" customWidth="1"/>
    <col min="15363" max="15363" width="25.1796875" style="3" customWidth="1"/>
    <col min="15364" max="15364" width="13.7265625" style="3" customWidth="1"/>
    <col min="15365" max="15365" width="20.7265625" style="3" customWidth="1"/>
    <col min="15366" max="15366" width="13.26953125" style="3" customWidth="1"/>
    <col min="15367" max="15367" width="17.7265625" style="3" customWidth="1"/>
    <col min="15368" max="15368" width="1.1796875" style="3" customWidth="1"/>
    <col min="15369" max="15369" width="9.1796875" style="3"/>
    <col min="15370" max="15370" width="35.453125" style="3" customWidth="1"/>
    <col min="15371" max="15615" width="9.1796875" style="3"/>
    <col min="15616" max="15616" width="6.26953125" style="3" customWidth="1"/>
    <col min="15617" max="15617" width="78.7265625" style="3" customWidth="1"/>
    <col min="15618" max="15618" width="33.81640625" style="3" customWidth="1"/>
    <col min="15619" max="15619" width="25.1796875" style="3" customWidth="1"/>
    <col min="15620" max="15620" width="13.7265625" style="3" customWidth="1"/>
    <col min="15621" max="15621" width="20.7265625" style="3" customWidth="1"/>
    <col min="15622" max="15622" width="13.26953125" style="3" customWidth="1"/>
    <col min="15623" max="15623" width="17.7265625" style="3" customWidth="1"/>
    <col min="15624" max="15624" width="1.1796875" style="3" customWidth="1"/>
    <col min="15625" max="15625" width="9.1796875" style="3"/>
    <col min="15626" max="15626" width="35.453125" style="3" customWidth="1"/>
    <col min="15627" max="15871" width="9.1796875" style="3"/>
    <col min="15872" max="15872" width="6.26953125" style="3" customWidth="1"/>
    <col min="15873" max="15873" width="78.7265625" style="3" customWidth="1"/>
    <col min="15874" max="15874" width="33.81640625" style="3" customWidth="1"/>
    <col min="15875" max="15875" width="25.1796875" style="3" customWidth="1"/>
    <col min="15876" max="15876" width="13.7265625" style="3" customWidth="1"/>
    <col min="15877" max="15877" width="20.7265625" style="3" customWidth="1"/>
    <col min="15878" max="15878" width="13.26953125" style="3" customWidth="1"/>
    <col min="15879" max="15879" width="17.7265625" style="3" customWidth="1"/>
    <col min="15880" max="15880" width="1.1796875" style="3" customWidth="1"/>
    <col min="15881" max="15881" width="9.1796875" style="3"/>
    <col min="15882" max="15882" width="35.453125" style="3" customWidth="1"/>
    <col min="15883" max="16127" width="9.1796875" style="3"/>
    <col min="16128" max="16128" width="6.26953125" style="3" customWidth="1"/>
    <col min="16129" max="16129" width="78.7265625" style="3" customWidth="1"/>
    <col min="16130" max="16130" width="33.81640625" style="3" customWidth="1"/>
    <col min="16131" max="16131" width="25.1796875" style="3" customWidth="1"/>
    <col min="16132" max="16132" width="13.7265625" style="3" customWidth="1"/>
    <col min="16133" max="16133" width="20.7265625" style="3" customWidth="1"/>
    <col min="16134" max="16134" width="13.26953125" style="3" customWidth="1"/>
    <col min="16135" max="16135" width="17.7265625" style="3" customWidth="1"/>
    <col min="16136" max="16136" width="1.1796875" style="3" customWidth="1"/>
    <col min="16137" max="16137" width="9.1796875" style="3"/>
    <col min="16138" max="16138" width="35.453125" style="3" customWidth="1"/>
    <col min="16139" max="16384" width="9.1796875" style="3"/>
  </cols>
  <sheetData>
    <row r="1" spans="1:10" s="1" customFormat="1" ht="26.5" customHeight="1" x14ac:dyDescent="0.25">
      <c r="A1" s="8"/>
      <c r="B1" s="71" t="s">
        <v>103</v>
      </c>
      <c r="C1" s="72" t="s">
        <v>102</v>
      </c>
      <c r="D1" s="70" t="s">
        <v>1</v>
      </c>
      <c r="E1" s="79"/>
      <c r="F1" s="80"/>
      <c r="G1" s="9"/>
    </row>
    <row r="2" spans="1:10" s="1" customFormat="1" ht="15" customHeight="1" x14ac:dyDescent="0.25">
      <c r="A2" s="8"/>
      <c r="B2" s="73" t="s">
        <v>136</v>
      </c>
      <c r="C2" s="73"/>
      <c r="D2" s="10"/>
      <c r="E2" s="68"/>
      <c r="F2" s="69"/>
      <c r="G2" s="11"/>
    </row>
    <row r="3" spans="1:10" s="2" customFormat="1" ht="24.75" customHeight="1" x14ac:dyDescent="0.25">
      <c r="A3" s="8" t="s">
        <v>0</v>
      </c>
      <c r="B3" s="14" t="s">
        <v>2</v>
      </c>
      <c r="C3" s="8" t="s">
        <v>3</v>
      </c>
      <c r="D3" s="8" t="s">
        <v>4</v>
      </c>
      <c r="E3" s="13" t="s">
        <v>5</v>
      </c>
      <c r="F3" s="13" t="s">
        <v>6</v>
      </c>
      <c r="G3" s="8" t="s">
        <v>7</v>
      </c>
    </row>
    <row r="4" spans="1:10" ht="15" customHeight="1" x14ac:dyDescent="0.25">
      <c r="A4" s="15" t="s">
        <v>8</v>
      </c>
      <c r="B4" s="5" t="s">
        <v>62</v>
      </c>
      <c r="C4" s="5" t="s">
        <v>104</v>
      </c>
      <c r="D4" s="7" t="s">
        <v>9</v>
      </c>
      <c r="E4" s="16">
        <v>0</v>
      </c>
      <c r="F4" s="17">
        <v>24</v>
      </c>
      <c r="G4" s="18">
        <f>F4*E4</f>
        <v>0</v>
      </c>
    </row>
    <row r="5" spans="1:10" ht="15" customHeight="1" x14ac:dyDescent="0.25">
      <c r="A5" s="15" t="s">
        <v>11</v>
      </c>
      <c r="B5" s="65" t="s">
        <v>138</v>
      </c>
      <c r="C5" s="5" t="s">
        <v>105</v>
      </c>
      <c r="D5" s="7" t="s">
        <v>60</v>
      </c>
      <c r="E5" s="16">
        <v>0</v>
      </c>
      <c r="F5" s="17">
        <v>600</v>
      </c>
      <c r="G5" s="18">
        <f>F5*E5</f>
        <v>0</v>
      </c>
    </row>
    <row r="6" spans="1:10" ht="15" customHeight="1" x14ac:dyDescent="0.25">
      <c r="A6" s="15" t="s">
        <v>13</v>
      </c>
      <c r="B6" s="65" t="s">
        <v>139</v>
      </c>
      <c r="C6" s="5" t="s">
        <v>106</v>
      </c>
      <c r="D6" s="7" t="s">
        <v>60</v>
      </c>
      <c r="E6" s="23">
        <v>0</v>
      </c>
      <c r="F6" s="67">
        <v>435</v>
      </c>
      <c r="G6" s="18">
        <f>F6*E6</f>
        <v>0</v>
      </c>
    </row>
    <row r="7" spans="1:10" ht="15" customHeight="1" x14ac:dyDescent="0.25">
      <c r="A7" s="19"/>
      <c r="B7" s="20"/>
      <c r="C7" s="20"/>
      <c r="D7" s="53"/>
      <c r="E7" s="53"/>
      <c r="F7" s="32" t="s">
        <v>10</v>
      </c>
      <c r="G7" s="66">
        <f>SUM(G4:G6)</f>
        <v>0</v>
      </c>
    </row>
    <row r="8" spans="1:10" ht="15" customHeight="1" x14ac:dyDescent="0.25">
      <c r="A8" s="19"/>
      <c r="B8" s="20"/>
      <c r="C8" s="20"/>
      <c r="D8" s="22"/>
      <c r="E8" s="19"/>
      <c r="F8" s="19"/>
      <c r="G8" s="19"/>
    </row>
    <row r="9" spans="1:10" s="1" customFormat="1" ht="24" customHeight="1" x14ac:dyDescent="0.25">
      <c r="A9" s="8" t="s">
        <v>0</v>
      </c>
      <c r="B9" s="38" t="s">
        <v>81</v>
      </c>
      <c r="C9" s="8" t="s">
        <v>3</v>
      </c>
      <c r="D9" s="8" t="s">
        <v>4</v>
      </c>
      <c r="E9" s="8" t="s">
        <v>5</v>
      </c>
      <c r="F9" s="8" t="s">
        <v>6</v>
      </c>
      <c r="G9" s="8" t="s">
        <v>7</v>
      </c>
    </row>
    <row r="10" spans="1:10" ht="15" customHeight="1" x14ac:dyDescent="0.25">
      <c r="A10" s="15" t="s">
        <v>14</v>
      </c>
      <c r="B10" s="5" t="s">
        <v>45</v>
      </c>
      <c r="C10" s="5" t="s">
        <v>48</v>
      </c>
      <c r="D10" s="7" t="s">
        <v>12</v>
      </c>
      <c r="E10" s="23">
        <v>0</v>
      </c>
      <c r="F10" s="24">
        <v>3000</v>
      </c>
      <c r="G10" s="18">
        <f>F10*E10</f>
        <v>0</v>
      </c>
    </row>
    <row r="11" spans="1:10" ht="15" customHeight="1" x14ac:dyDescent="0.25">
      <c r="A11" s="15" t="s">
        <v>15</v>
      </c>
      <c r="B11" s="5" t="s">
        <v>152</v>
      </c>
      <c r="C11" s="5" t="s">
        <v>48</v>
      </c>
      <c r="D11" s="7" t="s">
        <v>12</v>
      </c>
      <c r="E11" s="23">
        <v>0</v>
      </c>
      <c r="F11" s="24">
        <v>1000</v>
      </c>
      <c r="G11" s="18">
        <f>F11*E11</f>
        <v>0</v>
      </c>
    </row>
    <row r="12" spans="1:10" ht="15" customHeight="1" x14ac:dyDescent="0.25">
      <c r="A12" s="15" t="s">
        <v>16</v>
      </c>
      <c r="B12" s="5" t="s">
        <v>58</v>
      </c>
      <c r="C12" s="5" t="s">
        <v>48</v>
      </c>
      <c r="D12" s="7" t="s">
        <v>12</v>
      </c>
      <c r="E12" s="23">
        <v>0</v>
      </c>
      <c r="F12" s="24">
        <v>600</v>
      </c>
      <c r="G12" s="18">
        <f t="shared" ref="G12:G13" si="0">F12*E12</f>
        <v>0</v>
      </c>
    </row>
    <row r="13" spans="1:10" ht="15" customHeight="1" x14ac:dyDescent="0.25">
      <c r="A13" s="15" t="s">
        <v>17</v>
      </c>
      <c r="B13" s="5" t="s">
        <v>46</v>
      </c>
      <c r="C13" s="5" t="s">
        <v>48</v>
      </c>
      <c r="D13" s="7" t="s">
        <v>12</v>
      </c>
      <c r="E13" s="23"/>
      <c r="F13" s="24">
        <v>1000</v>
      </c>
      <c r="G13" s="18">
        <f t="shared" si="0"/>
        <v>0</v>
      </c>
      <c r="J13" s="1"/>
    </row>
    <row r="14" spans="1:10" ht="38.15" customHeight="1" x14ac:dyDescent="0.25">
      <c r="A14" s="15" t="s">
        <v>18</v>
      </c>
      <c r="B14" s="25" t="s">
        <v>107</v>
      </c>
      <c r="C14" s="25" t="s">
        <v>63</v>
      </c>
      <c r="D14" s="7" t="s">
        <v>12</v>
      </c>
      <c r="E14" s="26">
        <v>0.2</v>
      </c>
      <c r="F14" s="27">
        <v>3080</v>
      </c>
      <c r="G14" s="28">
        <f>(AVERAGE($E$10:$E$13)*E14)*F14</f>
        <v>0</v>
      </c>
      <c r="J14" s="29"/>
    </row>
    <row r="15" spans="1:10" ht="37.5" customHeight="1" x14ac:dyDescent="0.25">
      <c r="A15" s="15" t="s">
        <v>19</v>
      </c>
      <c r="B15" s="25" t="s">
        <v>108</v>
      </c>
      <c r="C15" s="25" t="s">
        <v>63</v>
      </c>
      <c r="D15" s="7" t="s">
        <v>12</v>
      </c>
      <c r="E15" s="26">
        <v>0.6</v>
      </c>
      <c r="F15" s="27">
        <v>448</v>
      </c>
      <c r="G15" s="28">
        <f>(AVERAGE($E$10:$E$13)*E15)*F15</f>
        <v>0</v>
      </c>
      <c r="J15" s="30"/>
    </row>
    <row r="16" spans="1:10" s="1" customFormat="1" ht="15" customHeight="1" x14ac:dyDescent="0.25">
      <c r="A16" s="19"/>
      <c r="B16" s="20"/>
      <c r="C16" s="20"/>
      <c r="E16" s="31"/>
      <c r="F16" s="32" t="s">
        <v>31</v>
      </c>
      <c r="G16" s="21">
        <f>SUM(G10:G15)</f>
        <v>0</v>
      </c>
    </row>
    <row r="17" spans="1:16" s="1" customFormat="1" ht="8.25" customHeight="1" x14ac:dyDescent="0.25">
      <c r="A17" s="19"/>
      <c r="B17" s="20"/>
      <c r="C17" s="20"/>
      <c r="D17" s="22"/>
      <c r="E17" s="19"/>
      <c r="F17" s="19"/>
      <c r="G17" s="33"/>
    </row>
    <row r="18" spans="1:16" s="1" customFormat="1" ht="25.5" customHeight="1" x14ac:dyDescent="0.25">
      <c r="A18" s="8" t="s">
        <v>0</v>
      </c>
      <c r="B18" s="38" t="s">
        <v>80</v>
      </c>
      <c r="C18" s="8" t="s">
        <v>3</v>
      </c>
      <c r="D18" s="8" t="s">
        <v>4</v>
      </c>
      <c r="E18" s="8" t="s">
        <v>5</v>
      </c>
      <c r="F18" s="8" t="s">
        <v>6</v>
      </c>
      <c r="G18" s="8" t="s">
        <v>7</v>
      </c>
    </row>
    <row r="19" spans="1:16" ht="33" customHeight="1" x14ac:dyDescent="0.25">
      <c r="A19" s="6" t="s">
        <v>20</v>
      </c>
      <c r="B19" s="25" t="s">
        <v>162</v>
      </c>
      <c r="C19" s="25" t="s">
        <v>47</v>
      </c>
      <c r="D19" s="7" t="s">
        <v>12</v>
      </c>
      <c r="E19" s="23">
        <v>0</v>
      </c>
      <c r="F19" s="27">
        <v>3000</v>
      </c>
      <c r="G19" s="28">
        <f>F19*E19</f>
        <v>0</v>
      </c>
    </row>
    <row r="20" spans="1:16" ht="34.5" customHeight="1" x14ac:dyDescent="0.25">
      <c r="A20" s="6" t="s">
        <v>21</v>
      </c>
      <c r="B20" s="25" t="s">
        <v>161</v>
      </c>
      <c r="C20" s="25" t="s">
        <v>47</v>
      </c>
      <c r="D20" s="7" t="s">
        <v>12</v>
      </c>
      <c r="E20" s="23">
        <v>0</v>
      </c>
      <c r="F20" s="27">
        <v>1000</v>
      </c>
      <c r="G20" s="28">
        <f>F20*E20</f>
        <v>0</v>
      </c>
    </row>
    <row r="21" spans="1:16" ht="15" customHeight="1" x14ac:dyDescent="0.25">
      <c r="A21" s="6" t="s">
        <v>22</v>
      </c>
      <c r="B21" s="25" t="s">
        <v>96</v>
      </c>
      <c r="C21" s="25" t="s">
        <v>47</v>
      </c>
      <c r="D21" s="7" t="s">
        <v>12</v>
      </c>
      <c r="E21" s="23">
        <v>0</v>
      </c>
      <c r="F21" s="27">
        <v>25</v>
      </c>
      <c r="G21" s="28">
        <f t="shared" ref="G21:G26" si="1">F21*E21</f>
        <v>0</v>
      </c>
      <c r="K21" s="19"/>
      <c r="L21" s="35"/>
      <c r="M21" s="35"/>
      <c r="N21" s="22"/>
      <c r="O21" s="60"/>
    </row>
    <row r="22" spans="1:16" ht="15" customHeight="1" x14ac:dyDescent="0.25">
      <c r="A22" s="6" t="s">
        <v>23</v>
      </c>
      <c r="B22" s="25" t="s">
        <v>74</v>
      </c>
      <c r="C22" s="25" t="s">
        <v>47</v>
      </c>
      <c r="D22" s="7" t="s">
        <v>12</v>
      </c>
      <c r="E22" s="23">
        <v>0</v>
      </c>
      <c r="F22" s="27">
        <v>25</v>
      </c>
      <c r="G22" s="28">
        <f t="shared" si="1"/>
        <v>0</v>
      </c>
      <c r="K22" s="19"/>
      <c r="L22" s="20"/>
      <c r="M22" s="35"/>
      <c r="N22" s="35"/>
      <c r="O22" s="22"/>
      <c r="P22" s="60"/>
    </row>
    <row r="23" spans="1:16" ht="15" customHeight="1" x14ac:dyDescent="0.25">
      <c r="A23" s="6" t="s">
        <v>24</v>
      </c>
      <c r="B23" s="25" t="s">
        <v>98</v>
      </c>
      <c r="C23" s="25" t="s">
        <v>47</v>
      </c>
      <c r="D23" s="7" t="s">
        <v>12</v>
      </c>
      <c r="E23" s="23">
        <v>0</v>
      </c>
      <c r="F23" s="27">
        <v>50</v>
      </c>
      <c r="G23" s="28">
        <f t="shared" si="1"/>
        <v>0</v>
      </c>
      <c r="K23" s="19"/>
      <c r="L23" s="20"/>
      <c r="M23" s="35"/>
      <c r="N23" s="35"/>
      <c r="O23" s="22"/>
      <c r="P23" s="60"/>
    </row>
    <row r="24" spans="1:16" ht="15" customHeight="1" x14ac:dyDescent="0.25">
      <c r="A24" s="6" t="s">
        <v>25</v>
      </c>
      <c r="B24" s="25" t="s">
        <v>99</v>
      </c>
      <c r="C24" s="25" t="s">
        <v>47</v>
      </c>
      <c r="D24" s="7" t="s">
        <v>12</v>
      </c>
      <c r="E24" s="23">
        <v>0</v>
      </c>
      <c r="F24" s="27">
        <v>50</v>
      </c>
      <c r="G24" s="28">
        <f t="shared" si="1"/>
        <v>0</v>
      </c>
    </row>
    <row r="25" spans="1:16" ht="15" customHeight="1" x14ac:dyDescent="0.25">
      <c r="A25" s="6" t="s">
        <v>26</v>
      </c>
      <c r="B25" s="3" t="s">
        <v>97</v>
      </c>
      <c r="C25" s="25" t="s">
        <v>47</v>
      </c>
      <c r="D25" s="7" t="s">
        <v>12</v>
      </c>
      <c r="E25" s="23">
        <v>0</v>
      </c>
      <c r="F25" s="27">
        <v>50</v>
      </c>
      <c r="G25" s="28">
        <f t="shared" si="1"/>
        <v>0</v>
      </c>
      <c r="K25" s="35"/>
      <c r="L25" s="35"/>
      <c r="M25" s="22"/>
      <c r="N25" s="60"/>
    </row>
    <row r="26" spans="1:16" ht="15" customHeight="1" x14ac:dyDescent="0.25">
      <c r="A26" s="6" t="s">
        <v>27</v>
      </c>
      <c r="B26" s="25" t="s">
        <v>76</v>
      </c>
      <c r="C26" s="25" t="s">
        <v>47</v>
      </c>
      <c r="D26" s="7" t="s">
        <v>12</v>
      </c>
      <c r="E26" s="23">
        <v>0</v>
      </c>
      <c r="F26" s="27">
        <v>100</v>
      </c>
      <c r="G26" s="28">
        <f t="shared" si="1"/>
        <v>0</v>
      </c>
    </row>
    <row r="27" spans="1:16" ht="15" customHeight="1" x14ac:dyDescent="0.25">
      <c r="A27" s="6" t="s">
        <v>28</v>
      </c>
      <c r="B27" s="25" t="s">
        <v>100</v>
      </c>
      <c r="C27" s="25" t="s">
        <v>47</v>
      </c>
      <c r="D27" s="7" t="s">
        <v>12</v>
      </c>
      <c r="E27" s="23">
        <v>0</v>
      </c>
      <c r="F27" s="27">
        <v>50</v>
      </c>
      <c r="G27" s="28">
        <f>F27*E27</f>
        <v>0</v>
      </c>
    </row>
    <row r="28" spans="1:16" ht="15" customHeight="1" x14ac:dyDescent="0.25">
      <c r="A28" s="6" t="s">
        <v>29</v>
      </c>
      <c r="B28" s="25" t="s">
        <v>75</v>
      </c>
      <c r="C28" s="25" t="s">
        <v>47</v>
      </c>
      <c r="D28" s="7" t="s">
        <v>12</v>
      </c>
      <c r="E28" s="23">
        <v>0</v>
      </c>
      <c r="F28" s="27">
        <v>25</v>
      </c>
      <c r="G28" s="28">
        <f>F28*E28</f>
        <v>0</v>
      </c>
    </row>
    <row r="29" spans="1:16" ht="25" x14ac:dyDescent="0.25">
      <c r="A29" s="6" t="s">
        <v>30</v>
      </c>
      <c r="B29" s="25" t="s">
        <v>78</v>
      </c>
      <c r="C29" s="25" t="s">
        <v>112</v>
      </c>
      <c r="D29" s="7" t="s">
        <v>49</v>
      </c>
      <c r="E29" s="23">
        <v>0</v>
      </c>
      <c r="F29" s="27">
        <v>1000</v>
      </c>
      <c r="G29" s="28">
        <f>F29*E29</f>
        <v>0</v>
      </c>
    </row>
    <row r="30" spans="1:16" x14ac:dyDescent="0.25">
      <c r="A30" s="6" t="s">
        <v>32</v>
      </c>
      <c r="B30" s="25" t="s">
        <v>140</v>
      </c>
      <c r="C30" s="25" t="s">
        <v>47</v>
      </c>
      <c r="D30" s="7" t="s">
        <v>12</v>
      </c>
      <c r="E30" s="23">
        <v>0</v>
      </c>
      <c r="F30" s="63">
        <v>250</v>
      </c>
      <c r="G30" s="64">
        <f>F30*E30</f>
        <v>0</v>
      </c>
    </row>
    <row r="31" spans="1:16" x14ac:dyDescent="0.25">
      <c r="A31" s="6" t="s">
        <v>33</v>
      </c>
      <c r="B31" s="25" t="s">
        <v>137</v>
      </c>
      <c r="C31" s="25" t="s">
        <v>47</v>
      </c>
      <c r="D31" s="7" t="s">
        <v>12</v>
      </c>
      <c r="E31" s="23">
        <v>0</v>
      </c>
      <c r="F31" s="63">
        <v>100</v>
      </c>
      <c r="G31" s="64">
        <f>F31*E31</f>
        <v>0</v>
      </c>
    </row>
    <row r="32" spans="1:16" s="1" customFormat="1" ht="15" customHeight="1" x14ac:dyDescent="0.25">
      <c r="A32" s="19"/>
      <c r="B32" s="20"/>
      <c r="C32" s="20"/>
      <c r="F32" s="36" t="s">
        <v>37</v>
      </c>
      <c r="G32" s="37">
        <f>SUM(G19:G31)</f>
        <v>0</v>
      </c>
    </row>
    <row r="33" spans="1:14" s="1" customFormat="1" ht="15" customHeight="1" x14ac:dyDescent="0.25">
      <c r="A33" s="19"/>
      <c r="B33" s="20"/>
      <c r="C33" s="20"/>
      <c r="F33" s="53"/>
      <c r="G33" s="62"/>
    </row>
    <row r="34" spans="1:14" s="1" customFormat="1" ht="5.25" customHeight="1" x14ac:dyDescent="0.25">
      <c r="A34" s="19"/>
      <c r="B34" s="20"/>
      <c r="C34" s="20"/>
      <c r="D34" s="22"/>
      <c r="E34" s="19"/>
      <c r="F34" s="19"/>
      <c r="G34" s="19"/>
    </row>
    <row r="35" spans="1:14" s="1" customFormat="1" ht="28.5" customHeight="1" x14ac:dyDescent="0.25">
      <c r="A35" s="8" t="s">
        <v>0</v>
      </c>
      <c r="B35" s="38" t="s">
        <v>79</v>
      </c>
      <c r="C35" s="8" t="s">
        <v>3</v>
      </c>
      <c r="D35" s="8" t="s">
        <v>4</v>
      </c>
      <c r="E35" s="8" t="s">
        <v>5</v>
      </c>
      <c r="F35" s="8" t="s">
        <v>6</v>
      </c>
      <c r="G35" s="8" t="s">
        <v>7</v>
      </c>
    </row>
    <row r="36" spans="1:14" s="1" customFormat="1" ht="15" customHeight="1" x14ac:dyDescent="0.25">
      <c r="A36" s="6" t="s">
        <v>34</v>
      </c>
      <c r="B36" s="39" t="s">
        <v>158</v>
      </c>
      <c r="C36" s="25" t="s">
        <v>51</v>
      </c>
      <c r="D36" s="7" t="s">
        <v>66</v>
      </c>
      <c r="E36" s="23">
        <v>0</v>
      </c>
      <c r="F36" s="27">
        <v>10</v>
      </c>
      <c r="G36" s="28">
        <f t="shared" ref="G36:G38" si="2">F36*E36</f>
        <v>0</v>
      </c>
    </row>
    <row r="37" spans="1:14" s="1" customFormat="1" ht="15" customHeight="1" x14ac:dyDescent="0.25">
      <c r="A37" s="6" t="s">
        <v>35</v>
      </c>
      <c r="B37" s="25" t="s">
        <v>65</v>
      </c>
      <c r="C37" s="25" t="s">
        <v>51</v>
      </c>
      <c r="D37" s="7" t="s">
        <v>67</v>
      </c>
      <c r="E37" s="23">
        <v>0</v>
      </c>
      <c r="F37" s="27">
        <v>10</v>
      </c>
      <c r="G37" s="28">
        <f t="shared" si="2"/>
        <v>0</v>
      </c>
    </row>
    <row r="38" spans="1:14" s="1" customFormat="1" ht="15" customHeight="1" x14ac:dyDescent="0.25">
      <c r="A38" s="6" t="s">
        <v>36</v>
      </c>
      <c r="B38" s="25" t="s">
        <v>159</v>
      </c>
      <c r="C38" s="25" t="s">
        <v>51</v>
      </c>
      <c r="D38" s="7" t="s">
        <v>160</v>
      </c>
      <c r="E38" s="23">
        <v>0</v>
      </c>
      <c r="F38" s="27">
        <v>50</v>
      </c>
      <c r="G38" s="28">
        <f t="shared" si="2"/>
        <v>0</v>
      </c>
    </row>
    <row r="39" spans="1:14" ht="15" customHeight="1" x14ac:dyDescent="0.25">
      <c r="A39" s="6" t="s">
        <v>61</v>
      </c>
      <c r="B39" s="25" t="s">
        <v>68</v>
      </c>
      <c r="C39" s="25" t="s">
        <v>51</v>
      </c>
      <c r="D39" s="7" t="s">
        <v>72</v>
      </c>
      <c r="E39" s="23">
        <v>0</v>
      </c>
      <c r="F39" s="27">
        <f>150</f>
        <v>150</v>
      </c>
      <c r="G39" s="28">
        <f>F39*E39</f>
        <v>0</v>
      </c>
      <c r="K39" s="61"/>
      <c r="L39" s="61"/>
      <c r="M39" s="22"/>
      <c r="N39" s="60"/>
    </row>
    <row r="40" spans="1:14" ht="15" customHeight="1" x14ac:dyDescent="0.25">
      <c r="A40" s="6" t="s">
        <v>64</v>
      </c>
      <c r="B40" s="25" t="s">
        <v>70</v>
      </c>
      <c r="C40" s="25" t="s">
        <v>51</v>
      </c>
      <c r="D40" s="7" t="s">
        <v>73</v>
      </c>
      <c r="E40" s="40">
        <v>0</v>
      </c>
      <c r="F40" s="27">
        <v>100</v>
      </c>
      <c r="G40" s="28">
        <f>F40*E40</f>
        <v>0</v>
      </c>
    </row>
    <row r="41" spans="1:14" ht="15" customHeight="1" x14ac:dyDescent="0.25">
      <c r="A41" s="6" t="s">
        <v>83</v>
      </c>
      <c r="B41" s="25" t="s">
        <v>69</v>
      </c>
      <c r="C41" s="25" t="s">
        <v>51</v>
      </c>
      <c r="D41" s="7" t="s">
        <v>73</v>
      </c>
      <c r="E41" s="23">
        <v>0</v>
      </c>
      <c r="F41" s="27">
        <f>75</f>
        <v>75</v>
      </c>
      <c r="G41" s="28">
        <f t="shared" ref="G41:G43" si="3">F41*E41</f>
        <v>0</v>
      </c>
    </row>
    <row r="42" spans="1:14" ht="15" customHeight="1" x14ac:dyDescent="0.25">
      <c r="A42" s="6" t="s">
        <v>84</v>
      </c>
      <c r="B42" s="25" t="s">
        <v>88</v>
      </c>
      <c r="C42" s="25" t="s">
        <v>51</v>
      </c>
      <c r="D42" s="34" t="s">
        <v>50</v>
      </c>
      <c r="E42" s="23">
        <v>0</v>
      </c>
      <c r="F42" s="27">
        <v>50</v>
      </c>
      <c r="G42" s="28">
        <f t="shared" si="3"/>
        <v>0</v>
      </c>
    </row>
    <row r="43" spans="1:14" ht="15" customHeight="1" x14ac:dyDescent="0.25">
      <c r="A43" s="6" t="s">
        <v>90</v>
      </c>
      <c r="B43" s="12" t="s">
        <v>89</v>
      </c>
      <c r="C43" s="25" t="s">
        <v>51</v>
      </c>
      <c r="D43" s="34" t="s">
        <v>85</v>
      </c>
      <c r="E43" s="40">
        <v>0</v>
      </c>
      <c r="F43" s="27">
        <v>25</v>
      </c>
      <c r="G43" s="28">
        <f t="shared" si="3"/>
        <v>0</v>
      </c>
    </row>
    <row r="44" spans="1:14" s="1" customFormat="1" ht="15" customHeight="1" x14ac:dyDescent="0.25">
      <c r="A44" s="19"/>
      <c r="B44" s="20"/>
      <c r="C44" s="20"/>
      <c r="E44" s="41"/>
      <c r="F44" s="42" t="s">
        <v>39</v>
      </c>
      <c r="G44" s="21">
        <f>SUM(G36:G43)</f>
        <v>0</v>
      </c>
    </row>
    <row r="45" spans="1:14" s="1" customFormat="1" ht="15" customHeight="1" x14ac:dyDescent="0.25">
      <c r="A45" s="19"/>
      <c r="B45" s="20"/>
      <c r="C45" s="20"/>
      <c r="D45" s="22"/>
      <c r="E45" s="19"/>
      <c r="F45" s="19"/>
      <c r="G45" s="19"/>
    </row>
    <row r="46" spans="1:14" s="1" customFormat="1" ht="30.75" customHeight="1" x14ac:dyDescent="0.25">
      <c r="A46" s="8" t="s">
        <v>0</v>
      </c>
      <c r="B46" s="38" t="s">
        <v>157</v>
      </c>
      <c r="C46" s="14" t="s">
        <v>38</v>
      </c>
      <c r="D46" s="8" t="s">
        <v>4</v>
      </c>
      <c r="E46" s="8" t="s">
        <v>5</v>
      </c>
      <c r="F46" s="8" t="s">
        <v>6</v>
      </c>
      <c r="G46" s="8" t="s">
        <v>7</v>
      </c>
    </row>
    <row r="47" spans="1:14" s="48" customFormat="1" ht="15" customHeight="1" x14ac:dyDescent="0.25">
      <c r="A47" s="15" t="s">
        <v>91</v>
      </c>
      <c r="B47" s="12" t="s">
        <v>111</v>
      </c>
      <c r="C47" s="43" t="s">
        <v>59</v>
      </c>
      <c r="D47" s="44" t="s">
        <v>55</v>
      </c>
      <c r="E47" s="45">
        <v>0</v>
      </c>
      <c r="F47" s="46">
        <v>2000</v>
      </c>
      <c r="G47" s="47">
        <f>F47*E47</f>
        <v>0</v>
      </c>
    </row>
    <row r="48" spans="1:14" s="48" customFormat="1" ht="15" customHeight="1" x14ac:dyDescent="0.25">
      <c r="A48" s="15" t="s">
        <v>92</v>
      </c>
      <c r="B48" s="12" t="s">
        <v>52</v>
      </c>
      <c r="C48" s="43" t="s">
        <v>59</v>
      </c>
      <c r="D48" s="44" t="s">
        <v>55</v>
      </c>
      <c r="E48" s="45">
        <v>0</v>
      </c>
      <c r="F48" s="46">
        <v>1000</v>
      </c>
      <c r="G48" s="47">
        <f>F48*E48</f>
        <v>0</v>
      </c>
    </row>
    <row r="49" spans="1:7" s="48" customFormat="1" ht="15" customHeight="1" x14ac:dyDescent="0.25">
      <c r="A49" s="15" t="s">
        <v>93</v>
      </c>
      <c r="B49" s="12" t="s">
        <v>109</v>
      </c>
      <c r="C49" s="43" t="s">
        <v>59</v>
      </c>
      <c r="D49" s="44" t="s">
        <v>53</v>
      </c>
      <c r="E49" s="49">
        <v>0</v>
      </c>
      <c r="F49" s="46">
        <v>750</v>
      </c>
      <c r="G49" s="47">
        <f>F49*E49</f>
        <v>0</v>
      </c>
    </row>
    <row r="50" spans="1:7" s="48" customFormat="1" ht="15" customHeight="1" x14ac:dyDescent="0.25">
      <c r="A50" s="15" t="s">
        <v>94</v>
      </c>
      <c r="B50" s="12" t="s">
        <v>113</v>
      </c>
      <c r="C50" s="43" t="s">
        <v>59</v>
      </c>
      <c r="D50" s="44" t="s">
        <v>55</v>
      </c>
      <c r="E50" s="49">
        <v>0</v>
      </c>
      <c r="F50" s="46">
        <v>1000</v>
      </c>
      <c r="G50" s="47">
        <f t="shared" ref="G50:G58" si="4">F50*E50</f>
        <v>0</v>
      </c>
    </row>
    <row r="51" spans="1:7" s="48" customFormat="1" ht="15" customHeight="1" x14ac:dyDescent="0.25">
      <c r="A51" s="15" t="s">
        <v>95</v>
      </c>
      <c r="B51" s="12" t="s">
        <v>114</v>
      </c>
      <c r="C51" s="43" t="s">
        <v>59</v>
      </c>
      <c r="D51" s="44" t="s">
        <v>55</v>
      </c>
      <c r="E51" s="49">
        <v>0</v>
      </c>
      <c r="F51" s="46">
        <v>1000</v>
      </c>
      <c r="G51" s="47">
        <f t="shared" si="4"/>
        <v>0</v>
      </c>
    </row>
    <row r="52" spans="1:7" s="48" customFormat="1" ht="15" customHeight="1" x14ac:dyDescent="0.25">
      <c r="A52" s="15" t="s">
        <v>132</v>
      </c>
      <c r="B52" s="12" t="s">
        <v>115</v>
      </c>
      <c r="C52" s="43" t="s">
        <v>59</v>
      </c>
      <c r="D52" s="44" t="s">
        <v>55</v>
      </c>
      <c r="E52" s="49">
        <v>0</v>
      </c>
      <c r="F52" s="46">
        <v>1000</v>
      </c>
      <c r="G52" s="47">
        <f t="shared" si="4"/>
        <v>0</v>
      </c>
    </row>
    <row r="53" spans="1:7" s="48" customFormat="1" ht="15" customHeight="1" x14ac:dyDescent="0.25">
      <c r="A53" s="15" t="s">
        <v>133</v>
      </c>
      <c r="B53" s="12" t="s">
        <v>116</v>
      </c>
      <c r="C53" s="43" t="s">
        <v>59</v>
      </c>
      <c r="D53" s="44" t="s">
        <v>53</v>
      </c>
      <c r="E53" s="49">
        <v>0</v>
      </c>
      <c r="F53" s="46">
        <v>200</v>
      </c>
      <c r="G53" s="47">
        <f t="shared" si="4"/>
        <v>0</v>
      </c>
    </row>
    <row r="54" spans="1:7" s="48" customFormat="1" ht="15" customHeight="1" x14ac:dyDescent="0.25">
      <c r="A54" s="15" t="s">
        <v>134</v>
      </c>
      <c r="B54" s="12" t="s">
        <v>117</v>
      </c>
      <c r="C54" s="43" t="s">
        <v>59</v>
      </c>
      <c r="D54" s="44" t="s">
        <v>53</v>
      </c>
      <c r="E54" s="49">
        <v>0</v>
      </c>
      <c r="F54" s="46">
        <v>100</v>
      </c>
      <c r="G54" s="47">
        <f t="shared" si="4"/>
        <v>0</v>
      </c>
    </row>
    <row r="55" spans="1:7" s="48" customFormat="1" ht="15" customHeight="1" x14ac:dyDescent="0.25">
      <c r="A55" s="15" t="s">
        <v>135</v>
      </c>
      <c r="B55" s="12" t="s">
        <v>118</v>
      </c>
      <c r="C55" s="43" t="s">
        <v>59</v>
      </c>
      <c r="D55" s="44" t="s">
        <v>53</v>
      </c>
      <c r="E55" s="49">
        <v>0</v>
      </c>
      <c r="F55" s="46">
        <v>100</v>
      </c>
      <c r="G55" s="47">
        <f t="shared" si="4"/>
        <v>0</v>
      </c>
    </row>
    <row r="56" spans="1:7" s="48" customFormat="1" ht="15" customHeight="1" x14ac:dyDescent="0.25">
      <c r="A56" s="15" t="s">
        <v>141</v>
      </c>
      <c r="B56" s="12" t="s">
        <v>119</v>
      </c>
      <c r="C56" s="50"/>
      <c r="D56" s="44" t="s">
        <v>53</v>
      </c>
      <c r="E56" s="49">
        <v>0</v>
      </c>
      <c r="F56" s="46">
        <v>250</v>
      </c>
      <c r="G56" s="47">
        <f t="shared" si="4"/>
        <v>0</v>
      </c>
    </row>
    <row r="57" spans="1:7" s="48" customFormat="1" ht="15" customHeight="1" x14ac:dyDescent="0.25">
      <c r="A57" s="15" t="s">
        <v>142</v>
      </c>
      <c r="B57" s="12" t="s">
        <v>120</v>
      </c>
      <c r="C57" s="50"/>
      <c r="D57" s="44" t="s">
        <v>53</v>
      </c>
      <c r="E57" s="49">
        <v>0</v>
      </c>
      <c r="F57" s="46">
        <v>100</v>
      </c>
      <c r="G57" s="47">
        <f t="shared" si="4"/>
        <v>0</v>
      </c>
    </row>
    <row r="58" spans="1:7" s="48" customFormat="1" ht="15" customHeight="1" x14ac:dyDescent="0.25">
      <c r="A58" s="15" t="s">
        <v>143</v>
      </c>
      <c r="B58" s="12" t="s">
        <v>121</v>
      </c>
      <c r="C58" s="50"/>
      <c r="D58" s="44" t="s">
        <v>53</v>
      </c>
      <c r="E58" s="49">
        <v>0</v>
      </c>
      <c r="F58" s="46">
        <v>100</v>
      </c>
      <c r="G58" s="47">
        <f t="shared" si="4"/>
        <v>0</v>
      </c>
    </row>
    <row r="59" spans="1:7" s="48" customFormat="1" ht="15" customHeight="1" x14ac:dyDescent="0.25">
      <c r="A59" s="15" t="s">
        <v>144</v>
      </c>
      <c r="B59" s="12" t="s">
        <v>110</v>
      </c>
      <c r="C59" s="50"/>
      <c r="D59" s="44" t="s">
        <v>53</v>
      </c>
      <c r="E59" s="45">
        <v>0</v>
      </c>
      <c r="F59" s="46">
        <v>50</v>
      </c>
      <c r="G59" s="47">
        <f>F59*E59</f>
        <v>0</v>
      </c>
    </row>
    <row r="60" spans="1:7" s="2" customFormat="1" ht="15" customHeight="1" x14ac:dyDescent="0.25">
      <c r="A60" s="1"/>
      <c r="B60" s="1"/>
      <c r="C60" s="1"/>
      <c r="E60" s="51"/>
      <c r="F60" s="52" t="s">
        <v>40</v>
      </c>
      <c r="G60" s="37">
        <f>SUM(G47:G59)</f>
        <v>0</v>
      </c>
    </row>
    <row r="61" spans="1:7" s="2" customFormat="1" ht="12" customHeight="1" x14ac:dyDescent="0.25">
      <c r="A61" s="1"/>
      <c r="B61" s="1"/>
      <c r="C61" s="1"/>
      <c r="D61" s="1"/>
      <c r="E61" s="1"/>
      <c r="F61" s="1"/>
      <c r="G61" s="1"/>
    </row>
    <row r="62" spans="1:7" s="2" customFormat="1" ht="27" customHeight="1" x14ac:dyDescent="0.25">
      <c r="A62" s="8" t="s">
        <v>0</v>
      </c>
      <c r="B62" s="38" t="s">
        <v>82</v>
      </c>
      <c r="C62" s="8" t="s">
        <v>3</v>
      </c>
      <c r="D62" s="8" t="s">
        <v>4</v>
      </c>
      <c r="E62" s="8" t="s">
        <v>5</v>
      </c>
      <c r="F62" s="8" t="s">
        <v>6</v>
      </c>
      <c r="G62" s="8" t="s">
        <v>7</v>
      </c>
    </row>
    <row r="63" spans="1:7" s="48" customFormat="1" ht="23.25" customHeight="1" x14ac:dyDescent="0.25">
      <c r="A63" s="6" t="s">
        <v>145</v>
      </c>
      <c r="B63" s="25" t="s">
        <v>54</v>
      </c>
      <c r="C63" s="25" t="s">
        <v>71</v>
      </c>
      <c r="D63" s="7" t="s">
        <v>77</v>
      </c>
      <c r="E63" s="23">
        <v>0</v>
      </c>
      <c r="F63" s="27">
        <v>50</v>
      </c>
      <c r="G63" s="28">
        <f>F63*E63</f>
        <v>0</v>
      </c>
    </row>
    <row r="64" spans="1:7" s="48" customFormat="1" ht="25" x14ac:dyDescent="0.25">
      <c r="A64" s="6" t="s">
        <v>146</v>
      </c>
      <c r="B64" s="25" t="s">
        <v>124</v>
      </c>
      <c r="C64" s="25" t="s">
        <v>71</v>
      </c>
      <c r="D64" s="7" t="s">
        <v>122</v>
      </c>
      <c r="E64" s="23">
        <v>0</v>
      </c>
      <c r="F64" s="27">
        <v>50</v>
      </c>
      <c r="G64" s="28">
        <f t="shared" ref="G64:G70" si="5">F64*E64</f>
        <v>0</v>
      </c>
    </row>
    <row r="65" spans="1:10" s="48" customFormat="1" ht="32.25" customHeight="1" x14ac:dyDescent="0.25">
      <c r="A65" s="6" t="s">
        <v>147</v>
      </c>
      <c r="B65" s="25" t="s">
        <v>125</v>
      </c>
      <c r="C65" s="25" t="s">
        <v>71</v>
      </c>
      <c r="D65" s="7" t="s">
        <v>123</v>
      </c>
      <c r="E65" s="23">
        <v>0</v>
      </c>
      <c r="F65" s="27">
        <v>5000</v>
      </c>
      <c r="G65" s="28">
        <f t="shared" si="5"/>
        <v>0</v>
      </c>
    </row>
    <row r="66" spans="1:10" s="48" customFormat="1" ht="37.5" customHeight="1" x14ac:dyDescent="0.25">
      <c r="A66" s="6" t="s">
        <v>148</v>
      </c>
      <c r="B66" s="25" t="s">
        <v>129</v>
      </c>
      <c r="C66" s="25" t="s">
        <v>71</v>
      </c>
      <c r="D66" s="7" t="s">
        <v>122</v>
      </c>
      <c r="E66" s="23">
        <v>0</v>
      </c>
      <c r="F66" s="27">
        <f>50</f>
        <v>50</v>
      </c>
      <c r="G66" s="28">
        <f t="shared" si="5"/>
        <v>0</v>
      </c>
    </row>
    <row r="67" spans="1:10" s="48" customFormat="1" ht="37.5" customHeight="1" x14ac:dyDescent="0.25">
      <c r="A67" s="6" t="s">
        <v>149</v>
      </c>
      <c r="B67" s="25" t="s">
        <v>126</v>
      </c>
      <c r="C67" s="25" t="s">
        <v>71</v>
      </c>
      <c r="D67" s="7" t="s">
        <v>123</v>
      </c>
      <c r="E67" s="23">
        <v>0</v>
      </c>
      <c r="F67" s="27">
        <v>5000</v>
      </c>
      <c r="G67" s="28">
        <f t="shared" si="5"/>
        <v>0</v>
      </c>
    </row>
    <row r="68" spans="1:10" s="48" customFormat="1" ht="37.5" customHeight="1" x14ac:dyDescent="0.25">
      <c r="A68" s="6" t="s">
        <v>150</v>
      </c>
      <c r="B68" s="25" t="s">
        <v>130</v>
      </c>
      <c r="C68" s="25" t="s">
        <v>71</v>
      </c>
      <c r="D68" s="7" t="s">
        <v>122</v>
      </c>
      <c r="E68" s="23">
        <v>0</v>
      </c>
      <c r="F68" s="27">
        <v>25</v>
      </c>
      <c r="G68" s="28">
        <f t="shared" si="5"/>
        <v>0</v>
      </c>
    </row>
    <row r="69" spans="1:10" s="48" customFormat="1" ht="37.5" customHeight="1" x14ac:dyDescent="0.25">
      <c r="A69" s="6" t="s">
        <v>151</v>
      </c>
      <c r="B69" s="25" t="s">
        <v>127</v>
      </c>
      <c r="C69" s="25" t="s">
        <v>71</v>
      </c>
      <c r="D69" s="7" t="s">
        <v>123</v>
      </c>
      <c r="E69" s="23">
        <v>0</v>
      </c>
      <c r="F69" s="27">
        <v>2500</v>
      </c>
      <c r="G69" s="28">
        <f t="shared" si="5"/>
        <v>0</v>
      </c>
    </row>
    <row r="70" spans="1:10" s="48" customFormat="1" ht="37.5" customHeight="1" x14ac:dyDescent="0.25">
      <c r="A70" s="6" t="s">
        <v>153</v>
      </c>
      <c r="B70" s="25" t="s">
        <v>131</v>
      </c>
      <c r="C70" s="25" t="s">
        <v>71</v>
      </c>
      <c r="D70" s="7" t="s">
        <v>122</v>
      </c>
      <c r="E70" s="23">
        <v>0</v>
      </c>
      <c r="F70" s="27">
        <v>25</v>
      </c>
      <c r="G70" s="28">
        <f t="shared" si="5"/>
        <v>0</v>
      </c>
    </row>
    <row r="71" spans="1:10" s="48" customFormat="1" ht="37.5" customHeight="1" x14ac:dyDescent="0.25">
      <c r="A71" s="6" t="s">
        <v>154</v>
      </c>
      <c r="B71" s="25" t="s">
        <v>128</v>
      </c>
      <c r="C71" s="25" t="s">
        <v>71</v>
      </c>
      <c r="D71" s="7" t="s">
        <v>123</v>
      </c>
      <c r="E71" s="23">
        <v>0</v>
      </c>
      <c r="F71" s="27">
        <v>2500</v>
      </c>
      <c r="G71" s="28">
        <f t="shared" ref="G71" si="6">F71*E71</f>
        <v>0</v>
      </c>
    </row>
    <row r="72" spans="1:10" s="1" customFormat="1" ht="15" customHeight="1" x14ac:dyDescent="0.25">
      <c r="E72" s="53"/>
      <c r="F72" s="54" t="s">
        <v>57</v>
      </c>
      <c r="G72" s="37">
        <f>SUM(G63:G71)</f>
        <v>0</v>
      </c>
    </row>
    <row r="73" spans="1:10" s="1" customFormat="1" ht="42" customHeight="1" x14ac:dyDescent="0.3">
      <c r="B73" s="77" t="s">
        <v>163</v>
      </c>
      <c r="C73" s="89" t="s">
        <v>164</v>
      </c>
    </row>
    <row r="74" spans="1:10" s="1" customFormat="1" ht="42" customHeight="1" x14ac:dyDescent="0.3">
      <c r="B74" s="77" t="s">
        <v>165</v>
      </c>
      <c r="C74" s="89" t="s">
        <v>164</v>
      </c>
      <c r="E74" s="75"/>
      <c r="F74" s="76" t="s">
        <v>41</v>
      </c>
      <c r="G74" s="55">
        <f>G7+G16+G32+G44+G60+G72</f>
        <v>0</v>
      </c>
    </row>
    <row r="75" spans="1:10" s="1" customFormat="1" ht="37.5" customHeight="1" x14ac:dyDescent="0.3">
      <c r="B75" s="78" t="s">
        <v>166</v>
      </c>
      <c r="C75" s="89" t="s">
        <v>164</v>
      </c>
      <c r="E75" s="10"/>
      <c r="F75" s="10"/>
      <c r="G75" s="74"/>
    </row>
    <row r="76" spans="1:10" ht="15" customHeight="1" thickBot="1" x14ac:dyDescent="0.3"/>
    <row r="77" spans="1:10" s="1" customFormat="1" ht="15" customHeight="1" x14ac:dyDescent="0.25">
      <c r="A77" s="56"/>
      <c r="B77" s="85" t="s">
        <v>42</v>
      </c>
      <c r="C77" s="85"/>
      <c r="D77" s="85"/>
      <c r="E77" s="85"/>
      <c r="F77" s="85"/>
      <c r="G77" s="86"/>
    </row>
    <row r="78" spans="1:10" ht="15" customHeight="1" x14ac:dyDescent="0.25">
      <c r="A78" s="57" t="s">
        <v>43</v>
      </c>
      <c r="B78" s="87" t="s">
        <v>86</v>
      </c>
      <c r="C78" s="87"/>
      <c r="D78" s="87"/>
      <c r="E78" s="87"/>
      <c r="F78" s="87"/>
      <c r="G78" s="88"/>
    </row>
    <row r="79" spans="1:10" ht="30" customHeight="1" x14ac:dyDescent="0.25">
      <c r="A79" s="58">
        <v>1</v>
      </c>
      <c r="B79" s="81" t="s">
        <v>87</v>
      </c>
      <c r="C79" s="81"/>
      <c r="D79" s="81"/>
      <c r="E79" s="81"/>
      <c r="F79" s="81"/>
      <c r="G79" s="82"/>
    </row>
    <row r="80" spans="1:10" s="4" customFormat="1" ht="30" customHeight="1" x14ac:dyDescent="0.25">
      <c r="A80" s="58">
        <v>2</v>
      </c>
      <c r="B80" s="81" t="s">
        <v>44</v>
      </c>
      <c r="C80" s="81"/>
      <c r="D80" s="81"/>
      <c r="E80" s="81"/>
      <c r="F80" s="81"/>
      <c r="G80" s="82"/>
      <c r="H80" s="3"/>
      <c r="I80" s="3"/>
      <c r="J80" s="3"/>
    </row>
    <row r="81" spans="1:10" s="4" customFormat="1" ht="30" customHeight="1" x14ac:dyDescent="0.25">
      <c r="A81" s="58">
        <v>3</v>
      </c>
      <c r="B81" s="81" t="s">
        <v>155</v>
      </c>
      <c r="C81" s="81"/>
      <c r="D81" s="81"/>
      <c r="E81" s="81"/>
      <c r="F81" s="81"/>
      <c r="G81" s="82"/>
      <c r="H81" s="3"/>
      <c r="I81" s="3"/>
      <c r="J81" s="3"/>
    </row>
    <row r="82" spans="1:10" s="4" customFormat="1" ht="15" customHeight="1" x14ac:dyDescent="0.25">
      <c r="A82" s="58">
        <v>4</v>
      </c>
      <c r="B82" s="81" t="s">
        <v>156</v>
      </c>
      <c r="C82" s="81"/>
      <c r="D82" s="81"/>
      <c r="E82" s="81"/>
      <c r="F82" s="81"/>
      <c r="G82" s="82"/>
      <c r="H82" s="3"/>
      <c r="I82" s="3"/>
      <c r="J82" s="3"/>
    </row>
    <row r="83" spans="1:10" s="4" customFormat="1" ht="30" customHeight="1" x14ac:dyDescent="0.25">
      <c r="A83" s="58">
        <v>5</v>
      </c>
      <c r="B83" s="81" t="s">
        <v>101</v>
      </c>
      <c r="C83" s="81"/>
      <c r="D83" s="81"/>
      <c r="E83" s="81"/>
      <c r="F83" s="81"/>
      <c r="G83" s="82"/>
      <c r="H83" s="3"/>
      <c r="I83" s="3"/>
      <c r="J83" s="3"/>
    </row>
    <row r="84" spans="1:10" s="4" customFormat="1" ht="15" customHeight="1" thickBot="1" x14ac:dyDescent="0.3">
      <c r="A84" s="59">
        <v>6</v>
      </c>
      <c r="B84" s="83" t="s">
        <v>56</v>
      </c>
      <c r="C84" s="83"/>
      <c r="D84" s="83"/>
      <c r="E84" s="83"/>
      <c r="F84" s="83"/>
      <c r="G84" s="84"/>
      <c r="H84" s="3"/>
      <c r="I84" s="3"/>
      <c r="J84" s="3"/>
    </row>
  </sheetData>
  <sheetProtection sheet="1" selectLockedCells="1"/>
  <mergeCells count="9">
    <mergeCell ref="E1:F1"/>
    <mergeCell ref="B83:G83"/>
    <mergeCell ref="B84:G84"/>
    <mergeCell ref="B77:G77"/>
    <mergeCell ref="B78:G78"/>
    <mergeCell ref="B79:G79"/>
    <mergeCell ref="B80:G80"/>
    <mergeCell ref="B81:G81"/>
    <mergeCell ref="B82:G82"/>
  </mergeCells>
  <phoneticPr fontId="7" type="noConversion"/>
  <dataValidations disablePrompts="1" count="1">
    <dataValidation operator="lessThanOrEqual" allowBlank="1" showInputMessage="1" showErrorMessage="1" sqref="B65612:C65619 IW65612:IW65619 SS65612:SS65619 ACO65612:ACO65619 AMK65612:AMK65619 AWG65612:AWG65619 BGC65612:BGC65619 BPY65612:BPY65619 BZU65612:BZU65619 CJQ65612:CJQ65619 CTM65612:CTM65619 DDI65612:DDI65619 DNE65612:DNE65619 DXA65612:DXA65619 EGW65612:EGW65619 EQS65612:EQS65619 FAO65612:FAO65619 FKK65612:FKK65619 FUG65612:FUG65619 GEC65612:GEC65619 GNY65612:GNY65619 GXU65612:GXU65619 HHQ65612:HHQ65619 HRM65612:HRM65619 IBI65612:IBI65619 ILE65612:ILE65619 IVA65612:IVA65619 JEW65612:JEW65619 JOS65612:JOS65619 JYO65612:JYO65619 KIK65612:KIK65619 KSG65612:KSG65619 LCC65612:LCC65619 LLY65612:LLY65619 LVU65612:LVU65619 MFQ65612:MFQ65619 MPM65612:MPM65619 MZI65612:MZI65619 NJE65612:NJE65619 NTA65612:NTA65619 OCW65612:OCW65619 OMS65612:OMS65619 OWO65612:OWO65619 PGK65612:PGK65619 PQG65612:PQG65619 QAC65612:QAC65619 QJY65612:QJY65619 QTU65612:QTU65619 RDQ65612:RDQ65619 RNM65612:RNM65619 RXI65612:RXI65619 SHE65612:SHE65619 SRA65612:SRA65619 TAW65612:TAW65619 TKS65612:TKS65619 TUO65612:TUO65619 UEK65612:UEK65619 UOG65612:UOG65619 UYC65612:UYC65619 VHY65612:VHY65619 VRU65612:VRU65619 WBQ65612:WBQ65619 WLM65612:WLM65619 WVI65612:WVI65619 B131148:C131155 IW131148:IW131155 SS131148:SS131155 ACO131148:ACO131155 AMK131148:AMK131155 AWG131148:AWG131155 BGC131148:BGC131155 BPY131148:BPY131155 BZU131148:BZU131155 CJQ131148:CJQ131155 CTM131148:CTM131155 DDI131148:DDI131155 DNE131148:DNE131155 DXA131148:DXA131155 EGW131148:EGW131155 EQS131148:EQS131155 FAO131148:FAO131155 FKK131148:FKK131155 FUG131148:FUG131155 GEC131148:GEC131155 GNY131148:GNY131155 GXU131148:GXU131155 HHQ131148:HHQ131155 HRM131148:HRM131155 IBI131148:IBI131155 ILE131148:ILE131155 IVA131148:IVA131155 JEW131148:JEW131155 JOS131148:JOS131155 JYO131148:JYO131155 KIK131148:KIK131155 KSG131148:KSG131155 LCC131148:LCC131155 LLY131148:LLY131155 LVU131148:LVU131155 MFQ131148:MFQ131155 MPM131148:MPM131155 MZI131148:MZI131155 NJE131148:NJE131155 NTA131148:NTA131155 OCW131148:OCW131155 OMS131148:OMS131155 OWO131148:OWO131155 PGK131148:PGK131155 PQG131148:PQG131155 QAC131148:QAC131155 QJY131148:QJY131155 QTU131148:QTU131155 RDQ131148:RDQ131155 RNM131148:RNM131155 RXI131148:RXI131155 SHE131148:SHE131155 SRA131148:SRA131155 TAW131148:TAW131155 TKS131148:TKS131155 TUO131148:TUO131155 UEK131148:UEK131155 UOG131148:UOG131155 UYC131148:UYC131155 VHY131148:VHY131155 VRU131148:VRU131155 WBQ131148:WBQ131155 WLM131148:WLM131155 WVI131148:WVI131155 B196684:C196691 IW196684:IW196691 SS196684:SS196691 ACO196684:ACO196691 AMK196684:AMK196691 AWG196684:AWG196691 BGC196684:BGC196691 BPY196684:BPY196691 BZU196684:BZU196691 CJQ196684:CJQ196691 CTM196684:CTM196691 DDI196684:DDI196691 DNE196684:DNE196691 DXA196684:DXA196691 EGW196684:EGW196691 EQS196684:EQS196691 FAO196684:FAO196691 FKK196684:FKK196691 FUG196684:FUG196691 GEC196684:GEC196691 GNY196684:GNY196691 GXU196684:GXU196691 HHQ196684:HHQ196691 HRM196684:HRM196691 IBI196684:IBI196691 ILE196684:ILE196691 IVA196684:IVA196691 JEW196684:JEW196691 JOS196684:JOS196691 JYO196684:JYO196691 KIK196684:KIK196691 KSG196684:KSG196691 LCC196684:LCC196691 LLY196684:LLY196691 LVU196684:LVU196691 MFQ196684:MFQ196691 MPM196684:MPM196691 MZI196684:MZI196691 NJE196684:NJE196691 NTA196684:NTA196691 OCW196684:OCW196691 OMS196684:OMS196691 OWO196684:OWO196691 PGK196684:PGK196691 PQG196684:PQG196691 QAC196684:QAC196691 QJY196684:QJY196691 QTU196684:QTU196691 RDQ196684:RDQ196691 RNM196684:RNM196691 RXI196684:RXI196691 SHE196684:SHE196691 SRA196684:SRA196691 TAW196684:TAW196691 TKS196684:TKS196691 TUO196684:TUO196691 UEK196684:UEK196691 UOG196684:UOG196691 UYC196684:UYC196691 VHY196684:VHY196691 VRU196684:VRU196691 WBQ196684:WBQ196691 WLM196684:WLM196691 WVI196684:WVI196691 B262220:C262227 IW262220:IW262227 SS262220:SS262227 ACO262220:ACO262227 AMK262220:AMK262227 AWG262220:AWG262227 BGC262220:BGC262227 BPY262220:BPY262227 BZU262220:BZU262227 CJQ262220:CJQ262227 CTM262220:CTM262227 DDI262220:DDI262227 DNE262220:DNE262227 DXA262220:DXA262227 EGW262220:EGW262227 EQS262220:EQS262227 FAO262220:FAO262227 FKK262220:FKK262227 FUG262220:FUG262227 GEC262220:GEC262227 GNY262220:GNY262227 GXU262220:GXU262227 HHQ262220:HHQ262227 HRM262220:HRM262227 IBI262220:IBI262227 ILE262220:ILE262227 IVA262220:IVA262227 JEW262220:JEW262227 JOS262220:JOS262227 JYO262220:JYO262227 KIK262220:KIK262227 KSG262220:KSG262227 LCC262220:LCC262227 LLY262220:LLY262227 LVU262220:LVU262227 MFQ262220:MFQ262227 MPM262220:MPM262227 MZI262220:MZI262227 NJE262220:NJE262227 NTA262220:NTA262227 OCW262220:OCW262227 OMS262220:OMS262227 OWO262220:OWO262227 PGK262220:PGK262227 PQG262220:PQG262227 QAC262220:QAC262227 QJY262220:QJY262227 QTU262220:QTU262227 RDQ262220:RDQ262227 RNM262220:RNM262227 RXI262220:RXI262227 SHE262220:SHE262227 SRA262220:SRA262227 TAW262220:TAW262227 TKS262220:TKS262227 TUO262220:TUO262227 UEK262220:UEK262227 UOG262220:UOG262227 UYC262220:UYC262227 VHY262220:VHY262227 VRU262220:VRU262227 WBQ262220:WBQ262227 WLM262220:WLM262227 WVI262220:WVI262227 B327756:C327763 IW327756:IW327763 SS327756:SS327763 ACO327756:ACO327763 AMK327756:AMK327763 AWG327756:AWG327763 BGC327756:BGC327763 BPY327756:BPY327763 BZU327756:BZU327763 CJQ327756:CJQ327763 CTM327756:CTM327763 DDI327756:DDI327763 DNE327756:DNE327763 DXA327756:DXA327763 EGW327756:EGW327763 EQS327756:EQS327763 FAO327756:FAO327763 FKK327756:FKK327763 FUG327756:FUG327763 GEC327756:GEC327763 GNY327756:GNY327763 GXU327756:GXU327763 HHQ327756:HHQ327763 HRM327756:HRM327763 IBI327756:IBI327763 ILE327756:ILE327763 IVA327756:IVA327763 JEW327756:JEW327763 JOS327756:JOS327763 JYO327756:JYO327763 KIK327756:KIK327763 KSG327756:KSG327763 LCC327756:LCC327763 LLY327756:LLY327763 LVU327756:LVU327763 MFQ327756:MFQ327763 MPM327756:MPM327763 MZI327756:MZI327763 NJE327756:NJE327763 NTA327756:NTA327763 OCW327756:OCW327763 OMS327756:OMS327763 OWO327756:OWO327763 PGK327756:PGK327763 PQG327756:PQG327763 QAC327756:QAC327763 QJY327756:QJY327763 QTU327756:QTU327763 RDQ327756:RDQ327763 RNM327756:RNM327763 RXI327756:RXI327763 SHE327756:SHE327763 SRA327756:SRA327763 TAW327756:TAW327763 TKS327756:TKS327763 TUO327756:TUO327763 UEK327756:UEK327763 UOG327756:UOG327763 UYC327756:UYC327763 VHY327756:VHY327763 VRU327756:VRU327763 WBQ327756:WBQ327763 WLM327756:WLM327763 WVI327756:WVI327763 B393292:C393299 IW393292:IW393299 SS393292:SS393299 ACO393292:ACO393299 AMK393292:AMK393299 AWG393292:AWG393299 BGC393292:BGC393299 BPY393292:BPY393299 BZU393292:BZU393299 CJQ393292:CJQ393299 CTM393292:CTM393299 DDI393292:DDI393299 DNE393292:DNE393299 DXA393292:DXA393299 EGW393292:EGW393299 EQS393292:EQS393299 FAO393292:FAO393299 FKK393292:FKK393299 FUG393292:FUG393299 GEC393292:GEC393299 GNY393292:GNY393299 GXU393292:GXU393299 HHQ393292:HHQ393299 HRM393292:HRM393299 IBI393292:IBI393299 ILE393292:ILE393299 IVA393292:IVA393299 JEW393292:JEW393299 JOS393292:JOS393299 JYO393292:JYO393299 KIK393292:KIK393299 KSG393292:KSG393299 LCC393292:LCC393299 LLY393292:LLY393299 LVU393292:LVU393299 MFQ393292:MFQ393299 MPM393292:MPM393299 MZI393292:MZI393299 NJE393292:NJE393299 NTA393292:NTA393299 OCW393292:OCW393299 OMS393292:OMS393299 OWO393292:OWO393299 PGK393292:PGK393299 PQG393292:PQG393299 QAC393292:QAC393299 QJY393292:QJY393299 QTU393292:QTU393299 RDQ393292:RDQ393299 RNM393292:RNM393299 RXI393292:RXI393299 SHE393292:SHE393299 SRA393292:SRA393299 TAW393292:TAW393299 TKS393292:TKS393299 TUO393292:TUO393299 UEK393292:UEK393299 UOG393292:UOG393299 UYC393292:UYC393299 VHY393292:VHY393299 VRU393292:VRU393299 WBQ393292:WBQ393299 WLM393292:WLM393299 WVI393292:WVI393299 B458828:C458835 IW458828:IW458835 SS458828:SS458835 ACO458828:ACO458835 AMK458828:AMK458835 AWG458828:AWG458835 BGC458828:BGC458835 BPY458828:BPY458835 BZU458828:BZU458835 CJQ458828:CJQ458835 CTM458828:CTM458835 DDI458828:DDI458835 DNE458828:DNE458835 DXA458828:DXA458835 EGW458828:EGW458835 EQS458828:EQS458835 FAO458828:FAO458835 FKK458828:FKK458835 FUG458828:FUG458835 GEC458828:GEC458835 GNY458828:GNY458835 GXU458828:GXU458835 HHQ458828:HHQ458835 HRM458828:HRM458835 IBI458828:IBI458835 ILE458828:ILE458835 IVA458828:IVA458835 JEW458828:JEW458835 JOS458828:JOS458835 JYO458828:JYO458835 KIK458828:KIK458835 KSG458828:KSG458835 LCC458828:LCC458835 LLY458828:LLY458835 LVU458828:LVU458835 MFQ458828:MFQ458835 MPM458828:MPM458835 MZI458828:MZI458835 NJE458828:NJE458835 NTA458828:NTA458835 OCW458828:OCW458835 OMS458828:OMS458835 OWO458828:OWO458835 PGK458828:PGK458835 PQG458828:PQG458835 QAC458828:QAC458835 QJY458828:QJY458835 QTU458828:QTU458835 RDQ458828:RDQ458835 RNM458828:RNM458835 RXI458828:RXI458835 SHE458828:SHE458835 SRA458828:SRA458835 TAW458828:TAW458835 TKS458828:TKS458835 TUO458828:TUO458835 UEK458828:UEK458835 UOG458828:UOG458835 UYC458828:UYC458835 VHY458828:VHY458835 VRU458828:VRU458835 WBQ458828:WBQ458835 WLM458828:WLM458835 WVI458828:WVI458835 B524364:C524371 IW524364:IW524371 SS524364:SS524371 ACO524364:ACO524371 AMK524364:AMK524371 AWG524364:AWG524371 BGC524364:BGC524371 BPY524364:BPY524371 BZU524364:BZU524371 CJQ524364:CJQ524371 CTM524364:CTM524371 DDI524364:DDI524371 DNE524364:DNE524371 DXA524364:DXA524371 EGW524364:EGW524371 EQS524364:EQS524371 FAO524364:FAO524371 FKK524364:FKK524371 FUG524364:FUG524371 GEC524364:GEC524371 GNY524364:GNY524371 GXU524364:GXU524371 HHQ524364:HHQ524371 HRM524364:HRM524371 IBI524364:IBI524371 ILE524364:ILE524371 IVA524364:IVA524371 JEW524364:JEW524371 JOS524364:JOS524371 JYO524364:JYO524371 KIK524364:KIK524371 KSG524364:KSG524371 LCC524364:LCC524371 LLY524364:LLY524371 LVU524364:LVU524371 MFQ524364:MFQ524371 MPM524364:MPM524371 MZI524364:MZI524371 NJE524364:NJE524371 NTA524364:NTA524371 OCW524364:OCW524371 OMS524364:OMS524371 OWO524364:OWO524371 PGK524364:PGK524371 PQG524364:PQG524371 QAC524364:QAC524371 QJY524364:QJY524371 QTU524364:QTU524371 RDQ524364:RDQ524371 RNM524364:RNM524371 RXI524364:RXI524371 SHE524364:SHE524371 SRA524364:SRA524371 TAW524364:TAW524371 TKS524364:TKS524371 TUO524364:TUO524371 UEK524364:UEK524371 UOG524364:UOG524371 UYC524364:UYC524371 VHY524364:VHY524371 VRU524364:VRU524371 WBQ524364:WBQ524371 WLM524364:WLM524371 WVI524364:WVI524371 B589900:C589907 IW589900:IW589907 SS589900:SS589907 ACO589900:ACO589907 AMK589900:AMK589907 AWG589900:AWG589907 BGC589900:BGC589907 BPY589900:BPY589907 BZU589900:BZU589907 CJQ589900:CJQ589907 CTM589900:CTM589907 DDI589900:DDI589907 DNE589900:DNE589907 DXA589900:DXA589907 EGW589900:EGW589907 EQS589900:EQS589907 FAO589900:FAO589907 FKK589900:FKK589907 FUG589900:FUG589907 GEC589900:GEC589907 GNY589900:GNY589907 GXU589900:GXU589907 HHQ589900:HHQ589907 HRM589900:HRM589907 IBI589900:IBI589907 ILE589900:ILE589907 IVA589900:IVA589907 JEW589900:JEW589907 JOS589900:JOS589907 JYO589900:JYO589907 KIK589900:KIK589907 KSG589900:KSG589907 LCC589900:LCC589907 LLY589900:LLY589907 LVU589900:LVU589907 MFQ589900:MFQ589907 MPM589900:MPM589907 MZI589900:MZI589907 NJE589900:NJE589907 NTA589900:NTA589907 OCW589900:OCW589907 OMS589900:OMS589907 OWO589900:OWO589907 PGK589900:PGK589907 PQG589900:PQG589907 QAC589900:QAC589907 QJY589900:QJY589907 QTU589900:QTU589907 RDQ589900:RDQ589907 RNM589900:RNM589907 RXI589900:RXI589907 SHE589900:SHE589907 SRA589900:SRA589907 TAW589900:TAW589907 TKS589900:TKS589907 TUO589900:TUO589907 UEK589900:UEK589907 UOG589900:UOG589907 UYC589900:UYC589907 VHY589900:VHY589907 VRU589900:VRU589907 WBQ589900:WBQ589907 WLM589900:WLM589907 WVI589900:WVI589907 B655436:C655443 IW655436:IW655443 SS655436:SS655443 ACO655436:ACO655443 AMK655436:AMK655443 AWG655436:AWG655443 BGC655436:BGC655443 BPY655436:BPY655443 BZU655436:BZU655443 CJQ655436:CJQ655443 CTM655436:CTM655443 DDI655436:DDI655443 DNE655436:DNE655443 DXA655436:DXA655443 EGW655436:EGW655443 EQS655436:EQS655443 FAO655436:FAO655443 FKK655436:FKK655443 FUG655436:FUG655443 GEC655436:GEC655443 GNY655436:GNY655443 GXU655436:GXU655443 HHQ655436:HHQ655443 HRM655436:HRM655443 IBI655436:IBI655443 ILE655436:ILE655443 IVA655436:IVA655443 JEW655436:JEW655443 JOS655436:JOS655443 JYO655436:JYO655443 KIK655436:KIK655443 KSG655436:KSG655443 LCC655436:LCC655443 LLY655436:LLY655443 LVU655436:LVU655443 MFQ655436:MFQ655443 MPM655436:MPM655443 MZI655436:MZI655443 NJE655436:NJE655443 NTA655436:NTA655443 OCW655436:OCW655443 OMS655436:OMS655443 OWO655436:OWO655443 PGK655436:PGK655443 PQG655436:PQG655443 QAC655436:QAC655443 QJY655436:QJY655443 QTU655436:QTU655443 RDQ655436:RDQ655443 RNM655436:RNM655443 RXI655436:RXI655443 SHE655436:SHE655443 SRA655436:SRA655443 TAW655436:TAW655443 TKS655436:TKS655443 TUO655436:TUO655443 UEK655436:UEK655443 UOG655436:UOG655443 UYC655436:UYC655443 VHY655436:VHY655443 VRU655436:VRU655443 WBQ655436:WBQ655443 WLM655436:WLM655443 WVI655436:WVI655443 B720972:C720979 IW720972:IW720979 SS720972:SS720979 ACO720972:ACO720979 AMK720972:AMK720979 AWG720972:AWG720979 BGC720972:BGC720979 BPY720972:BPY720979 BZU720972:BZU720979 CJQ720972:CJQ720979 CTM720972:CTM720979 DDI720972:DDI720979 DNE720972:DNE720979 DXA720972:DXA720979 EGW720972:EGW720979 EQS720972:EQS720979 FAO720972:FAO720979 FKK720972:FKK720979 FUG720972:FUG720979 GEC720972:GEC720979 GNY720972:GNY720979 GXU720972:GXU720979 HHQ720972:HHQ720979 HRM720972:HRM720979 IBI720972:IBI720979 ILE720972:ILE720979 IVA720972:IVA720979 JEW720972:JEW720979 JOS720972:JOS720979 JYO720972:JYO720979 KIK720972:KIK720979 KSG720972:KSG720979 LCC720972:LCC720979 LLY720972:LLY720979 LVU720972:LVU720979 MFQ720972:MFQ720979 MPM720972:MPM720979 MZI720972:MZI720979 NJE720972:NJE720979 NTA720972:NTA720979 OCW720972:OCW720979 OMS720972:OMS720979 OWO720972:OWO720979 PGK720972:PGK720979 PQG720972:PQG720979 QAC720972:QAC720979 QJY720972:QJY720979 QTU720972:QTU720979 RDQ720972:RDQ720979 RNM720972:RNM720979 RXI720972:RXI720979 SHE720972:SHE720979 SRA720972:SRA720979 TAW720972:TAW720979 TKS720972:TKS720979 TUO720972:TUO720979 UEK720972:UEK720979 UOG720972:UOG720979 UYC720972:UYC720979 VHY720972:VHY720979 VRU720972:VRU720979 WBQ720972:WBQ720979 WLM720972:WLM720979 WVI720972:WVI720979 B786508:C786515 IW786508:IW786515 SS786508:SS786515 ACO786508:ACO786515 AMK786508:AMK786515 AWG786508:AWG786515 BGC786508:BGC786515 BPY786508:BPY786515 BZU786508:BZU786515 CJQ786508:CJQ786515 CTM786508:CTM786515 DDI786508:DDI786515 DNE786508:DNE786515 DXA786508:DXA786515 EGW786508:EGW786515 EQS786508:EQS786515 FAO786508:FAO786515 FKK786508:FKK786515 FUG786508:FUG786515 GEC786508:GEC786515 GNY786508:GNY786515 GXU786508:GXU786515 HHQ786508:HHQ786515 HRM786508:HRM786515 IBI786508:IBI786515 ILE786508:ILE786515 IVA786508:IVA786515 JEW786508:JEW786515 JOS786508:JOS786515 JYO786508:JYO786515 KIK786508:KIK786515 KSG786508:KSG786515 LCC786508:LCC786515 LLY786508:LLY786515 LVU786508:LVU786515 MFQ786508:MFQ786515 MPM786508:MPM786515 MZI786508:MZI786515 NJE786508:NJE786515 NTA786508:NTA786515 OCW786508:OCW786515 OMS786508:OMS786515 OWO786508:OWO786515 PGK786508:PGK786515 PQG786508:PQG786515 QAC786508:QAC786515 QJY786508:QJY786515 QTU786508:QTU786515 RDQ786508:RDQ786515 RNM786508:RNM786515 RXI786508:RXI786515 SHE786508:SHE786515 SRA786508:SRA786515 TAW786508:TAW786515 TKS786508:TKS786515 TUO786508:TUO786515 UEK786508:UEK786515 UOG786508:UOG786515 UYC786508:UYC786515 VHY786508:VHY786515 VRU786508:VRU786515 WBQ786508:WBQ786515 WLM786508:WLM786515 WVI786508:WVI786515 B852044:C852051 IW852044:IW852051 SS852044:SS852051 ACO852044:ACO852051 AMK852044:AMK852051 AWG852044:AWG852051 BGC852044:BGC852051 BPY852044:BPY852051 BZU852044:BZU852051 CJQ852044:CJQ852051 CTM852044:CTM852051 DDI852044:DDI852051 DNE852044:DNE852051 DXA852044:DXA852051 EGW852044:EGW852051 EQS852044:EQS852051 FAO852044:FAO852051 FKK852044:FKK852051 FUG852044:FUG852051 GEC852044:GEC852051 GNY852044:GNY852051 GXU852044:GXU852051 HHQ852044:HHQ852051 HRM852044:HRM852051 IBI852044:IBI852051 ILE852044:ILE852051 IVA852044:IVA852051 JEW852044:JEW852051 JOS852044:JOS852051 JYO852044:JYO852051 KIK852044:KIK852051 KSG852044:KSG852051 LCC852044:LCC852051 LLY852044:LLY852051 LVU852044:LVU852051 MFQ852044:MFQ852051 MPM852044:MPM852051 MZI852044:MZI852051 NJE852044:NJE852051 NTA852044:NTA852051 OCW852044:OCW852051 OMS852044:OMS852051 OWO852044:OWO852051 PGK852044:PGK852051 PQG852044:PQG852051 QAC852044:QAC852051 QJY852044:QJY852051 QTU852044:QTU852051 RDQ852044:RDQ852051 RNM852044:RNM852051 RXI852044:RXI852051 SHE852044:SHE852051 SRA852044:SRA852051 TAW852044:TAW852051 TKS852044:TKS852051 TUO852044:TUO852051 UEK852044:UEK852051 UOG852044:UOG852051 UYC852044:UYC852051 VHY852044:VHY852051 VRU852044:VRU852051 WBQ852044:WBQ852051 WLM852044:WLM852051 WVI852044:WVI852051 B917580:C917587 IW917580:IW917587 SS917580:SS917587 ACO917580:ACO917587 AMK917580:AMK917587 AWG917580:AWG917587 BGC917580:BGC917587 BPY917580:BPY917587 BZU917580:BZU917587 CJQ917580:CJQ917587 CTM917580:CTM917587 DDI917580:DDI917587 DNE917580:DNE917587 DXA917580:DXA917587 EGW917580:EGW917587 EQS917580:EQS917587 FAO917580:FAO917587 FKK917580:FKK917587 FUG917580:FUG917587 GEC917580:GEC917587 GNY917580:GNY917587 GXU917580:GXU917587 HHQ917580:HHQ917587 HRM917580:HRM917587 IBI917580:IBI917587 ILE917580:ILE917587 IVA917580:IVA917587 JEW917580:JEW917587 JOS917580:JOS917587 JYO917580:JYO917587 KIK917580:KIK917587 KSG917580:KSG917587 LCC917580:LCC917587 LLY917580:LLY917587 LVU917580:LVU917587 MFQ917580:MFQ917587 MPM917580:MPM917587 MZI917580:MZI917587 NJE917580:NJE917587 NTA917580:NTA917587 OCW917580:OCW917587 OMS917580:OMS917587 OWO917580:OWO917587 PGK917580:PGK917587 PQG917580:PQG917587 QAC917580:QAC917587 QJY917580:QJY917587 QTU917580:QTU917587 RDQ917580:RDQ917587 RNM917580:RNM917587 RXI917580:RXI917587 SHE917580:SHE917587 SRA917580:SRA917587 TAW917580:TAW917587 TKS917580:TKS917587 TUO917580:TUO917587 UEK917580:UEK917587 UOG917580:UOG917587 UYC917580:UYC917587 VHY917580:VHY917587 VRU917580:VRU917587 WBQ917580:WBQ917587 WLM917580:WLM917587 WVI917580:WVI917587 B983116:C983123 IW983116:IW983123 SS983116:SS983123 ACO983116:ACO983123 AMK983116:AMK983123 AWG983116:AWG983123 BGC983116:BGC983123 BPY983116:BPY983123 BZU983116:BZU983123 CJQ983116:CJQ983123 CTM983116:CTM983123 DDI983116:DDI983123 DNE983116:DNE983123 DXA983116:DXA983123 EGW983116:EGW983123 EQS983116:EQS983123 FAO983116:FAO983123 FKK983116:FKK983123 FUG983116:FUG983123 GEC983116:GEC983123 GNY983116:GNY983123 GXU983116:GXU983123 HHQ983116:HHQ983123 HRM983116:HRM983123 IBI983116:IBI983123 ILE983116:ILE983123 IVA983116:IVA983123 JEW983116:JEW983123 JOS983116:JOS983123 JYO983116:JYO983123 KIK983116:KIK983123 KSG983116:KSG983123 LCC983116:LCC983123 LLY983116:LLY983123 LVU983116:LVU983123 MFQ983116:MFQ983123 MPM983116:MPM983123 MZI983116:MZI983123 NJE983116:NJE983123 NTA983116:NTA983123 OCW983116:OCW983123 OMS983116:OMS983123 OWO983116:OWO983123 PGK983116:PGK983123 PQG983116:PQG983123 QAC983116:QAC983123 QJY983116:QJY983123 QTU983116:QTU983123 RDQ983116:RDQ983123 RNM983116:RNM983123 RXI983116:RXI983123 SHE983116:SHE983123 SRA983116:SRA983123 TAW983116:TAW983123 TKS983116:TKS983123 TUO983116:TUO983123 UEK983116:UEK983123 UOG983116:UOG983123 UYC983116:UYC983123 VHY983116:VHY983123 VRU983116:VRU983123 WBQ983116:WBQ983123 WLM983116:WLM983123 WVI983116:WVI983123 WVI78:WVI83 WLM78:WLM83 WBQ78:WBQ83 VRU78:VRU83 VHY78:VHY83 UYC78:UYC83 UOG78:UOG83 UEK78:UEK83 TUO78:TUO83 TKS78:TKS83 TAW78:TAW83 SRA78:SRA83 SHE78:SHE83 RXI78:RXI83 RNM78:RNM83 RDQ78:RDQ83 QTU78:QTU83 QJY78:QJY83 QAC78:QAC83 PQG78:PQG83 PGK78:PGK83 OWO78:OWO83 OMS78:OMS83 OCW78:OCW83 NTA78:NTA83 NJE78:NJE83 MZI78:MZI83 MPM78:MPM83 MFQ78:MFQ83 LVU78:LVU83 LLY78:LLY83 LCC78:LCC83 KSG78:KSG83 KIK78:KIK83 JYO78:JYO83 JOS78:JOS83 JEW78:JEW83 IVA78:IVA83 ILE78:ILE83 IBI78:IBI83 HRM78:HRM83 HHQ78:HHQ83 GXU78:GXU83 GNY78:GNY83 GEC78:GEC83 FUG78:FUG83 FKK78:FKK83 FAO78:FAO83 EQS78:EQS83 EGW78:EGW83 DXA78:DXA83 DNE78:DNE83 DDI78:DDI83 CTM78:CTM83 CJQ78:CJQ83 BZU78:BZU83 BPY78:BPY83 BGC78:BGC83 AWG78:AWG83 AMK78:AMK83 ACO78:ACO83 SS78:SS83 IW78:IW83 B78:B83" xr:uid="{00000000-0002-0000-0400-000000000000}"/>
  </dataValidations>
  <pageMargins left="0.70866141732283472" right="0.70866141732283472" top="0.74803149606299213" bottom="0.74803149606299213" header="0.31496062992125984" footer="0.31496062992125984"/>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B71075-A8F4-4ACC-856C-181D608F262C}">
  <ds:schemaRefs>
    <ds:schemaRef ds:uri="http://schemas.microsoft.com/sharepoint/v3/contenttype/forms"/>
  </ds:schemaRefs>
</ds:datastoreItem>
</file>

<file path=customXml/itemProps2.xml><?xml version="1.0" encoding="utf-8"?>
<ds:datastoreItem xmlns:ds="http://schemas.openxmlformats.org/officeDocument/2006/customXml" ds:itemID="{93C4AB15-6CC3-40B3-924A-9A24D93E3425}">
  <ds:schemaRefs>
    <ds:schemaRef ds:uri="http://purl.org/dc/elements/1.1/"/>
    <ds:schemaRef ds:uri="http://schemas.microsoft.com/office/2006/documentManagement/types"/>
    <ds:schemaRef ds:uri="b77e2b43-37d4-4532-953b-53983e0992e2"/>
    <ds:schemaRef ds:uri="http://purl.org/dc/terms/"/>
    <ds:schemaRef ds:uri="http://schemas.openxmlformats.org/package/2006/metadata/core-properties"/>
    <ds:schemaRef ds:uri="http://purl.org/dc/dcmitype/"/>
    <ds:schemaRef ds:uri="http://schemas.microsoft.com/office/infopath/2007/PartnerControls"/>
    <ds:schemaRef ds:uri="962d65e8-ec2e-4f08-b510-02888a857b6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F0573D3-A162-4723-81CD-8C36172D9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T3 Prijsinvulformulier</vt:lpstr>
      <vt:lpstr>'T3 Prijsinvulformulier'!Afdrukbereik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Jan Ottens</cp:lastModifiedBy>
  <cp:lastPrinted>2025-10-27T07:40:00Z</cp:lastPrinted>
  <dcterms:created xsi:type="dcterms:W3CDTF">2008-02-01T08:20:49Z</dcterms:created>
  <dcterms:modified xsi:type="dcterms:W3CDTF">2025-10-27T09:20:54Z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