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scons-my.sharepoint.com/personal/m_pouwels_ssc-ons_nl/Documents/Documenten/Aanbestedingen/Beveiliging Ommen/Gereed voor publicatie/"/>
    </mc:Choice>
  </mc:AlternateContent>
  <xr:revisionPtr revIDLastSave="4" documentId="8_{925CAE6F-9854-4EF0-BD7B-831D6AB2BB15}" xr6:coauthVersionLast="47" xr6:coauthVersionMax="47" xr10:uidLastSave="{10A0686B-13A2-4D39-84D0-ED27BE427797}"/>
  <workbookProtection lockStructure="1"/>
  <bookViews>
    <workbookView xWindow="-108" yWindow="-108" windowWidth="23256" windowHeight="13896" xr2:uid="{00AB2A89-CC03-417E-AB56-DE5223085C19}"/>
  </bookViews>
  <sheets>
    <sheet name="Blad1" sheetId="1" r:id="rId1"/>
  </sheets>
  <definedNames>
    <definedName name="_xlnm.Print_Area" localSheetId="0">Blad1!$A$1:$H$61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1" l="1"/>
  <c r="D46" i="1"/>
  <c r="F41" i="1"/>
  <c r="H41" i="1" s="1"/>
  <c r="F45" i="1"/>
  <c r="H45" i="1" s="1"/>
  <c r="F40" i="1"/>
  <c r="H50" i="1"/>
  <c r="D51" i="1" s="1"/>
  <c r="F30" i="1"/>
  <c r="H30" i="1" s="1"/>
  <c r="F31" i="1"/>
  <c r="F29" i="1"/>
  <c r="H29" i="1" s="1"/>
  <c r="F35" i="1"/>
  <c r="H35" i="1" s="1"/>
  <c r="H31" i="1" l="1"/>
  <c r="D32" i="1" s="1"/>
  <c r="H40" i="1"/>
  <c r="D42" i="1" l="1"/>
  <c r="E5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tc={D436B42E-ABEF-4D52-B6D7-98C223866A38}</author>
  </authors>
  <commentList>
    <comment ref="G16" authorId="0" shapeId="0" xr:uid="{D436B42E-ABEF-4D52-B6D7-98C223866A38}">
      <text>
        <t>[Opmerkingenthread]
U kunt deze opmerkingenthread lezen in uw versie van Excel. Eventuele wijzigingen aan de thread gaan echter verloren als het bestand wordt geopend in een nieuwere versie van Excel. Meer informatie: https://go.microsoft.com/fwlink/?linkid=870924
Opmerking:
    Toevoegen dat de prijzen voor de Beveiliger: Portier/Nachtwaker conform CAO moeten zijn.</t>
      </text>
    </comment>
  </commentList>
</comments>
</file>

<file path=xl/sharedStrings.xml><?xml version="1.0" encoding="utf-8"?>
<sst xmlns="http://schemas.openxmlformats.org/spreadsheetml/2006/main" count="75" uniqueCount="54">
  <si>
    <t xml:space="preserve">Bijlage: Prijzenblad </t>
  </si>
  <si>
    <t>Aanbestedende dienst</t>
  </si>
  <si>
    <t>Gemeente Ommen</t>
  </si>
  <si>
    <t>Onderwerp</t>
  </si>
  <si>
    <t>Beheer Imminkhoeve inzake opvang Oekraïense ontheemden</t>
  </si>
  <si>
    <t>Kenmerk</t>
  </si>
  <si>
    <t>2026-01</t>
  </si>
  <si>
    <t>Invulinstructie</t>
  </si>
  <si>
    <t>* U vult bij de geel gearceerde velden, in de kolom  "Prijs per uur", uw uurprijs in;</t>
  </si>
  <si>
    <t>* Het werkblad rekent vanzelf de totalen uit, "Uw totale inschrijfprijs per jaar" wordt gebruikt bij het bepalen in het criterim "Prijs";</t>
  </si>
  <si>
    <t>* Onder feestdagen wordt verstaan: 'De feestdagen zoals jaarlijks vastgesteld door de Rijksoverheid'.;</t>
  </si>
  <si>
    <t>* In het prijzenblad is uitgegaan van de bezetting zoals beschreven in het programma van eisen;</t>
  </si>
  <si>
    <t>* Als het prijzenblad niet is toegevoegd aan de inschrijving, onvolledig is ingevuld of is aangepast door de inschrijver, behoudt de aanbestedende dienst zich het recht voor om de inschrijving terzijde te leggen.</t>
  </si>
  <si>
    <t>Uitgangspunten</t>
  </si>
  <si>
    <t>* De uit te voeren werkzaamheden zoals vermeld in de Offertaanvraag incl. bijlagen;</t>
  </si>
  <si>
    <t>* In het "Aantal uren per werkdag/feestdag" is rekening gehouden met 15 minuten overdracht van werkzaamheden;</t>
  </si>
  <si>
    <t>* Prijzen zijn exclusief BTW en vast tot 1 januari 2027;</t>
  </si>
  <si>
    <t>* De door u aangeboden prijzen en tarieven dienen inclusief overige belastingen en/of heffingen te zijn;</t>
  </si>
  <si>
    <t>* De ingevulde prijzen zijn inclusief additionele kosten zoals reis- en verblijfkosten, overhead, secretariaat en administratie;</t>
  </si>
  <si>
    <t>* De ingevulde uurtarieven gelden ook voor verrekening eventueel meer- en minderwerk;</t>
  </si>
  <si>
    <t>* Toeslagentabel CAO Particuliere Beveiliging is van toepassing in dit kader is er een extra toeslag op za/zo bij officiële erkende feestdagen en tijdens de jaarwisseling;</t>
  </si>
  <si>
    <t>* De ingevulde prijzen zijn inclusief overleggen en presentaties (op locatie aanbestedende dienst);</t>
  </si>
  <si>
    <t>* De prijzen worden aangeboden in twee decimalen.</t>
  </si>
  <si>
    <t>Invulstaat</t>
  </si>
  <si>
    <t>Beveiliger:  Portier/Nachtwaker</t>
  </si>
  <si>
    <t>Aantal uren per werkdag</t>
  </si>
  <si>
    <t>Aantal dagen per week</t>
  </si>
  <si>
    <t>Aantal uren per week</t>
  </si>
  <si>
    <t>Prijs per uur</t>
  </si>
  <si>
    <t>Totale kosten</t>
  </si>
  <si>
    <t>Maandag t/m vrijdag - avond  18:00 t/m 24:00 uur</t>
  </si>
  <si>
    <t>Maandag t/m vrijdag - nacht- 24:00 t/m 07:00 uur</t>
  </si>
  <si>
    <t>Weekend: Zaterdag en zondag  - avond en nacht - 18:00 t/m 07:00 uur</t>
  </si>
  <si>
    <t>Totale jaarlijkse kosten (50,5 week)</t>
  </si>
  <si>
    <t>Beveiliger: Portier/Nachtwaker</t>
  </si>
  <si>
    <t>Aantal uren per feestdag</t>
  </si>
  <si>
    <t>Aantal dagen per jaar</t>
  </si>
  <si>
    <t>Aantal uren per jaar</t>
  </si>
  <si>
    <t>Feestdagen - avond en nacht- 18:00 t/m 07:00 uur</t>
  </si>
  <si>
    <t>Totale jaarlijkse kosten feestdagen (11 dagen)</t>
  </si>
  <si>
    <t>Woonbegeleider</t>
  </si>
  <si>
    <t>Maandag t/m vrijdag - overdag en namiddag - 07:00 t/m 18:00 uur</t>
  </si>
  <si>
    <t>Weekend: Zaterdag en zondag - overdag en namiddag - 07:00 t/m 18:00 uur</t>
  </si>
  <si>
    <t>Feestdagen - overdag en namiddag - 07:00 t/m 18:00 uur</t>
  </si>
  <si>
    <t>Locatiemanager</t>
  </si>
  <si>
    <t>Dagdienst gemiddeld 20 uur per week</t>
  </si>
  <si>
    <t xml:space="preserve"> </t>
  </si>
  <si>
    <t>Totale jaarlijkse kosten (52 weken)</t>
  </si>
  <si>
    <t>Uw totale inschrijfprijs per jaar excl. BTW, deze kosten zijn exclusief de CAO kosten voor werkzaamheden op za/zo bij officiële feestdagen en jaarwisseling 31 december 16.00 uur t/m 1 januari 16.00 uur</t>
  </si>
  <si>
    <t>Naam</t>
  </si>
  <si>
    <t>Onderneming</t>
  </si>
  <si>
    <t>Plaats en datum</t>
  </si>
  <si>
    <t>* Inschrijver dient het prijzenblad volledig in te vullen en toe te voegen aan zijn inschrijving;</t>
  </si>
  <si>
    <t>* Negatieve en nulprijzen zijn niet toegestaan en leiden tot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</si>
</sst>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Aptos Narrow"/>
      <family val="2"/>
      <scheme val="minor"/>
    </font>
    <font>
      <sz val="10.5"/>
      <color theme="1"/>
      <name val="Lato"/>
      <family val="2"/>
    </font>
    <font>
      <b/>
      <sz val="10.5"/>
      <color theme="1"/>
      <name val="Lato"/>
      <family val="2"/>
    </font>
    <font>
      <b/>
      <sz val="10.5"/>
      <name val="Lato"/>
      <family val="2"/>
    </font>
    <font>
      <b/>
      <sz val="16"/>
      <color theme="1"/>
      <name val="Lato"/>
      <family val="2"/>
    </font>
    <font>
      <sz val="11"/>
      <color rgb="FF000000"/>
      <name val="Lato"/>
      <charset val="1"/>
    </font>
    <font>
      <b/>
      <sz val="20"/>
      <color theme="1"/>
      <name val="Lato"/>
      <family val="2"/>
    </font>
    <font>
      <sz val="10.5"/>
      <color rgb="FF000000"/>
      <name val="Lato"/>
      <family val="2"/>
    </font>
    <font>
      <sz val="8"/>
      <name val="Aptos Narrow"/>
      <family val="2"/>
      <scheme val="minor"/>
    </font>
    <font>
      <sz val="11"/>
      <color rgb="FF000000"/>
      <name val="Lato"/>
    </font>
    <font>
      <b/>
      <sz val="10"/>
      <color rgb="FF000000"/>
      <name val="Lato"/>
    </font>
    <font>
      <b/>
      <sz val="11"/>
      <color rgb="FF000000"/>
      <name val="Lato"/>
    </font>
    <font>
      <b/>
      <sz val="10"/>
      <color rgb="FF000000"/>
      <name val="Lato"/>
      <family val="2"/>
      <charset val="1"/>
    </font>
    <font>
      <b/>
      <sz val="10"/>
      <color rgb="FF000000"/>
      <name val="Lato"/>
      <family val="2"/>
    </font>
    <font>
      <b/>
      <sz val="10"/>
      <color theme="1"/>
      <name val="Lato"/>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FF"/>
        <bgColor indexed="64"/>
      </patternFill>
    </fill>
  </fills>
  <borders count="35">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thin">
        <color indexed="64"/>
      </top>
      <bottom style="medium">
        <color indexed="64"/>
      </bottom>
      <diagonal/>
    </border>
  </borders>
  <cellStyleXfs count="1">
    <xf numFmtId="0" fontId="0" fillId="0" borderId="0"/>
  </cellStyleXfs>
  <cellXfs count="91">
    <xf numFmtId="0" fontId="0" fillId="0" borderId="0" xfId="0"/>
    <xf numFmtId="44" fontId="2" fillId="6" borderId="3" xfId="0" applyNumberFormat="1" applyFont="1" applyFill="1" applyBorder="1" applyAlignment="1" applyProtection="1">
      <alignment horizontal="left" vertical="top"/>
      <protection locked="0"/>
    </xf>
    <xf numFmtId="44" fontId="2" fillId="6" borderId="24" xfId="0" applyNumberFormat="1" applyFont="1" applyFill="1" applyBorder="1" applyAlignment="1" applyProtection="1">
      <alignment horizontal="left" vertical="top"/>
      <protection locked="0"/>
    </xf>
    <xf numFmtId="0" fontId="2" fillId="0" borderId="0" xfId="0" applyFont="1"/>
    <xf numFmtId="0" fontId="1" fillId="0" borderId="0" xfId="0" applyFont="1"/>
    <xf numFmtId="0" fontId="2" fillId="0" borderId="0" xfId="0" applyFont="1" applyAlignment="1">
      <alignment horizontal="left" vertical="top"/>
    </xf>
    <xf numFmtId="0" fontId="1" fillId="2" borderId="0" xfId="0" applyFont="1" applyFill="1" applyAlignment="1">
      <alignment horizontal="left"/>
    </xf>
    <xf numFmtId="0" fontId="1" fillId="2" borderId="0" xfId="0" applyFont="1" applyFill="1"/>
    <xf numFmtId="0" fontId="2" fillId="0" borderId="0" xfId="0" applyFont="1" applyAlignment="1">
      <alignment horizontal="left" vertical="top" wrapText="1"/>
    </xf>
    <xf numFmtId="0" fontId="2"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1" fontId="2" fillId="5" borderId="3" xfId="0" applyNumberFormat="1" applyFont="1" applyFill="1" applyBorder="1" applyAlignment="1">
      <alignment horizontal="center" vertical="top"/>
    </xf>
    <xf numFmtId="44" fontId="2" fillId="5" borderId="13" xfId="0" applyNumberFormat="1" applyFont="1" applyFill="1" applyBorder="1" applyAlignment="1">
      <alignment horizontal="left" vertical="top"/>
    </xf>
    <xf numFmtId="1" fontId="2" fillId="5" borderId="24" xfId="0" applyNumberFormat="1" applyFont="1" applyFill="1" applyBorder="1" applyAlignment="1">
      <alignment horizontal="center" vertical="top"/>
    </xf>
    <xf numFmtId="44" fontId="2" fillId="5" borderId="25" xfId="0" applyNumberFormat="1" applyFont="1" applyFill="1" applyBorder="1" applyAlignment="1">
      <alignment horizontal="left" vertical="top"/>
    </xf>
    <xf numFmtId="0" fontId="2" fillId="4" borderId="4" xfId="0" applyFont="1" applyFill="1" applyBorder="1" applyAlignment="1">
      <alignment vertical="top" wrapText="1"/>
    </xf>
    <xf numFmtId="0" fontId="2" fillId="4" borderId="5" xfId="0" applyFont="1" applyFill="1" applyBorder="1" applyAlignment="1">
      <alignment vertical="top" wrapText="1"/>
    </xf>
    <xf numFmtId="0" fontId="2" fillId="2" borderId="0" xfId="0" applyFont="1" applyFill="1" applyAlignment="1">
      <alignment horizontal="left" vertical="top"/>
    </xf>
    <xf numFmtId="44" fontId="2" fillId="0" borderId="0" xfId="0" applyNumberFormat="1" applyFont="1" applyAlignment="1">
      <alignment horizontal="left" vertical="top"/>
    </xf>
    <xf numFmtId="0" fontId="2" fillId="4" borderId="21" xfId="0" applyFont="1" applyFill="1" applyBorder="1" applyAlignment="1">
      <alignment vertical="top" wrapText="1"/>
    </xf>
    <xf numFmtId="0" fontId="2" fillId="4" borderId="22"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6" fillId="0" borderId="0" xfId="0" applyFont="1"/>
    <xf numFmtId="0" fontId="7" fillId="10" borderId="0" xfId="0" applyFont="1" applyFill="1"/>
    <xf numFmtId="2" fontId="2" fillId="5" borderId="3" xfId="0" applyNumberFormat="1" applyFont="1" applyFill="1" applyBorder="1" applyAlignment="1">
      <alignment horizontal="center" vertical="top"/>
    </xf>
    <xf numFmtId="2" fontId="2" fillId="5" borderId="24" xfId="0" applyNumberFormat="1" applyFont="1" applyFill="1" applyBorder="1" applyAlignment="1">
      <alignment horizontal="center" vertical="top"/>
    </xf>
    <xf numFmtId="0" fontId="5" fillId="0" borderId="0" xfId="0" applyFont="1" applyAlignment="1">
      <alignment horizontal="center" wrapText="1"/>
    </xf>
    <xf numFmtId="0" fontId="9" fillId="0" borderId="0" xfId="0" applyFont="1" applyAlignment="1">
      <alignment vertical="top" wrapText="1"/>
    </xf>
    <xf numFmtId="0" fontId="2" fillId="4" borderId="30" xfId="0" applyFont="1" applyFill="1" applyBorder="1" applyAlignment="1">
      <alignment horizontal="left" vertical="top"/>
    </xf>
    <xf numFmtId="0" fontId="11" fillId="4" borderId="27" xfId="0" applyFont="1" applyFill="1" applyBorder="1" applyAlignment="1">
      <alignment vertical="top" wrapText="1"/>
    </xf>
    <xf numFmtId="0" fontId="11" fillId="4" borderId="28" xfId="0" applyFont="1" applyFill="1" applyBorder="1" applyAlignment="1">
      <alignment vertical="top" wrapText="1"/>
    </xf>
    <xf numFmtId="0" fontId="11" fillId="4" borderId="0" xfId="0" applyFont="1" applyFill="1" applyAlignment="1">
      <alignment vertical="top" wrapText="1"/>
    </xf>
    <xf numFmtId="0" fontId="11" fillId="4" borderId="30" xfId="0" applyFont="1" applyFill="1" applyBorder="1" applyAlignment="1">
      <alignment vertical="top" wrapText="1"/>
    </xf>
    <xf numFmtId="0" fontId="12" fillId="4" borderId="29" xfId="0" applyFont="1" applyFill="1" applyBorder="1" applyAlignment="1">
      <alignment vertical="center"/>
    </xf>
    <xf numFmtId="0" fontId="12" fillId="4" borderId="0" xfId="0" applyFont="1" applyFill="1" applyAlignment="1">
      <alignment vertical="top" wrapText="1"/>
    </xf>
    <xf numFmtId="0" fontId="13" fillId="4" borderId="26" xfId="0" applyFont="1" applyFill="1" applyBorder="1"/>
    <xf numFmtId="0" fontId="2" fillId="4" borderId="27" xfId="0" applyFont="1" applyFill="1" applyBorder="1" applyAlignment="1">
      <alignment horizontal="center" vertical="top" wrapText="1"/>
    </xf>
    <xf numFmtId="0" fontId="2" fillId="4" borderId="27" xfId="0" applyFont="1" applyFill="1" applyBorder="1" applyAlignment="1">
      <alignment horizontal="left" vertical="top" wrapText="1"/>
    </xf>
    <xf numFmtId="0" fontId="2" fillId="4" borderId="28" xfId="0" applyFont="1" applyFill="1" applyBorder="1" applyAlignment="1">
      <alignment horizontal="left" vertical="top" wrapText="1"/>
    </xf>
    <xf numFmtId="0" fontId="13" fillId="4" borderId="29" xfId="0" applyFont="1" applyFill="1" applyBorder="1"/>
    <xf numFmtId="0" fontId="2" fillId="4" borderId="0" xfId="0" applyFont="1" applyFill="1" applyAlignment="1">
      <alignment horizontal="center" vertical="top" wrapText="1"/>
    </xf>
    <xf numFmtId="0" fontId="2" fillId="4" borderId="0" xfId="0" applyFont="1" applyFill="1" applyAlignment="1">
      <alignment vertical="top" wrapText="1"/>
    </xf>
    <xf numFmtId="0" fontId="2" fillId="4" borderId="0" xfId="0" applyFont="1" applyFill="1" applyAlignment="1">
      <alignment horizontal="left" vertical="top" wrapText="1"/>
    </xf>
    <xf numFmtId="0" fontId="2" fillId="4" borderId="30" xfId="0" applyFont="1" applyFill="1" applyBorder="1" applyAlignment="1">
      <alignment horizontal="left" vertical="top" wrapText="1"/>
    </xf>
    <xf numFmtId="0" fontId="13" fillId="4" borderId="31" xfId="0" applyFont="1" applyFill="1" applyBorder="1"/>
    <xf numFmtId="0" fontId="2" fillId="4" borderId="32" xfId="0" applyFont="1" applyFill="1" applyBorder="1" applyAlignment="1">
      <alignment horizontal="center" vertical="top" wrapText="1"/>
    </xf>
    <xf numFmtId="0" fontId="2" fillId="4" borderId="32" xfId="0" applyFont="1" applyFill="1" applyBorder="1" applyAlignment="1">
      <alignment horizontal="left" vertical="top" wrapText="1"/>
    </xf>
    <xf numFmtId="0" fontId="2" fillId="4" borderId="33" xfId="0" applyFont="1" applyFill="1" applyBorder="1" applyAlignment="1">
      <alignment horizontal="left" vertical="top" wrapText="1"/>
    </xf>
    <xf numFmtId="0" fontId="3" fillId="8" borderId="18" xfId="0" applyFont="1" applyFill="1" applyBorder="1" applyAlignment="1">
      <alignment horizontal="left" vertical="top"/>
    </xf>
    <xf numFmtId="0" fontId="3" fillId="9" borderId="7" xfId="0" applyFont="1" applyFill="1" applyBorder="1" applyAlignment="1">
      <alignment horizontal="left" vertical="top"/>
    </xf>
    <xf numFmtId="2" fontId="0" fillId="0" borderId="0" xfId="0" applyNumberFormat="1"/>
    <xf numFmtId="0" fontId="1" fillId="4" borderId="12"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14" xfId="0" applyFont="1" applyFill="1" applyBorder="1" applyAlignment="1">
      <alignment horizontal="left" vertical="top" wrapText="1"/>
    </xf>
    <xf numFmtId="0" fontId="1" fillId="4" borderId="1" xfId="0" applyFont="1" applyFill="1" applyBorder="1" applyAlignment="1">
      <alignment horizontal="left" vertical="top" wrapText="1"/>
    </xf>
    <xf numFmtId="44" fontId="2" fillId="7" borderId="5" xfId="0" applyNumberFormat="1" applyFont="1" applyFill="1" applyBorder="1" applyAlignment="1">
      <alignment horizontal="left" vertical="top"/>
    </xf>
    <xf numFmtId="44" fontId="2" fillId="7" borderId="6" xfId="0" applyNumberFormat="1" applyFont="1" applyFill="1" applyBorder="1" applyAlignment="1">
      <alignment horizontal="left" vertical="top"/>
    </xf>
    <xf numFmtId="0" fontId="2" fillId="3" borderId="19" xfId="0" applyFont="1" applyFill="1" applyBorder="1" applyAlignment="1">
      <alignment horizontal="left" vertical="top" wrapText="1"/>
    </xf>
    <xf numFmtId="0" fontId="2" fillId="3" borderId="20" xfId="0" applyFont="1" applyFill="1" applyBorder="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center" vertical="top" wrapText="1"/>
    </xf>
    <xf numFmtId="0" fontId="12" fillId="4" borderId="29"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30" xfId="0" applyFont="1" applyFill="1" applyBorder="1" applyAlignment="1">
      <alignment horizontal="left" vertical="center" wrapText="1"/>
    </xf>
    <xf numFmtId="0" fontId="12" fillId="4" borderId="31" xfId="0" applyFont="1" applyFill="1" applyBorder="1" applyAlignment="1">
      <alignment horizontal="left" vertical="center" wrapText="1"/>
    </xf>
    <xf numFmtId="0" fontId="12" fillId="4" borderId="32" xfId="0" applyFont="1" applyFill="1" applyBorder="1" applyAlignment="1">
      <alignment horizontal="left" vertical="center" wrapText="1"/>
    </xf>
    <xf numFmtId="0" fontId="12" fillId="4" borderId="33"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27" xfId="0" applyFont="1" applyFill="1" applyBorder="1" applyAlignment="1">
      <alignment horizontal="left" vertical="center" wrapText="1"/>
    </xf>
    <xf numFmtId="0" fontId="10" fillId="4" borderId="29" xfId="0" applyFont="1" applyFill="1" applyBorder="1" applyAlignment="1">
      <alignment horizontal="left" vertical="center" wrapText="1"/>
    </xf>
    <xf numFmtId="0" fontId="10" fillId="4" borderId="0" xfId="0" applyFont="1" applyFill="1" applyAlignment="1">
      <alignment horizontal="left" vertical="center" wrapText="1"/>
    </xf>
    <xf numFmtId="0" fontId="14" fillId="8" borderId="4" xfId="0" applyFont="1" applyFill="1" applyBorder="1" applyAlignment="1">
      <alignment horizontal="left" vertical="top" wrapText="1"/>
    </xf>
    <xf numFmtId="0" fontId="2" fillId="8" borderId="5" xfId="0" applyFont="1" applyFill="1" applyBorder="1" applyAlignment="1">
      <alignment horizontal="left" vertical="top" wrapText="1"/>
    </xf>
    <xf numFmtId="0" fontId="2" fillId="8" borderId="6" xfId="0" applyFont="1" applyFill="1" applyBorder="1" applyAlignment="1">
      <alignment horizontal="left" vertical="top" wrapText="1"/>
    </xf>
    <xf numFmtId="0" fontId="1" fillId="6" borderId="17" xfId="0" applyFont="1" applyFill="1" applyBorder="1" applyAlignment="1" applyProtection="1">
      <alignment horizontal="center"/>
      <protection locked="0"/>
    </xf>
    <xf numFmtId="0" fontId="1" fillId="6" borderId="8" xfId="0" applyFont="1" applyFill="1" applyBorder="1" applyAlignment="1" applyProtection="1">
      <alignment horizontal="center"/>
      <protection locked="0"/>
    </xf>
    <xf numFmtId="0" fontId="1" fillId="6" borderId="9" xfId="0" applyFont="1" applyFill="1" applyBorder="1" applyAlignment="1" applyProtection="1">
      <alignment horizontal="center"/>
      <protection locked="0"/>
    </xf>
    <xf numFmtId="44" fontId="4" fillId="7" borderId="4" xfId="0" applyNumberFormat="1" applyFont="1" applyFill="1" applyBorder="1" applyAlignment="1">
      <alignment horizontal="center" vertical="top"/>
    </xf>
    <xf numFmtId="44" fontId="4" fillId="7" borderId="6" xfId="0" applyNumberFormat="1" applyFont="1" applyFill="1" applyBorder="1" applyAlignment="1">
      <alignment horizontal="center" vertical="top"/>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1" fillId="6" borderId="15" xfId="0" applyFont="1" applyFill="1" applyBorder="1" applyAlignment="1" applyProtection="1">
      <alignment horizontal="center"/>
      <protection locked="0"/>
    </xf>
    <xf numFmtId="0" fontId="1" fillId="6" borderId="0" xfId="0" applyFont="1" applyFill="1" applyAlignment="1" applyProtection="1">
      <alignment horizontal="center"/>
      <protection locked="0"/>
    </xf>
    <xf numFmtId="0" fontId="1" fillId="6" borderId="16" xfId="0" applyFont="1" applyFill="1" applyBorder="1" applyAlignment="1" applyProtection="1">
      <alignment horizontal="center"/>
      <protection locked="0"/>
    </xf>
    <xf numFmtId="44" fontId="2" fillId="7" borderId="22" xfId="0" applyNumberFormat="1" applyFont="1" applyFill="1" applyBorder="1" applyAlignment="1">
      <alignment horizontal="left" vertical="top"/>
    </xf>
    <xf numFmtId="44" fontId="2" fillId="7" borderId="23" xfId="0" applyNumberFormat="1" applyFont="1" applyFill="1" applyBorder="1" applyAlignment="1">
      <alignment horizontal="left" vertical="top"/>
    </xf>
    <xf numFmtId="0" fontId="1" fillId="4" borderId="21" xfId="0" applyFont="1" applyFill="1" applyBorder="1" applyAlignment="1">
      <alignment horizontal="left" vertical="top" wrapText="1"/>
    </xf>
    <xf numFmtId="0" fontId="1" fillId="4" borderId="3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352425</xdr:colOff>
      <xdr:row>0</xdr:row>
      <xdr:rowOff>0</xdr:rowOff>
    </xdr:from>
    <xdr:to>
      <xdr:col>7</xdr:col>
      <xdr:colOff>744643</xdr:colOff>
      <xdr:row>1</xdr:row>
      <xdr:rowOff>16037</xdr:rowOff>
    </xdr:to>
    <xdr:pic>
      <xdr:nvPicPr>
        <xdr:cNvPr id="3" name="Afbeelding 2">
          <a:extLst>
            <a:ext uri="{FF2B5EF4-FFF2-40B4-BE49-F238E27FC236}">
              <a16:creationId xmlns:a16="http://schemas.microsoft.com/office/drawing/2014/main" id="{252F2A48-3A4A-BF9F-4024-059422998F78}"/>
            </a:ext>
          </a:extLst>
        </xdr:cNvPr>
        <xdr:cNvPicPr>
          <a:picLocks noChangeAspect="1"/>
        </xdr:cNvPicPr>
      </xdr:nvPicPr>
      <xdr:blipFill>
        <a:blip xmlns:r="http://schemas.openxmlformats.org/officeDocument/2006/relationships" r:embed="rId1"/>
        <a:stretch>
          <a:fillRect/>
        </a:stretch>
      </xdr:blipFill>
      <xdr:spPr>
        <a:xfrm>
          <a:off x="8943975" y="0"/>
          <a:ext cx="1944793" cy="40846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iëlle Pouwels" id="{D975177C-75EA-4E3B-83E4-2B726A48BCBA}" userId="S::m.pouwels@ssc-ons.nl::2e886cc2-5bef-4a9e-b91d-ece3357c2b6b"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6" dT="2026-01-15T10:34:13.57" personId="{D975177C-75EA-4E3B-83E4-2B726A48BCBA}" id="{D436B42E-ABEF-4D52-B6D7-98C223866A38}">
    <text>Toevoegen dat de prijzen voor de Beveiliger: Portier/Nachtwaker conform CAO moeten zijn.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36B28-885C-45F1-9463-2783B2306C1D}">
  <sheetPr>
    <pageSetUpPr fitToPage="1"/>
  </sheetPr>
  <dimension ref="A1:X60"/>
  <sheetViews>
    <sheetView showGridLines="0" showRowColHeaders="0" tabSelected="1" view="pageBreakPreview" topLeftCell="B1" zoomScale="150" zoomScaleNormal="120" zoomScaleSheetLayoutView="150" workbookViewId="0">
      <selection activeCell="E54" sqref="E54:F54"/>
      <extLst>
        <ext xmlns:xlsdti="http://schemas.microsoft.com/office/spreadsheetml/2023/showDataTypeIcons" uri="{77bfe23e-c014-4d31-8a63-9c772dbf06b6}">
          <xlsdti:showDataTypeIcons visible="0"/>
        </ext>
      </extLst>
    </sheetView>
  </sheetViews>
  <sheetFormatPr defaultRowHeight="14.4" x14ac:dyDescent="0.3"/>
  <cols>
    <col min="1" max="1" width="24.33203125" bestFit="1" customWidth="1"/>
    <col min="2" max="2" width="72" customWidth="1"/>
    <col min="4" max="7" width="11.6640625" customWidth="1"/>
    <col min="8" max="8" width="22.88671875" customWidth="1"/>
  </cols>
  <sheetData>
    <row r="1" spans="1:13" ht="31.2" x14ac:dyDescent="0.75">
      <c r="A1" s="24" t="s">
        <v>0</v>
      </c>
      <c r="B1" s="4"/>
      <c r="C1" s="4"/>
      <c r="D1" s="4"/>
      <c r="E1" s="4"/>
      <c r="F1" s="4"/>
      <c r="G1" s="4"/>
      <c r="H1" s="5"/>
    </row>
    <row r="2" spans="1:13" ht="16.8" x14ac:dyDescent="0.4">
      <c r="B2" s="4"/>
      <c r="C2" s="4"/>
      <c r="D2" s="4"/>
      <c r="E2" s="4"/>
      <c r="F2" s="4"/>
      <c r="G2" s="4"/>
      <c r="H2" s="5"/>
    </row>
    <row r="3" spans="1:13" ht="16.8" x14ac:dyDescent="0.4">
      <c r="A3" s="3" t="s">
        <v>1</v>
      </c>
      <c r="B3" s="4" t="s">
        <v>2</v>
      </c>
      <c r="C3" s="4"/>
      <c r="D3" s="4"/>
      <c r="E3" s="4"/>
      <c r="F3" s="4"/>
      <c r="G3" s="4"/>
      <c r="H3" s="5"/>
    </row>
    <row r="4" spans="1:13" ht="16.8" x14ac:dyDescent="0.4">
      <c r="A4" s="3" t="s">
        <v>3</v>
      </c>
      <c r="B4" s="61" t="s">
        <v>4</v>
      </c>
      <c r="C4" s="61"/>
      <c r="D4" s="61"/>
      <c r="E4" s="61"/>
      <c r="F4" s="61"/>
      <c r="G4" s="4"/>
      <c r="H4" s="5"/>
    </row>
    <row r="5" spans="1:13" ht="16.8" x14ac:dyDescent="0.4">
      <c r="A5" s="3" t="s">
        <v>5</v>
      </c>
      <c r="B5" s="6" t="s">
        <v>6</v>
      </c>
      <c r="C5" s="7"/>
      <c r="D5" s="7"/>
      <c r="E5" s="7"/>
      <c r="F5" s="7"/>
      <c r="G5" s="4"/>
      <c r="H5" s="5"/>
    </row>
    <row r="6" spans="1:13" ht="16.8" x14ac:dyDescent="0.4">
      <c r="A6" s="4"/>
      <c r="G6" s="4"/>
      <c r="H6" s="5"/>
    </row>
    <row r="7" spans="1:13" ht="16.8" x14ac:dyDescent="0.4">
      <c r="A7" s="3" t="s">
        <v>7</v>
      </c>
      <c r="B7" s="69" t="s">
        <v>8</v>
      </c>
      <c r="C7" s="70"/>
      <c r="D7" s="70"/>
      <c r="E7" s="70"/>
      <c r="F7" s="70"/>
      <c r="G7" s="31"/>
      <c r="H7" s="32"/>
    </row>
    <row r="8" spans="1:13" ht="17.25" customHeight="1" x14ac:dyDescent="0.4">
      <c r="A8" s="4"/>
      <c r="B8" s="71" t="s">
        <v>9</v>
      </c>
      <c r="C8" s="72"/>
      <c r="D8" s="72"/>
      <c r="E8" s="72"/>
      <c r="F8" s="72"/>
      <c r="G8" s="33"/>
      <c r="H8" s="34"/>
    </row>
    <row r="9" spans="1:13" ht="17.25" customHeight="1" x14ac:dyDescent="0.4">
      <c r="A9" s="4"/>
      <c r="B9" s="63" t="s">
        <v>10</v>
      </c>
      <c r="C9" s="64"/>
      <c r="D9" s="64"/>
      <c r="E9" s="64"/>
      <c r="F9" s="64"/>
      <c r="G9" s="33"/>
      <c r="H9" s="34"/>
      <c r="I9" s="28"/>
      <c r="J9" s="28"/>
      <c r="K9" s="28"/>
    </row>
    <row r="10" spans="1:13" ht="17.25" customHeight="1" x14ac:dyDescent="0.4">
      <c r="A10" s="4"/>
      <c r="B10" s="35" t="s">
        <v>11</v>
      </c>
      <c r="C10" s="36"/>
      <c r="D10" s="36"/>
      <c r="E10" s="36"/>
      <c r="F10" s="36"/>
      <c r="G10" s="33"/>
      <c r="H10" s="34"/>
      <c r="I10" s="28"/>
      <c r="J10" s="28"/>
      <c r="K10" s="28"/>
    </row>
    <row r="11" spans="1:13" ht="17.25" customHeight="1" x14ac:dyDescent="0.4">
      <c r="A11" s="4"/>
      <c r="B11" s="35" t="s">
        <v>53</v>
      </c>
      <c r="C11" s="36"/>
      <c r="D11" s="36"/>
      <c r="E11" s="36"/>
      <c r="F11" s="36"/>
      <c r="G11" s="33"/>
      <c r="H11" s="34"/>
      <c r="I11" s="28"/>
      <c r="J11" s="28"/>
      <c r="K11" s="28"/>
    </row>
    <row r="12" spans="1:13" ht="17.25" customHeight="1" x14ac:dyDescent="0.4">
      <c r="A12" s="4"/>
      <c r="B12" s="63" t="s">
        <v>52</v>
      </c>
      <c r="C12" s="64"/>
      <c r="D12" s="64"/>
      <c r="E12" s="64"/>
      <c r="F12" s="64"/>
      <c r="G12" s="33"/>
      <c r="H12" s="34"/>
      <c r="I12" s="28"/>
      <c r="J12" s="28"/>
      <c r="K12" s="28"/>
    </row>
    <row r="13" spans="1:13" ht="17.25" customHeight="1" x14ac:dyDescent="0.4">
      <c r="A13" s="4"/>
      <c r="B13" s="63" t="s">
        <v>12</v>
      </c>
      <c r="C13" s="64"/>
      <c r="D13" s="64"/>
      <c r="E13" s="64"/>
      <c r="F13" s="64"/>
      <c r="G13" s="64"/>
      <c r="H13" s="65"/>
      <c r="I13" s="28"/>
      <c r="J13" s="28"/>
      <c r="K13" s="28"/>
    </row>
    <row r="14" spans="1:13" ht="17.25" customHeight="1" x14ac:dyDescent="0.4">
      <c r="A14" s="4"/>
      <c r="B14" s="66"/>
      <c r="C14" s="67"/>
      <c r="D14" s="67"/>
      <c r="E14" s="67"/>
      <c r="F14" s="67"/>
      <c r="G14" s="67"/>
      <c r="H14" s="68"/>
      <c r="I14" s="28"/>
      <c r="J14" s="28"/>
      <c r="K14" s="28"/>
      <c r="L14" s="21"/>
      <c r="M14" s="21"/>
    </row>
    <row r="15" spans="1:13" ht="16.8" x14ac:dyDescent="0.4">
      <c r="A15" s="4"/>
      <c r="G15" s="22"/>
      <c r="H15" s="22"/>
      <c r="I15" s="22"/>
      <c r="J15" s="22"/>
      <c r="K15" s="22"/>
      <c r="L15" s="21"/>
      <c r="M15" s="21"/>
    </row>
    <row r="16" spans="1:13" ht="16.8" x14ac:dyDescent="0.4">
      <c r="A16" s="3" t="s">
        <v>13</v>
      </c>
      <c r="B16" s="37" t="s">
        <v>14</v>
      </c>
      <c r="C16" s="38"/>
      <c r="D16" s="38"/>
      <c r="E16" s="38"/>
      <c r="F16" s="38"/>
      <c r="G16" s="39"/>
      <c r="H16" s="40"/>
      <c r="I16" s="22"/>
      <c r="J16" s="22"/>
      <c r="K16" s="22"/>
      <c r="L16" s="21"/>
      <c r="M16" s="21"/>
    </row>
    <row r="17" spans="1:24" ht="16.8" x14ac:dyDescent="0.4">
      <c r="A17" s="3"/>
      <c r="B17" s="41" t="s">
        <v>15</v>
      </c>
      <c r="C17" s="42"/>
      <c r="D17" s="42"/>
      <c r="E17" s="42"/>
      <c r="F17" s="42"/>
      <c r="G17" s="44"/>
      <c r="H17" s="45"/>
      <c r="I17" s="22"/>
      <c r="J17" s="22"/>
      <c r="K17" s="22"/>
      <c r="L17" s="21"/>
      <c r="M17" s="21"/>
    </row>
    <row r="18" spans="1:24" ht="16.8" x14ac:dyDescent="0.4">
      <c r="A18" s="5"/>
      <c r="B18" s="41" t="s">
        <v>16</v>
      </c>
      <c r="C18" s="42"/>
      <c r="D18" s="42"/>
      <c r="E18" s="42"/>
      <c r="F18" s="42"/>
      <c r="G18" s="43"/>
      <c r="H18" s="30"/>
      <c r="I18" s="21"/>
      <c r="J18" s="21"/>
      <c r="K18" s="21"/>
      <c r="L18" s="21"/>
      <c r="M18" s="21"/>
    </row>
    <row r="19" spans="1:24" ht="17.25" customHeight="1" x14ac:dyDescent="0.4">
      <c r="B19" s="41" t="s">
        <v>17</v>
      </c>
      <c r="C19" s="42"/>
      <c r="D19" s="42"/>
      <c r="E19" s="42"/>
      <c r="F19" s="42"/>
      <c r="G19" s="44"/>
      <c r="H19" s="45"/>
      <c r="I19" s="22"/>
      <c r="J19" s="22"/>
      <c r="K19" s="22"/>
    </row>
    <row r="20" spans="1:24" ht="16.8" x14ac:dyDescent="0.4">
      <c r="A20" s="3"/>
      <c r="B20" s="41" t="s">
        <v>18</v>
      </c>
      <c r="C20" s="42"/>
      <c r="D20" s="42"/>
      <c r="E20" s="42"/>
      <c r="F20" s="42"/>
      <c r="G20" s="44"/>
      <c r="H20" s="45"/>
      <c r="I20" s="22"/>
      <c r="J20" s="22"/>
      <c r="K20" s="22"/>
    </row>
    <row r="21" spans="1:24" ht="17.25" customHeight="1" x14ac:dyDescent="0.4">
      <c r="A21" s="3"/>
      <c r="B21" s="41" t="s">
        <v>19</v>
      </c>
      <c r="C21" s="42"/>
      <c r="D21" s="42"/>
      <c r="E21" s="42"/>
      <c r="F21" s="42"/>
      <c r="G21" s="44"/>
      <c r="H21" s="45"/>
      <c r="I21" s="22"/>
      <c r="J21" s="22"/>
      <c r="K21" s="22"/>
      <c r="L21" s="22"/>
      <c r="M21" s="22"/>
      <c r="T21" s="29"/>
      <c r="U21" s="29"/>
      <c r="V21" s="29"/>
      <c r="W21" s="29"/>
      <c r="X21" s="29"/>
    </row>
    <row r="22" spans="1:24" ht="17.25" customHeight="1" x14ac:dyDescent="0.4">
      <c r="A22" s="3"/>
      <c r="B22" s="41" t="s">
        <v>20</v>
      </c>
      <c r="C22" s="42"/>
      <c r="D22" s="42"/>
      <c r="E22" s="42"/>
      <c r="F22" s="42"/>
      <c r="G22" s="44"/>
      <c r="H22" s="45"/>
      <c r="I22" s="22"/>
      <c r="J22" s="22"/>
      <c r="K22" s="22"/>
      <c r="L22" s="22"/>
      <c r="M22" s="22"/>
      <c r="T22" s="29"/>
      <c r="U22" s="29"/>
      <c r="V22" s="29"/>
      <c r="W22" s="29"/>
      <c r="X22" s="29"/>
    </row>
    <row r="23" spans="1:24" ht="17.25" customHeight="1" x14ac:dyDescent="0.4">
      <c r="A23" s="3"/>
      <c r="B23" s="41" t="s">
        <v>21</v>
      </c>
      <c r="C23" s="42"/>
      <c r="D23" s="42"/>
      <c r="E23" s="42"/>
      <c r="F23" s="42"/>
      <c r="G23" s="44"/>
      <c r="H23" s="45"/>
      <c r="I23" s="22"/>
      <c r="J23" s="22"/>
      <c r="K23" s="22"/>
      <c r="L23" s="22"/>
      <c r="M23" s="22"/>
      <c r="T23" s="29"/>
      <c r="U23" s="29"/>
      <c r="V23" s="29"/>
      <c r="W23" s="29"/>
      <c r="X23" s="29"/>
    </row>
    <row r="24" spans="1:24" ht="17.25" customHeight="1" x14ac:dyDescent="0.4">
      <c r="A24" s="4"/>
      <c r="B24" s="46" t="s">
        <v>22</v>
      </c>
      <c r="C24" s="47"/>
      <c r="D24" s="47"/>
      <c r="E24" s="47"/>
      <c r="F24" s="47"/>
      <c r="G24" s="48"/>
      <c r="H24" s="49"/>
      <c r="I24" s="22"/>
      <c r="J24" s="22"/>
      <c r="K24" s="22"/>
      <c r="L24" s="22"/>
      <c r="M24" s="22"/>
      <c r="T24" s="29"/>
      <c r="U24" s="29"/>
      <c r="V24" s="29"/>
      <c r="W24" s="29"/>
      <c r="X24" s="29"/>
    </row>
    <row r="25" spans="1:24" ht="17.25" customHeight="1" x14ac:dyDescent="0.4">
      <c r="A25" s="4"/>
      <c r="B25" s="25"/>
      <c r="C25" s="23"/>
      <c r="D25" s="23"/>
      <c r="E25" s="23"/>
      <c r="F25" s="23"/>
      <c r="G25" s="22"/>
      <c r="H25" s="22"/>
      <c r="I25" s="22"/>
      <c r="J25" s="22"/>
      <c r="K25" s="22"/>
      <c r="L25" s="22"/>
      <c r="M25" s="22"/>
      <c r="T25" s="29"/>
      <c r="U25" s="29"/>
      <c r="V25" s="29"/>
      <c r="W25" s="29"/>
      <c r="X25" s="29"/>
    </row>
    <row r="26" spans="1:24" ht="16.95" customHeight="1" x14ac:dyDescent="0.4">
      <c r="A26" s="4"/>
      <c r="B26" s="25"/>
      <c r="C26" s="23"/>
      <c r="D26" s="23"/>
      <c r="E26" s="62"/>
      <c r="F26" s="62"/>
      <c r="G26" s="22"/>
      <c r="H26" s="22"/>
      <c r="I26" s="22"/>
      <c r="J26" s="22"/>
      <c r="K26" s="22"/>
      <c r="L26" s="22"/>
      <c r="M26" s="22"/>
    </row>
    <row r="27" spans="1:24" ht="17.25" customHeight="1" x14ac:dyDescent="0.3">
      <c r="A27" s="5"/>
      <c r="B27" s="8"/>
      <c r="C27" s="5"/>
      <c r="D27" s="5"/>
      <c r="E27" s="5"/>
      <c r="F27" s="5"/>
      <c r="G27" s="5"/>
      <c r="H27" s="5"/>
    </row>
    <row r="28" spans="1:24" ht="50.4" x14ac:dyDescent="0.3">
      <c r="A28" s="5" t="s">
        <v>23</v>
      </c>
      <c r="B28" s="59" t="s">
        <v>24</v>
      </c>
      <c r="C28" s="60"/>
      <c r="D28" s="9" t="s">
        <v>25</v>
      </c>
      <c r="E28" s="9" t="s">
        <v>26</v>
      </c>
      <c r="F28" s="9" t="s">
        <v>27</v>
      </c>
      <c r="G28" s="9" t="s">
        <v>28</v>
      </c>
      <c r="H28" s="10" t="s">
        <v>29</v>
      </c>
    </row>
    <row r="29" spans="1:24" ht="16.8" x14ac:dyDescent="0.3">
      <c r="A29" s="5"/>
      <c r="B29" s="53" t="s">
        <v>30</v>
      </c>
      <c r="C29" s="54"/>
      <c r="D29" s="26">
        <v>6.25</v>
      </c>
      <c r="E29" s="11">
        <v>5</v>
      </c>
      <c r="F29" s="26">
        <f>D29*E29</f>
        <v>31.25</v>
      </c>
      <c r="G29" s="1"/>
      <c r="H29" s="12">
        <f t="shared" ref="H29:H31" si="0">F29*G29</f>
        <v>0</v>
      </c>
      <c r="K29" s="52"/>
    </row>
    <row r="30" spans="1:24" ht="16.8" x14ac:dyDescent="0.3">
      <c r="A30" s="5"/>
      <c r="B30" s="53" t="s">
        <v>31</v>
      </c>
      <c r="C30" s="54"/>
      <c r="D30" s="26">
        <v>7.25</v>
      </c>
      <c r="E30" s="11">
        <v>5</v>
      </c>
      <c r="F30" s="26">
        <f>D30*E30</f>
        <v>36.25</v>
      </c>
      <c r="G30" s="1"/>
      <c r="H30" s="12">
        <f t="shared" si="0"/>
        <v>0</v>
      </c>
      <c r="K30" s="52"/>
    </row>
    <row r="31" spans="1:24" ht="16.8" x14ac:dyDescent="0.3">
      <c r="A31" s="5"/>
      <c r="B31" s="55" t="s">
        <v>32</v>
      </c>
      <c r="C31" s="56"/>
      <c r="D31" s="27">
        <v>13.5</v>
      </c>
      <c r="E31" s="13">
        <v>2</v>
      </c>
      <c r="F31" s="27">
        <f>D31*E31</f>
        <v>27</v>
      </c>
      <c r="G31" s="2"/>
      <c r="H31" s="14">
        <f t="shared" si="0"/>
        <v>0</v>
      </c>
      <c r="K31" s="52"/>
    </row>
    <row r="32" spans="1:24" ht="27" customHeight="1" x14ac:dyDescent="0.3">
      <c r="A32" s="5"/>
      <c r="B32" s="15" t="s">
        <v>33</v>
      </c>
      <c r="C32" s="16"/>
      <c r="D32" s="57">
        <f>(H29+H30+H31)*50.5</f>
        <v>0</v>
      </c>
      <c r="E32" s="57"/>
      <c r="F32" s="57"/>
      <c r="G32" s="57"/>
      <c r="H32" s="58"/>
    </row>
    <row r="33" spans="1:8" ht="16.8" x14ac:dyDescent="0.3">
      <c r="A33" s="5"/>
      <c r="B33" s="8"/>
      <c r="C33" s="17"/>
      <c r="D33" s="18"/>
      <c r="E33" s="5"/>
      <c r="F33" s="5"/>
      <c r="G33" s="5"/>
      <c r="H33" s="5"/>
    </row>
    <row r="34" spans="1:8" ht="50.4" x14ac:dyDescent="0.3">
      <c r="A34" s="5"/>
      <c r="B34" s="59" t="s">
        <v>34</v>
      </c>
      <c r="C34" s="60"/>
      <c r="D34" s="9" t="s">
        <v>35</v>
      </c>
      <c r="E34" s="9" t="s">
        <v>36</v>
      </c>
      <c r="F34" s="9" t="s">
        <v>37</v>
      </c>
      <c r="G34" s="9" t="s">
        <v>28</v>
      </c>
      <c r="H34" s="10" t="s">
        <v>29</v>
      </c>
    </row>
    <row r="35" spans="1:8" ht="16.8" x14ac:dyDescent="0.3">
      <c r="A35" s="5"/>
      <c r="B35" s="55" t="s">
        <v>38</v>
      </c>
      <c r="C35" s="56"/>
      <c r="D35" s="27">
        <v>13.5</v>
      </c>
      <c r="E35" s="13">
        <v>11</v>
      </c>
      <c r="F35" s="27">
        <f>D35*E35</f>
        <v>148.5</v>
      </c>
      <c r="G35" s="2"/>
      <c r="H35" s="14">
        <f>F35*G35</f>
        <v>0</v>
      </c>
    </row>
    <row r="36" spans="1:8" ht="27" customHeight="1" x14ac:dyDescent="0.3">
      <c r="A36" s="5"/>
      <c r="B36" s="15" t="s">
        <v>39</v>
      </c>
      <c r="C36" s="16"/>
      <c r="D36" s="57">
        <f>H35</f>
        <v>0</v>
      </c>
      <c r="E36" s="57"/>
      <c r="F36" s="57"/>
      <c r="G36" s="57"/>
      <c r="H36" s="58"/>
    </row>
    <row r="37" spans="1:8" ht="16.8" x14ac:dyDescent="0.3">
      <c r="A37" s="5"/>
      <c r="B37" s="5"/>
      <c r="C37" s="5"/>
      <c r="D37" s="5"/>
      <c r="E37" s="5"/>
      <c r="F37" s="5"/>
      <c r="G37" s="5"/>
      <c r="H37" s="5"/>
    </row>
    <row r="38" spans="1:8" ht="16.8" x14ac:dyDescent="0.3">
      <c r="A38" s="5"/>
      <c r="B38" s="5"/>
      <c r="C38" s="5"/>
      <c r="D38" s="5"/>
      <c r="E38" s="5"/>
      <c r="F38" s="5"/>
      <c r="G38" s="5"/>
      <c r="H38" s="5"/>
    </row>
    <row r="39" spans="1:8" ht="50.4" x14ac:dyDescent="0.3">
      <c r="A39" s="5"/>
      <c r="B39" s="59" t="s">
        <v>40</v>
      </c>
      <c r="C39" s="60"/>
      <c r="D39" s="9" t="s">
        <v>25</v>
      </c>
      <c r="E39" s="9" t="s">
        <v>26</v>
      </c>
      <c r="F39" s="9" t="s">
        <v>27</v>
      </c>
      <c r="G39" s="9" t="s">
        <v>28</v>
      </c>
      <c r="H39" s="10" t="s">
        <v>29</v>
      </c>
    </row>
    <row r="40" spans="1:8" ht="16.8" x14ac:dyDescent="0.3">
      <c r="A40" s="5"/>
      <c r="B40" s="53" t="s">
        <v>41</v>
      </c>
      <c r="C40" s="54"/>
      <c r="D40" s="26">
        <v>11.5</v>
      </c>
      <c r="E40" s="11">
        <v>5</v>
      </c>
      <c r="F40" s="26">
        <f>D40*E40</f>
        <v>57.5</v>
      </c>
      <c r="G40" s="1"/>
      <c r="H40" s="12">
        <f>F40*G40</f>
        <v>0</v>
      </c>
    </row>
    <row r="41" spans="1:8" ht="16.8" x14ac:dyDescent="0.3">
      <c r="A41" s="5"/>
      <c r="B41" s="53" t="s">
        <v>42</v>
      </c>
      <c r="C41" s="54"/>
      <c r="D41" s="26">
        <v>11.5</v>
      </c>
      <c r="E41" s="11">
        <v>2</v>
      </c>
      <c r="F41" s="26">
        <f>D41*E41</f>
        <v>23</v>
      </c>
      <c r="G41" s="1"/>
      <c r="H41" s="12">
        <f t="shared" ref="H41" si="1">F41*G41</f>
        <v>0</v>
      </c>
    </row>
    <row r="42" spans="1:8" ht="27" customHeight="1" thickBot="1" x14ac:dyDescent="0.35">
      <c r="A42" s="5"/>
      <c r="B42" s="19" t="s">
        <v>33</v>
      </c>
      <c r="C42" s="20"/>
      <c r="D42" s="87">
        <f>(H40+H41)*50.5</f>
        <v>0</v>
      </c>
      <c r="E42" s="87"/>
      <c r="F42" s="87"/>
      <c r="G42" s="87"/>
      <c r="H42" s="88"/>
    </row>
    <row r="43" spans="1:8" ht="17.399999999999999" thickBot="1" x14ac:dyDescent="0.35">
      <c r="A43" s="5"/>
      <c r="B43" s="8"/>
      <c r="C43" s="17"/>
      <c r="D43" s="18"/>
      <c r="E43" s="5"/>
      <c r="F43" s="5"/>
      <c r="G43" s="5"/>
      <c r="H43" s="5"/>
    </row>
    <row r="44" spans="1:8" ht="50.4" x14ac:dyDescent="0.3">
      <c r="A44" s="5"/>
      <c r="B44" s="59" t="s">
        <v>40</v>
      </c>
      <c r="C44" s="60"/>
      <c r="D44" s="9" t="s">
        <v>35</v>
      </c>
      <c r="E44" s="9" t="s">
        <v>36</v>
      </c>
      <c r="F44" s="9" t="s">
        <v>37</v>
      </c>
      <c r="G44" s="9" t="s">
        <v>28</v>
      </c>
      <c r="H44" s="10" t="s">
        <v>29</v>
      </c>
    </row>
    <row r="45" spans="1:8" ht="17.399999999999999" thickBot="1" x14ac:dyDescent="0.35">
      <c r="A45" s="5"/>
      <c r="B45" s="89" t="s">
        <v>43</v>
      </c>
      <c r="C45" s="90"/>
      <c r="D45" s="27">
        <v>11.5</v>
      </c>
      <c r="E45" s="13">
        <v>11</v>
      </c>
      <c r="F45" s="27">
        <f>D45*E45</f>
        <v>126.5</v>
      </c>
      <c r="G45" s="2"/>
      <c r="H45" s="14">
        <f>F45*G45</f>
        <v>0</v>
      </c>
    </row>
    <row r="46" spans="1:8" ht="27" customHeight="1" thickBot="1" x14ac:dyDescent="0.35">
      <c r="A46" s="5"/>
      <c r="B46" s="15" t="s">
        <v>39</v>
      </c>
      <c r="C46" s="16"/>
      <c r="D46" s="57">
        <f>H45</f>
        <v>0</v>
      </c>
      <c r="E46" s="57"/>
      <c r="F46" s="57"/>
      <c r="G46" s="57"/>
      <c r="H46" s="58"/>
    </row>
    <row r="47" spans="1:8" ht="16.8" x14ac:dyDescent="0.3">
      <c r="A47" s="5"/>
      <c r="B47" s="5"/>
      <c r="C47" s="5"/>
      <c r="D47" s="5"/>
      <c r="E47" s="5"/>
      <c r="F47" s="5"/>
      <c r="G47" s="5"/>
      <c r="H47" s="5"/>
    </row>
    <row r="48" spans="1:8" ht="16.8" x14ac:dyDescent="0.3">
      <c r="A48" s="5"/>
      <c r="B48" s="5"/>
      <c r="C48" s="5"/>
      <c r="D48" s="5"/>
      <c r="E48" s="5"/>
      <c r="F48" s="5"/>
      <c r="G48" s="5"/>
      <c r="H48" s="5"/>
    </row>
    <row r="49" spans="1:8" ht="50.4" x14ac:dyDescent="0.3">
      <c r="A49" s="5"/>
      <c r="B49" s="59" t="s">
        <v>44</v>
      </c>
      <c r="C49" s="60"/>
      <c r="D49" s="9" t="s">
        <v>25</v>
      </c>
      <c r="E49" s="9" t="s">
        <v>26</v>
      </c>
      <c r="F49" s="9" t="s">
        <v>27</v>
      </c>
      <c r="G49" s="9" t="s">
        <v>28</v>
      </c>
      <c r="H49" s="10" t="s">
        <v>29</v>
      </c>
    </row>
    <row r="50" spans="1:8" ht="16.8" x14ac:dyDescent="0.3">
      <c r="A50" s="5"/>
      <c r="B50" s="55" t="s">
        <v>45</v>
      </c>
      <c r="C50" s="56"/>
      <c r="D50" s="13" t="s">
        <v>46</v>
      </c>
      <c r="E50" s="13" t="s">
        <v>46</v>
      </c>
      <c r="F50" s="13">
        <v>20</v>
      </c>
      <c r="G50" s="2"/>
      <c r="H50" s="14">
        <f>F50*G50</f>
        <v>0</v>
      </c>
    </row>
    <row r="51" spans="1:8" ht="27" customHeight="1" x14ac:dyDescent="0.3">
      <c r="A51" s="5"/>
      <c r="B51" s="15" t="s">
        <v>47</v>
      </c>
      <c r="C51" s="16"/>
      <c r="D51" s="57">
        <f>H50*52</f>
        <v>0</v>
      </c>
      <c r="E51" s="57"/>
      <c r="F51" s="57"/>
      <c r="G51" s="57"/>
      <c r="H51" s="58"/>
    </row>
    <row r="52" spans="1:8" ht="16.8" x14ac:dyDescent="0.3">
      <c r="A52" s="5"/>
      <c r="B52" s="8"/>
      <c r="C52" s="17"/>
      <c r="D52" s="18"/>
      <c r="E52" s="5"/>
      <c r="F52" s="5"/>
      <c r="G52" s="5"/>
      <c r="H52" s="5"/>
    </row>
    <row r="53" spans="1:8" ht="17.399999999999999" thickBot="1" x14ac:dyDescent="0.35">
      <c r="A53" s="5"/>
      <c r="B53" s="8"/>
      <c r="C53" s="5"/>
      <c r="D53" s="5"/>
      <c r="E53" s="5"/>
      <c r="F53" s="5"/>
      <c r="G53" s="5"/>
      <c r="H53" s="5"/>
    </row>
    <row r="54" spans="1:8" ht="45" customHeight="1" thickBot="1" x14ac:dyDescent="0.35">
      <c r="A54" s="5"/>
      <c r="B54" s="73" t="s">
        <v>48</v>
      </c>
      <c r="C54" s="74"/>
      <c r="D54" s="75"/>
      <c r="E54" s="79">
        <f>D51+D46+D42+D36+D32</f>
        <v>0</v>
      </c>
      <c r="F54" s="80"/>
      <c r="G54" s="5"/>
      <c r="H54" s="5"/>
    </row>
    <row r="55" spans="1:8" ht="16.8" x14ac:dyDescent="0.3">
      <c r="A55" s="5"/>
      <c r="B55" s="5"/>
      <c r="C55" s="5"/>
      <c r="D55" s="5"/>
      <c r="E55" s="5"/>
      <c r="F55" s="5"/>
      <c r="G55" s="5"/>
      <c r="H55" s="5"/>
    </row>
    <row r="56" spans="1:8" ht="17.399999999999999" thickBot="1" x14ac:dyDescent="0.35">
      <c r="A56" s="5"/>
      <c r="B56" s="8"/>
      <c r="C56" s="5"/>
      <c r="D56" s="5"/>
      <c r="E56" s="5"/>
      <c r="F56" s="5"/>
      <c r="G56" s="5"/>
      <c r="H56" s="5"/>
    </row>
    <row r="57" spans="1:8" ht="16.8" x14ac:dyDescent="0.4">
      <c r="A57" s="81"/>
      <c r="B57" s="82"/>
      <c r="C57" s="82"/>
      <c r="D57" s="83"/>
      <c r="E57" s="5"/>
      <c r="F57" s="5"/>
      <c r="G57" s="5"/>
      <c r="H57" s="5"/>
    </row>
    <row r="58" spans="1:8" ht="30" customHeight="1" thickBot="1" x14ac:dyDescent="0.45">
      <c r="A58" s="50" t="s">
        <v>49</v>
      </c>
      <c r="B58" s="84"/>
      <c r="C58" s="85"/>
      <c r="D58" s="86"/>
      <c r="E58" s="5"/>
      <c r="F58" s="5"/>
      <c r="G58" s="5"/>
      <c r="H58" s="5"/>
    </row>
    <row r="59" spans="1:8" ht="40.5" customHeight="1" thickBot="1" x14ac:dyDescent="0.45">
      <c r="A59" s="51" t="s">
        <v>50</v>
      </c>
      <c r="B59" s="84"/>
      <c r="C59" s="85"/>
      <c r="D59" s="86"/>
      <c r="E59" s="5"/>
      <c r="F59" s="5"/>
      <c r="G59" s="5"/>
      <c r="H59" s="5"/>
    </row>
    <row r="60" spans="1:8" ht="27" customHeight="1" thickBot="1" x14ac:dyDescent="0.45">
      <c r="A60" s="51" t="s">
        <v>51</v>
      </c>
      <c r="B60" s="76"/>
      <c r="C60" s="77"/>
      <c r="D60" s="78"/>
      <c r="E60" s="5"/>
      <c r="F60" s="5"/>
      <c r="G60" s="5"/>
      <c r="H60" s="5"/>
    </row>
  </sheetData>
  <sheetProtection algorithmName="SHA-512" hashValue="gsP+50qKY79emnzwFjpbg7WzZm/yRpEVdVVaahcJvTRuWbSKXFStTj/Mqgv8KDmOJfzZXWzjQ+i+3Xvyixno/w==" saltValue="3LUztP5k+r970sec13Kg7A==" spinCount="100000" sheet="1"/>
  <protectedRanges>
    <protectedRange sqref="G35 G40:G41 G29:G31 G45 G50 B58:D60" name="Bereik2"/>
  </protectedRanges>
  <mergeCells count="31">
    <mergeCell ref="B35:C35"/>
    <mergeCell ref="D36:H36"/>
    <mergeCell ref="B44:C44"/>
    <mergeCell ref="B45:C45"/>
    <mergeCell ref="D46:H46"/>
    <mergeCell ref="B49:C49"/>
    <mergeCell ref="B50:C50"/>
    <mergeCell ref="D51:H51"/>
    <mergeCell ref="B39:C39"/>
    <mergeCell ref="B40:C40"/>
    <mergeCell ref="B41:C41"/>
    <mergeCell ref="D42:H42"/>
    <mergeCell ref="B54:D54"/>
    <mergeCell ref="B60:D60"/>
    <mergeCell ref="E54:F54"/>
    <mergeCell ref="A57:D57"/>
    <mergeCell ref="B58:D58"/>
    <mergeCell ref="B59:D59"/>
    <mergeCell ref="B29:C29"/>
    <mergeCell ref="B31:C31"/>
    <mergeCell ref="D32:H32"/>
    <mergeCell ref="B34:C34"/>
    <mergeCell ref="B4:F4"/>
    <mergeCell ref="B28:C28"/>
    <mergeCell ref="B30:C30"/>
    <mergeCell ref="E26:F26"/>
    <mergeCell ref="B13:H14"/>
    <mergeCell ref="B7:F7"/>
    <mergeCell ref="B8:F8"/>
    <mergeCell ref="B9:F9"/>
    <mergeCell ref="B12:F12"/>
  </mergeCells>
  <phoneticPr fontId="8" type="noConversion"/>
  <pageMargins left="0.70866141732283472" right="0.70866141732283472" top="0.74803149606299213" bottom="0.74803149606299213" header="0.31496062992125984" footer="0.31496062992125984"/>
  <pageSetup paperSize="9" scale="4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7513D6AED93B04D935AD62EB34A1163" ma:contentTypeVersion="3" ma:contentTypeDescription="Een nieuw document maken." ma:contentTypeScope="" ma:versionID="b3fc30d0a267494d805f3f8a56f9ecc4">
  <xsd:schema xmlns:xsd="http://www.w3.org/2001/XMLSchema" xmlns:xs="http://www.w3.org/2001/XMLSchema" xmlns:p="http://schemas.microsoft.com/office/2006/metadata/properties" xmlns:ns2="f0d7945b-a907-421e-ab9f-c7ee0968e2b4" targetNamespace="http://schemas.microsoft.com/office/2006/metadata/properties" ma:root="true" ma:fieldsID="44b8c21c8373971f53c32757fd3cd3ff" ns2:_="">
    <xsd:import namespace="f0d7945b-a907-421e-ab9f-c7ee0968e2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7945b-a907-421e-ab9f-c7ee0968e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EF2F8D-1CCE-418B-B4F3-30B64D1E1CE4}">
  <ds:schemaRefs>
    <ds:schemaRef ds:uri="http://schemas.microsoft.com/office/2006/metadata/properties"/>
    <ds:schemaRef ds:uri="http://schemas.openxmlformats.org/package/2006/metadata/core-properties"/>
    <ds:schemaRef ds:uri="http://schemas.microsoft.com/office/infopath/2007/PartnerControls"/>
    <ds:schemaRef ds:uri="f0d7945b-a907-421e-ab9f-c7ee0968e2b4"/>
    <ds:schemaRef ds:uri="http://schemas.microsoft.com/office/2006/documentManagement/types"/>
    <ds:schemaRef ds:uri="http://purl.org/dc/term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8F7BE533-3E64-4DB9-92F0-2A5A26664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d7945b-a907-421e-ab9f-c7ee0968e2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5FA3BD-17D7-441C-BBF7-757B1984C9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 de Vries</dc:creator>
  <cp:keywords/>
  <dc:description/>
  <cp:lastModifiedBy>Mariëlle Pouwels</cp:lastModifiedBy>
  <cp:revision/>
  <dcterms:created xsi:type="dcterms:W3CDTF">2025-12-08T14:01:56Z</dcterms:created>
  <dcterms:modified xsi:type="dcterms:W3CDTF">2026-04-09T09:15:35Z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0x01010097513D6AED93B04D935AD62EB34A1163</vt:lpwstr>
  </property>
  <property fmtid="{D5CDD505-2E9C-101B-9397-08002B2CF9AE}" pid="3" name="MediaServiceImageTags">
    <vt:lpwstr/>
  </property>
</Properties>
</file>