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roeng\OneDrive\alles\Gemeente Almere\BOA kleding\"/>
    </mc:Choice>
  </mc:AlternateContent>
  <xr:revisionPtr revIDLastSave="0" documentId="8_{E004058E-7C10-48DD-BB39-D009900E8479}" xr6:coauthVersionLast="47" xr6:coauthVersionMax="47" xr10:uidLastSave="{00000000-0000-0000-0000-000000000000}"/>
  <bookViews>
    <workbookView xWindow="-110" yWindow="-110" windowWidth="19420" windowHeight="10300" firstSheet="2" activeTab="2" xr2:uid="{9D28C0B0-F83C-4ED5-B68B-C2BC9D175CCD}"/>
  </bookViews>
  <sheets>
    <sheet name="Algemeen" sheetId="3" r:id="rId1"/>
    <sheet name="Ondertekening tarievenblad " sheetId="2" r:id="rId2"/>
    <sheet name="Tarievenblad 1" sheetId="1" r:id="rId3"/>
    <sheet name="Tarievenblad 2" sheetId="5" r:id="rId4"/>
    <sheet name="Inschrijfbedrag"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4" l="1"/>
  <c r="C8" i="4"/>
  <c r="C7" i="4"/>
  <c r="E7" i="4"/>
  <c r="E8" i="4"/>
  <c r="E9" i="4"/>
  <c r="G15" i="1"/>
  <c r="E16" i="1"/>
  <c r="E24" i="1"/>
  <c r="E37" i="1"/>
  <c r="G14" i="1"/>
  <c r="G13" i="1"/>
  <c r="G12" i="1"/>
  <c r="G11" i="1"/>
  <c r="G10" i="1"/>
  <c r="G9" i="1"/>
  <c r="G8" i="1"/>
  <c r="G7" i="1"/>
  <c r="G6" i="1"/>
  <c r="G5" i="1"/>
  <c r="G4" i="1"/>
  <c r="G36" i="1"/>
  <c r="G35" i="1"/>
  <c r="G34" i="1"/>
  <c r="G33" i="1"/>
  <c r="G32" i="1"/>
  <c r="G31" i="1"/>
  <c r="G30" i="1"/>
  <c r="G29" i="1"/>
  <c r="G28" i="1"/>
  <c r="F37" i="1"/>
  <c r="F16" i="1"/>
  <c r="D10" i="4"/>
  <c r="F14" i="5"/>
  <c r="E14" i="5"/>
  <c r="G13" i="5"/>
  <c r="G12" i="5"/>
  <c r="G11" i="5"/>
  <c r="G10" i="5"/>
  <c r="G9" i="5"/>
  <c r="G8" i="5"/>
  <c r="G7" i="5"/>
  <c r="G6" i="5"/>
  <c r="G5" i="5"/>
  <c r="G4" i="5"/>
  <c r="G14" i="5" s="1"/>
  <c r="F24" i="1"/>
  <c r="G27" i="1"/>
  <c r="G23" i="1"/>
  <c r="G22" i="1"/>
  <c r="G21" i="1"/>
  <c r="G20" i="1"/>
  <c r="G19" i="1"/>
  <c r="G24" i="1" s="1"/>
  <c r="G3" i="1"/>
  <c r="G16" i="1" l="1"/>
  <c r="C6" i="4" s="1"/>
  <c r="E6" i="4" s="1"/>
  <c r="G37" i="1"/>
  <c r="E10" i="4" l="1"/>
</calcChain>
</file>

<file path=xl/sharedStrings.xml><?xml version="1.0" encoding="utf-8"?>
<sst xmlns="http://schemas.openxmlformats.org/spreadsheetml/2006/main" count="203" uniqueCount="137">
  <si>
    <t>Instructies tarievenblad</t>
  </si>
  <si>
    <t>Inschrijver mag uitsluitend de oranje cellen invullen. Op dit Tarievenblad zijn alle uitgangspunten en voorwaarden van toepassing zoals beschreven in de offerteaanvraag en bijbehorende aanbetsedingsdocumentendocumenten. Het is niet toegestaan de formules in de Excel-sheet aan te passen. Indien dit toch gebeurt, kan dit leiden tot uitsluiting van verdere deelname aan de procedure.</t>
  </si>
  <si>
    <t>Ondertekening tarievenblad t.b.v. BOA-uniformen &amp; accessoires en steekwerende vesten Kenemrk IA2025.04.05</t>
  </si>
  <si>
    <t>Ondergetekende verklaart namens de inschrijver dat het bijgevoegde tarievenblad volledig, naar waarheid en conform de gestelde eisen is ingevuld, en dat de hierin opgenomen tarieven bindend zijn voor de duur en voorwaarden van de aanbesteding. Tevens verklaart ondergetekende bevoegd te zijn tot het rechtsgeldig vertegenwoordigen van de inschrijver.</t>
  </si>
  <si>
    <t>Naam organisatie:</t>
  </si>
  <si>
    <t>...</t>
  </si>
  <si>
    <t>Naam ondertekenaar:</t>
  </si>
  <si>
    <t>Functie:</t>
  </si>
  <si>
    <t>Plaats en datum:</t>
  </si>
  <si>
    <t>Handtekening:</t>
  </si>
  <si>
    <t>Tarievenblad Perceel 1</t>
  </si>
  <si>
    <t>1A</t>
  </si>
  <si>
    <t>Artikelcategorie (uniformkleding)</t>
  </si>
  <si>
    <t>Omschrijving</t>
  </si>
  <si>
    <t>Gemiddelde Maatrange</t>
  </si>
  <si>
    <t>Prijs per stuk Excl. BTW (€)</t>
  </si>
  <si>
    <t>Weging</t>
  </si>
  <si>
    <t xml:space="preserve">Gewogen prijs per stuk Excl. BTW(€) </t>
  </si>
  <si>
    <t>Levertijd (werkdagen)</t>
  </si>
  <si>
    <t>Opmerkingen</t>
  </si>
  <si>
    <t>((bikers) Broek (heren/dames)</t>
  </si>
  <si>
    <t xml:space="preserve">Donkerblauw (conform vereiste), </t>
  </si>
  <si>
    <t>XS – XXL</t>
  </si>
  <si>
    <t xml:space="preserve">Inclusief verstelopties. </t>
  </si>
  <si>
    <t>Shirt korte mouw</t>
  </si>
  <si>
    <t>met BOA-logo</t>
  </si>
  <si>
    <t>Ademend materiaal, BOA-reflectiestrook indien van toepassing</t>
  </si>
  <si>
    <t xml:space="preserve">Shirt lange mouw </t>
  </si>
  <si>
    <t xml:space="preserve">(Soft shell) jas </t>
  </si>
  <si>
    <t>Winddicht, waterafstotend, met BOA-logo</t>
  </si>
  <si>
    <t>T-shirt (Thermo)</t>
  </si>
  <si>
    <t>Donkerblauw en wit (conform vereiste) , met BOA-logo</t>
  </si>
  <si>
    <t>BOA-reflectiestrook, indien van toepassing</t>
  </si>
  <si>
    <t>Schoenen</t>
  </si>
  <si>
    <t>Zwart</t>
  </si>
  <si>
    <t>maat EU 38-48</t>
  </si>
  <si>
    <t>EN ISO 20345 (veiligheidschoenen), Hoog model S3-normering</t>
  </si>
  <si>
    <t>zwarte veters tbv de schoenen</t>
  </si>
  <si>
    <t>nvt</t>
  </si>
  <si>
    <t>passend bij de schoen</t>
  </si>
  <si>
    <t xml:space="preserve">Fleecejack </t>
  </si>
  <si>
    <t>Col</t>
  </si>
  <si>
    <t>Shirt Merino wol korte mouw</t>
  </si>
  <si>
    <t xml:space="preserve">thermobroek </t>
  </si>
  <si>
    <t>thermoshirt</t>
  </si>
  <si>
    <t>all weather jacket</t>
  </si>
  <si>
    <t>Totaalsom Inschrijfbedrag 1</t>
  </si>
  <si>
    <t>1B</t>
  </si>
  <si>
    <t>Artikelcategorie (extra opties)</t>
  </si>
  <si>
    <t>Maatrange</t>
  </si>
  <si>
    <t>Prijs per stuk (€)</t>
  </si>
  <si>
    <t xml:space="preserve">Gewogen prijs per stuk (€) </t>
  </si>
  <si>
    <t>Levertijd/beschikbaarheid (werkdagen)</t>
  </si>
  <si>
    <t>Spoedtoeslag (levering)</t>
  </si>
  <si>
    <t>per spoed verzending</t>
  </si>
  <si>
    <t>Verstel-/herstelwerk</t>
  </si>
  <si>
    <t>Per opdracht (rits, zoom, knoop)</t>
  </si>
  <si>
    <t xml:space="preserve">Prijsindicatie per bewerking </t>
  </si>
  <si>
    <t>Inmeetservice</t>
  </si>
  <si>
    <t>Per drager / per locatie</t>
  </si>
  <si>
    <t>Incl. registratieformulier</t>
  </si>
  <si>
    <t>Maatwerktoeslag</t>
  </si>
  <si>
    <t>Indien afwijkende maat buiten standaard</t>
  </si>
  <si>
    <t>Alleen bij maat buiten range</t>
  </si>
  <si>
    <t xml:space="preserve">Verzendkosten </t>
  </si>
  <si>
    <t>per verzending</t>
  </si>
  <si>
    <t>Totaalsom Inschrijfbedrag 2</t>
  </si>
  <si>
    <t>1C</t>
  </si>
  <si>
    <t>Artikelcategorie (accessoires)</t>
  </si>
  <si>
    <t>Koppelriem (binnen en buitenriem)</t>
  </si>
  <si>
    <t>Lederen of synthetisch, verstelbaar</t>
  </si>
  <si>
    <t>One size / op maat</t>
  </si>
  <si>
    <t>Handschoenen</t>
  </si>
  <si>
    <t>Lederen of synthetisch</t>
  </si>
  <si>
    <t xml:space="preserve">One size / S- XXL </t>
  </si>
  <si>
    <t>Handschoenen op maat leverbaar</t>
  </si>
  <si>
    <t>bevestigingsmiddelen voor BOA-hulpmiddelen</t>
  </si>
  <si>
    <t>Met BOA-opdruk en verstelbare band</t>
  </si>
  <si>
    <t>One size</t>
  </si>
  <si>
    <t xml:space="preserve">Basebal cap </t>
  </si>
  <si>
    <t>Fietshelm (met opschrift Handhaving)</t>
  </si>
  <si>
    <t>Verschillende maten</t>
  </si>
  <si>
    <t>Muts</t>
  </si>
  <si>
    <t>verschillende maten</t>
  </si>
  <si>
    <t>Fietshandschoenen</t>
  </si>
  <si>
    <t>PDA houder</t>
  </si>
  <si>
    <t>Clip voor PDA houder</t>
  </si>
  <si>
    <t>Totaalsom Inschrijfbedrag 3</t>
  </si>
  <si>
    <t>Tarievenblad Perceel 2</t>
  </si>
  <si>
    <t>2A</t>
  </si>
  <si>
    <t>Artikelcategorie (steekwerende vesten)</t>
  </si>
  <si>
    <t>Prijs per stuk Excl. BTW(€)</t>
  </si>
  <si>
    <t xml:space="preserve">Gewogen prijs per stukExcl. BTW(€) </t>
  </si>
  <si>
    <t>Steekwerend vest – standaard</t>
  </si>
  <si>
    <t>Gecertificeerde bescherming, vaste maten</t>
  </si>
  <si>
    <t>Incl. voor- en achterplaat</t>
  </si>
  <si>
    <t>Steekwerendvest – maatwerk</t>
  </si>
  <si>
    <t>Op maat gemaakt per drager</t>
  </si>
  <si>
    <t>Custom</t>
  </si>
  <si>
    <t>Inclusief inmeetservice</t>
  </si>
  <si>
    <t>Extra steekwerend platen</t>
  </si>
  <si>
    <t>Voor-, achter- of zijplaten (ter vervanging van losse platen)</t>
  </si>
  <si>
    <t>N/A</t>
  </si>
  <si>
    <t>Los bij te bestellen</t>
  </si>
  <si>
    <t>Hoes steekvest</t>
  </si>
  <si>
    <t>Wasbare buitenhoes voor steekwerend vest (Geel met opdruk 'Handhaving')</t>
  </si>
  <si>
    <t>Kleur en configuratie naar keuze</t>
  </si>
  <si>
    <t>Inmeetservice per drager</t>
  </si>
  <si>
    <t>Op locatie of via meetset</t>
  </si>
  <si>
    <t>-</t>
  </si>
  <si>
    <t>Inclusief registratie en advies</t>
  </si>
  <si>
    <t>Herkeuring steekwerend pakket</t>
  </si>
  <si>
    <t>Periodieke keuring (bijv. 5 jaar t.b.v. garantie)</t>
  </si>
  <si>
    <t>Conform normering</t>
  </si>
  <si>
    <t>Reparatie/verstelwerk</t>
  </si>
  <si>
    <t>Indien mogelijk – buitenhoes of sluiting</t>
  </si>
  <si>
    <t>Prijsindicatie per bewerking</t>
  </si>
  <si>
    <t>Spoedlevering</t>
  </si>
  <si>
    <t>Levering binnen 3 werkdagen</t>
  </si>
  <si>
    <t>Optioneel</t>
  </si>
  <si>
    <t>Transportkosten (standaard)</t>
  </si>
  <si>
    <t>Per levering of franco</t>
  </si>
  <si>
    <t>Vermeld condities</t>
  </si>
  <si>
    <t>Retourverwerking</t>
  </si>
  <si>
    <t>Voor hergebruik, donatie of vernietiging</t>
  </si>
  <si>
    <t>Incl. rapportage indien gewenst</t>
  </si>
  <si>
    <t>Inschrijfbedrag</t>
  </si>
  <si>
    <t>Tarievenblad</t>
  </si>
  <si>
    <t>(Gewogen prijs) Inschrijfbedrag (1+2)</t>
  </si>
  <si>
    <t>inschrijfbedrag Excl. BTW</t>
  </si>
  <si>
    <t>weging %</t>
  </si>
  <si>
    <t>gewogen inschrijving</t>
  </si>
  <si>
    <t>Totaalsom Inschrijfbedrag 1 Artikelcategorie (uniformkleding)</t>
  </si>
  <si>
    <t>Totaalsom Inschrijfbedrag 2 Artikelcategorie (extra opties)</t>
  </si>
  <si>
    <t>Totaalsom Inschrijfbedrag 3 Artikelcategorie (accessoires)</t>
  </si>
  <si>
    <t>Totaalsom inschrijfbedrag  4 Steekwerende vesten</t>
  </si>
  <si>
    <t>Totale Inschrijving ter 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</si>
</sst>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font>
      <sz val="11"/>
      <color theme="1"/>
      <name val="Aptos Narrow"/>
      <family val="2"/>
      <scheme val="minor"/>
    </font>
    <font>
      <b/>
      <sz val="14"/>
      <color rgb="FFFFFFFF"/>
      <name val="DIN-Regular"/>
      <family val="2"/>
    </font>
    <font>
      <sz val="11"/>
      <name val="DIN-Regular"/>
      <family val="2"/>
    </font>
    <font>
      <sz val="11"/>
      <color rgb="FF000000"/>
      <name val="DIN-Regular"/>
      <family val="2"/>
    </font>
    <font>
      <sz val="11"/>
      <color rgb="FF000000"/>
      <name val="DIN-Regular"/>
    </font>
    <font>
      <sz val="11"/>
      <color theme="1"/>
      <name val="DIN-Regular"/>
    </font>
    <font>
      <b/>
      <sz val="14"/>
      <color rgb="FF000000"/>
      <name val="DIN-Regular"/>
    </font>
    <font>
      <b/>
      <sz val="11"/>
      <color rgb="FF000000"/>
      <name val="DIN-Regular"/>
    </font>
    <font>
      <sz val="10"/>
      <color theme="1"/>
      <name val="DIN-Regular"/>
    </font>
    <font>
      <b/>
      <sz val="10"/>
      <color theme="1"/>
      <name val="DIN-Regular"/>
    </font>
    <font>
      <sz val="10"/>
      <color rgb="FF000000"/>
      <name val="DIN-Regular"/>
      <charset val="1"/>
    </font>
  </fonts>
  <fills count="11">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rgb="FF156082"/>
        <bgColor rgb="FF000000"/>
      </patternFill>
    </fill>
    <fill>
      <patternFill patternType="solid">
        <fgColor rgb="FFFFFFFF"/>
        <bgColor rgb="FF000000"/>
      </patternFill>
    </fill>
    <fill>
      <patternFill patternType="solid">
        <fgColor rgb="FFDAE9F8"/>
        <bgColor rgb="FF000000"/>
      </patternFill>
    </fill>
    <fill>
      <patternFill patternType="solid">
        <fgColor rgb="FF4D93D9"/>
        <bgColor rgb="FF000000"/>
      </patternFill>
    </fill>
    <fill>
      <patternFill patternType="solid">
        <fgColor rgb="FF00B050"/>
        <bgColor indexed="64"/>
      </patternFill>
    </fill>
    <fill>
      <patternFill patternType="solid">
        <fgColor theme="0"/>
        <bgColor indexed="64"/>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8">
    <xf numFmtId="0" fontId="0" fillId="0" borderId="0" xfId="0"/>
    <xf numFmtId="0" fontId="1" fillId="4" borderId="3" xfId="0" applyFont="1" applyFill="1" applyBorder="1"/>
    <xf numFmtId="0" fontId="1" fillId="0" borderId="0" xfId="0" applyFont="1"/>
    <xf numFmtId="0" fontId="2" fillId="0" borderId="0" xfId="0" applyFont="1"/>
    <xf numFmtId="0" fontId="3" fillId="5" borderId="0" xfId="0" applyFont="1" applyFill="1"/>
    <xf numFmtId="0" fontId="3" fillId="6" borderId="4" xfId="0" applyFont="1" applyFill="1" applyBorder="1" applyAlignment="1">
      <alignment vertical="top" wrapText="1"/>
    </xf>
    <xf numFmtId="0" fontId="3" fillId="0" borderId="0" xfId="0" applyFont="1" applyAlignment="1">
      <alignment vertical="top" wrapText="1"/>
    </xf>
    <xf numFmtId="0" fontId="4" fillId="0" borderId="0" xfId="0" applyFont="1"/>
    <xf numFmtId="0" fontId="4" fillId="0" borderId="3" xfId="0" applyFont="1" applyBorder="1"/>
    <xf numFmtId="0" fontId="5" fillId="0" borderId="0" xfId="0" applyFont="1"/>
    <xf numFmtId="0" fontId="6" fillId="7" borderId="5" xfId="0" applyFont="1" applyFill="1" applyBorder="1" applyAlignment="1">
      <alignment wrapText="1"/>
    </xf>
    <xf numFmtId="0" fontId="7" fillId="6" borderId="6" xfId="0" applyFont="1" applyFill="1" applyBorder="1" applyAlignment="1">
      <alignment horizontal="left" vertical="top" wrapText="1"/>
    </xf>
    <xf numFmtId="0" fontId="7" fillId="0" borderId="6" xfId="0" applyFont="1" applyBorder="1"/>
    <xf numFmtId="0" fontId="4" fillId="0" borderId="6" xfId="0" applyFont="1" applyBorder="1"/>
    <xf numFmtId="0" fontId="4" fillId="0" borderId="0" xfId="0" applyFont="1" applyAlignment="1">
      <alignment horizontal="left"/>
    </xf>
    <xf numFmtId="0" fontId="4" fillId="0" borderId="4" xfId="0" applyFont="1" applyBorder="1"/>
    <xf numFmtId="0" fontId="8" fillId="0" borderId="0" xfId="0" applyFont="1"/>
    <xf numFmtId="0" fontId="8" fillId="3" borderId="1" xfId="0" applyFont="1" applyFill="1" applyBorder="1" applyAlignment="1">
      <alignment horizontal="center" vertical="top"/>
    </xf>
    <xf numFmtId="0" fontId="9" fillId="3" borderId="1" xfId="0" applyFont="1" applyFill="1" applyBorder="1" applyAlignment="1">
      <alignment horizontal="center" vertical="top" wrapText="1"/>
    </xf>
    <xf numFmtId="0" fontId="8" fillId="0" borderId="1" xfId="0" applyFont="1" applyBorder="1" applyAlignment="1">
      <alignment horizontal="center" vertical="top"/>
    </xf>
    <xf numFmtId="0" fontId="8" fillId="0" borderId="1" xfId="0" applyFont="1" applyBorder="1" applyAlignment="1">
      <alignment vertical="top" wrapText="1"/>
    </xf>
    <xf numFmtId="164" fontId="8" fillId="0" borderId="1" xfId="0" applyNumberFormat="1" applyFont="1" applyBorder="1" applyAlignment="1">
      <alignment vertical="top" wrapText="1"/>
    </xf>
    <xf numFmtId="0" fontId="8" fillId="2" borderId="2" xfId="0" applyFont="1" applyFill="1" applyBorder="1" applyAlignment="1">
      <alignment vertical="top" wrapText="1"/>
    </xf>
    <xf numFmtId="164" fontId="8" fillId="2" borderId="1" xfId="0" applyNumberFormat="1" applyFont="1" applyFill="1" applyBorder="1" applyAlignment="1">
      <alignment vertical="top" wrapText="1"/>
    </xf>
    <xf numFmtId="0" fontId="8" fillId="0" borderId="0" xfId="0" applyFont="1" applyAlignment="1">
      <alignment vertical="top" wrapText="1"/>
    </xf>
    <xf numFmtId="0" fontId="8" fillId="0" borderId="0" xfId="0" applyFont="1" applyAlignment="1">
      <alignment horizontal="center" vertical="top"/>
    </xf>
    <xf numFmtId="0" fontId="8" fillId="2" borderId="1" xfId="0" applyFont="1" applyFill="1" applyBorder="1" applyAlignment="1">
      <alignment vertical="top" wrapText="1"/>
    </xf>
    <xf numFmtId="0" fontId="8" fillId="0" borderId="0" xfId="0" applyFont="1" applyAlignment="1">
      <alignment vertical="center" wrapText="1"/>
    </xf>
    <xf numFmtId="0" fontId="8" fillId="0" borderId="0" xfId="0" applyFont="1" applyAlignment="1">
      <alignment horizontal="left" vertical="center" indent="1"/>
    </xf>
    <xf numFmtId="0" fontId="9" fillId="0" borderId="8" xfId="0" applyFont="1" applyBorder="1"/>
    <xf numFmtId="0" fontId="9" fillId="0" borderId="9" xfId="0" applyFont="1" applyBorder="1" applyAlignment="1">
      <alignment vertical="center" wrapText="1"/>
    </xf>
    <xf numFmtId="0" fontId="9" fillId="0" borderId="1" xfId="0" applyFont="1" applyBorder="1"/>
    <xf numFmtId="0" fontId="5" fillId="2" borderId="8" xfId="0" applyFont="1" applyFill="1" applyBorder="1" applyAlignment="1">
      <alignment horizontal="center"/>
    </xf>
    <xf numFmtId="0" fontId="8" fillId="2" borderId="9" xfId="0" applyFont="1" applyFill="1" applyBorder="1" applyAlignment="1">
      <alignment vertical="top" wrapText="1"/>
    </xf>
    <xf numFmtId="0" fontId="5" fillId="2" borderId="1" xfId="0" applyFont="1" applyFill="1" applyBorder="1" applyAlignment="1">
      <alignment horizontal="center"/>
    </xf>
    <xf numFmtId="10" fontId="5" fillId="2" borderId="1" xfId="0" applyNumberFormat="1" applyFont="1" applyFill="1" applyBorder="1" applyAlignment="1">
      <alignment horizontal="center"/>
    </xf>
    <xf numFmtId="0" fontId="8" fillId="2" borderId="10" xfId="0" applyFont="1" applyFill="1" applyBorder="1" applyAlignment="1">
      <alignment vertical="top" wrapText="1"/>
    </xf>
    <xf numFmtId="0" fontId="5" fillId="2" borderId="8" xfId="0" applyFont="1" applyFill="1" applyBorder="1"/>
    <xf numFmtId="0" fontId="5" fillId="8" borderId="1" xfId="0" applyFont="1" applyFill="1" applyBorder="1" applyAlignment="1">
      <alignment horizontal="center"/>
    </xf>
    <xf numFmtId="164" fontId="5" fillId="0" borderId="0" xfId="0" applyNumberFormat="1" applyFont="1"/>
    <xf numFmtId="0" fontId="8" fillId="0" borderId="8" xfId="0" applyFont="1" applyBorder="1" applyAlignment="1">
      <alignment vertical="top" wrapText="1"/>
    </xf>
    <xf numFmtId="164" fontId="8" fillId="0" borderId="8" xfId="0" applyNumberFormat="1" applyFont="1" applyBorder="1" applyAlignment="1">
      <alignment vertical="top" wrapText="1"/>
    </xf>
    <xf numFmtId="0" fontId="8" fillId="2" borderId="8" xfId="0" applyFont="1" applyFill="1" applyBorder="1" applyAlignment="1">
      <alignment vertical="top" wrapText="1"/>
    </xf>
    <xf numFmtId="0" fontId="8" fillId="0" borderId="11" xfId="0" applyFont="1" applyBorder="1" applyAlignment="1">
      <alignment horizontal="center" vertical="top"/>
    </xf>
    <xf numFmtId="0" fontId="9" fillId="3" borderId="12" xfId="0" applyFont="1" applyFill="1" applyBorder="1" applyAlignment="1">
      <alignment horizontal="center" vertical="top" wrapText="1"/>
    </xf>
    <xf numFmtId="0" fontId="8" fillId="0" borderId="8" xfId="0" applyFont="1" applyBorder="1" applyAlignment="1">
      <alignment horizontal="center" vertical="top"/>
    </xf>
    <xf numFmtId="0" fontId="8" fillId="2" borderId="8" xfId="0" applyFont="1" applyFill="1" applyBorder="1" applyAlignment="1">
      <alignment horizontal="center" vertical="top"/>
    </xf>
    <xf numFmtId="0" fontId="8" fillId="0" borderId="15" xfId="0" applyFont="1" applyBorder="1" applyAlignment="1">
      <alignment horizontal="center" vertical="top"/>
    </xf>
    <xf numFmtId="0" fontId="8" fillId="0" borderId="14" xfId="0" applyFont="1" applyBorder="1" applyAlignment="1">
      <alignment horizontal="center" vertical="top"/>
    </xf>
    <xf numFmtId="0" fontId="8" fillId="2" borderId="11" xfId="0" applyFont="1" applyFill="1" applyBorder="1" applyAlignment="1">
      <alignment horizontal="center" vertical="top"/>
    </xf>
    <xf numFmtId="0" fontId="8" fillId="0" borderId="1" xfId="0" applyFont="1" applyBorder="1"/>
    <xf numFmtId="164" fontId="8" fillId="0" borderId="1" xfId="0" applyNumberFormat="1" applyFont="1" applyBorder="1"/>
    <xf numFmtId="10" fontId="8" fillId="0" borderId="1" xfId="0" applyNumberFormat="1" applyFont="1" applyBorder="1"/>
    <xf numFmtId="0" fontId="8" fillId="2" borderId="1" xfId="0" applyFont="1" applyFill="1" applyBorder="1"/>
    <xf numFmtId="0" fontId="9" fillId="2" borderId="1" xfId="0" applyFont="1" applyFill="1" applyBorder="1"/>
    <xf numFmtId="164" fontId="9" fillId="2" borderId="1" xfId="0" applyNumberFormat="1" applyFont="1" applyFill="1" applyBorder="1"/>
    <xf numFmtId="10" fontId="9" fillId="2" borderId="1" xfId="0" applyNumberFormat="1" applyFont="1" applyFill="1" applyBorder="1"/>
    <xf numFmtId="0" fontId="8" fillId="0" borderId="1" xfId="0" applyFont="1" applyBorder="1" applyAlignment="1">
      <alignment horizontal="center"/>
    </xf>
    <xf numFmtId="18" fontId="5" fillId="2" borderId="8" xfId="0" applyNumberFormat="1" applyFont="1" applyFill="1" applyBorder="1" applyAlignment="1">
      <alignment horizontal="center"/>
    </xf>
    <xf numFmtId="0" fontId="9" fillId="0" borderId="0" xfId="0" applyFont="1"/>
    <xf numFmtId="0" fontId="8" fillId="0" borderId="1" xfId="0" applyFont="1" applyBorder="1" applyAlignment="1">
      <alignment wrapText="1"/>
    </xf>
    <xf numFmtId="0" fontId="8" fillId="0" borderId="12" xfId="0" applyFont="1" applyBorder="1" applyAlignment="1">
      <alignment horizontal="center" vertical="top"/>
    </xf>
    <xf numFmtId="0" fontId="8" fillId="9" borderId="13" xfId="0" applyFont="1" applyFill="1" applyBorder="1" applyAlignment="1">
      <alignment horizontal="center" vertical="top"/>
    </xf>
    <xf numFmtId="0" fontId="10" fillId="0" borderId="0" xfId="0" applyFont="1"/>
    <xf numFmtId="0" fontId="8" fillId="0" borderId="0" xfId="0" applyFont="1" applyAlignment="1">
      <alignment horizontal="center"/>
    </xf>
    <xf numFmtId="9" fontId="8" fillId="0" borderId="8" xfId="0" applyNumberFormat="1" applyFont="1" applyBorder="1" applyAlignment="1">
      <alignment horizontal="center" vertical="top" wrapText="1"/>
    </xf>
    <xf numFmtId="9" fontId="8" fillId="2" borderId="8" xfId="0" applyNumberFormat="1" applyFont="1" applyFill="1" applyBorder="1" applyAlignment="1">
      <alignment horizontal="center" vertical="top" wrapText="1"/>
    </xf>
    <xf numFmtId="0" fontId="8" fillId="0" borderId="0" xfId="0" applyFont="1" applyAlignment="1">
      <alignment horizontal="center" vertical="top" wrapText="1"/>
    </xf>
    <xf numFmtId="9" fontId="8" fillId="0" borderId="1" xfId="0" applyNumberFormat="1" applyFont="1" applyBorder="1" applyAlignment="1">
      <alignment horizontal="center" vertical="top" wrapText="1"/>
    </xf>
    <xf numFmtId="9" fontId="8" fillId="2" borderId="1" xfId="0" applyNumberFormat="1" applyFont="1" applyFill="1" applyBorder="1" applyAlignment="1">
      <alignment horizontal="center" vertical="top" wrapText="1"/>
    </xf>
    <xf numFmtId="0" fontId="8" fillId="0" borderId="0" xfId="0" applyFont="1" applyAlignment="1">
      <alignment horizontal="center" vertical="center" wrapText="1"/>
    </xf>
    <xf numFmtId="164" fontId="8" fillId="2" borderId="8" xfId="0" applyNumberFormat="1" applyFont="1" applyFill="1" applyBorder="1" applyAlignment="1">
      <alignment vertical="top" wrapText="1"/>
    </xf>
    <xf numFmtId="0" fontId="10" fillId="0" borderId="8" xfId="0" applyFont="1" applyBorder="1"/>
    <xf numFmtId="0" fontId="8" fillId="0" borderId="16" xfId="0" applyFont="1" applyBorder="1" applyAlignment="1">
      <alignment vertical="top" wrapText="1"/>
    </xf>
    <xf numFmtId="0" fontId="8" fillId="0" borderId="17" xfId="0" applyFont="1" applyBorder="1" applyAlignment="1">
      <alignment vertical="top" wrapText="1"/>
    </xf>
    <xf numFmtId="0" fontId="8" fillId="0" borderId="14" xfId="0" applyFont="1" applyBorder="1" applyAlignment="1">
      <alignment vertical="top" wrapText="1"/>
    </xf>
    <xf numFmtId="0" fontId="8" fillId="0" borderId="15" xfId="0" applyFont="1" applyBorder="1" applyAlignment="1">
      <alignment vertical="top" wrapText="1"/>
    </xf>
    <xf numFmtId="0" fontId="8" fillId="0" borderId="0" xfId="0" applyFont="1" applyProtection="1">
      <protection locked="0"/>
    </xf>
    <xf numFmtId="0" fontId="9" fillId="3" borderId="12" xfId="0" applyFont="1" applyFill="1" applyBorder="1" applyAlignment="1" applyProtection="1">
      <alignment horizontal="center" vertical="top" wrapText="1"/>
      <protection locked="0"/>
    </xf>
    <xf numFmtId="0" fontId="9" fillId="3" borderId="1" xfId="0" applyFont="1" applyFill="1" applyBorder="1" applyAlignment="1" applyProtection="1">
      <alignment horizontal="center" vertical="top" wrapText="1"/>
      <protection locked="0"/>
    </xf>
    <xf numFmtId="0" fontId="8" fillId="0" borderId="8" xfId="0" applyFont="1" applyBorder="1" applyAlignment="1" applyProtection="1">
      <alignment vertical="top" wrapText="1"/>
      <protection locked="0"/>
    </xf>
    <xf numFmtId="164" fontId="8" fillId="10" borderId="8" xfId="0" applyNumberFormat="1" applyFont="1" applyFill="1" applyBorder="1" applyAlignment="1" applyProtection="1">
      <alignment vertical="top" wrapText="1"/>
      <protection locked="0"/>
    </xf>
    <xf numFmtId="0" fontId="8" fillId="10" borderId="9" xfId="0" applyFont="1" applyFill="1" applyBorder="1" applyAlignment="1" applyProtection="1">
      <alignment vertical="top" wrapText="1"/>
      <protection locked="0"/>
    </xf>
    <xf numFmtId="0" fontId="8" fillId="0" borderId="1" xfId="0" applyFont="1" applyBorder="1" applyAlignment="1" applyProtection="1">
      <alignment vertical="top" wrapText="1"/>
      <protection locked="0"/>
    </xf>
    <xf numFmtId="0" fontId="8" fillId="10" borderId="8" xfId="0" applyFont="1" applyFill="1" applyBorder="1" applyAlignment="1" applyProtection="1">
      <alignment vertical="top" wrapText="1"/>
      <protection locked="0"/>
    </xf>
    <xf numFmtId="164" fontId="8" fillId="2" borderId="8" xfId="0" applyNumberFormat="1" applyFont="1" applyFill="1" applyBorder="1" applyAlignment="1" applyProtection="1">
      <alignment vertical="top" wrapText="1"/>
      <protection locked="0"/>
    </xf>
    <xf numFmtId="0" fontId="8" fillId="0" borderId="0" xfId="0" applyFont="1" applyAlignment="1" applyProtection="1">
      <alignment vertical="top" wrapText="1"/>
      <protection locked="0"/>
    </xf>
    <xf numFmtId="164" fontId="8" fillId="10" borderId="1" xfId="0" applyNumberFormat="1" applyFont="1" applyFill="1" applyBorder="1" applyAlignment="1" applyProtection="1">
      <alignment vertical="top" wrapText="1"/>
      <protection locked="0"/>
    </xf>
    <xf numFmtId="0" fontId="8" fillId="10" borderId="1" xfId="0" applyFont="1" applyFill="1" applyBorder="1" applyAlignment="1" applyProtection="1">
      <alignment vertical="top" wrapText="1"/>
      <protection locked="0"/>
    </xf>
    <xf numFmtId="164" fontId="8" fillId="2" borderId="2" xfId="0" applyNumberFormat="1" applyFont="1" applyFill="1" applyBorder="1" applyAlignment="1" applyProtection="1">
      <alignment vertical="top" wrapText="1"/>
      <protection locked="0"/>
    </xf>
    <xf numFmtId="164" fontId="8" fillId="2" borderId="1" xfId="0" applyNumberFormat="1" applyFont="1" applyFill="1" applyBorder="1" applyAlignment="1" applyProtection="1">
      <alignment vertical="top" wrapText="1"/>
      <protection locked="0"/>
    </xf>
    <xf numFmtId="0" fontId="8" fillId="0" borderId="0" xfId="0" applyFont="1" applyAlignment="1" applyProtection="1">
      <alignment vertical="center" wrapText="1"/>
      <protection locked="0"/>
    </xf>
    <xf numFmtId="164" fontId="8" fillId="0" borderId="1" xfId="0" applyNumberFormat="1" applyFont="1" applyBorder="1" applyProtection="1">
      <protection locked="0"/>
    </xf>
    <xf numFmtId="0" fontId="5" fillId="0" borderId="0" xfId="0" applyFont="1" applyProtection="1">
      <protection locked="0"/>
    </xf>
    <xf numFmtId="164" fontId="9" fillId="2" borderId="1" xfId="0" applyNumberFormat="1" applyFont="1" applyFill="1" applyBorder="1" applyProtection="1">
      <protection locked="0"/>
    </xf>
    <xf numFmtId="0" fontId="8" fillId="0" borderId="1" xfId="0" applyFont="1" applyBorder="1" applyProtection="1">
      <protection locked="0"/>
    </xf>
    <xf numFmtId="0" fontId="9" fillId="2" borderId="1" xfId="0" applyFont="1" applyFill="1" applyBorder="1" applyProtection="1">
      <protection locked="0"/>
    </xf>
    <xf numFmtId="0" fontId="8" fillId="0" borderId="7" xfId="0" applyFont="1" applyBorder="1"/>
  </cellXfs>
  <cellStyles count="1">
    <cellStyle name="Standaard" xfId="0" builtinId="0"/>
  </cellStyles>
  <dxfs count="0"/>
  <tableStyles count="0" defaultTableStyle="TableStyleMedium2" defaultPivotStyle="PivotStyleLight16"/>
  <colors>
    <mruColors>
      <color rgb="FFD9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609DE-5500-45B0-B228-4F5DF9E0AF17}">
  <dimension ref="A1:D2"/>
  <sheetViews>
    <sheetView workbookViewId="0">
      <selection activeCell="A2" sqref="A2"/>
    </sheetView>
  </sheetViews>
  <sheetFormatPr defaultRowHeight="14.5"/>
  <cols>
    <col min="1" max="1" width="79.54296875" customWidth="1"/>
  </cols>
  <sheetData>
    <row r="1" spans="1:4" ht="18">
      <c r="A1" s="1" t="s">
        <v>0</v>
      </c>
      <c r="B1" s="2"/>
      <c r="C1" s="3"/>
      <c r="D1" s="4"/>
    </row>
    <row r="2" spans="1:4" ht="80.5" customHeight="1" thickBot="1">
      <c r="A2" s="5" t="s">
        <v>1</v>
      </c>
      <c r="B2" s="6"/>
      <c r="C2" s="6"/>
      <c r="D2"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831F8-0C16-4AF9-A67D-F7882A92F486}">
  <dimension ref="A1:D18"/>
  <sheetViews>
    <sheetView workbookViewId="0">
      <selection activeCell="B4" sqref="B4"/>
    </sheetView>
  </sheetViews>
  <sheetFormatPr defaultColWidth="9.1796875" defaultRowHeight="14"/>
  <cols>
    <col min="1" max="1" width="9.1796875" style="9"/>
    <col min="2" max="2" width="83.453125" style="9" customWidth="1"/>
    <col min="3" max="16384" width="9.1796875" style="9"/>
  </cols>
  <sheetData>
    <row r="1" spans="1:4">
      <c r="A1" s="7"/>
      <c r="B1" s="8"/>
      <c r="C1" s="7"/>
      <c r="D1" s="7"/>
    </row>
    <row r="2" spans="1:4" ht="36">
      <c r="A2" s="7"/>
      <c r="B2" s="10" t="s">
        <v>2</v>
      </c>
      <c r="C2" s="7"/>
      <c r="D2" s="7"/>
    </row>
    <row r="3" spans="1:4" ht="70">
      <c r="A3" s="7"/>
      <c r="B3" s="11" t="s">
        <v>3</v>
      </c>
      <c r="C3" s="7"/>
      <c r="D3" s="7"/>
    </row>
    <row r="4" spans="1:4">
      <c r="A4" s="7"/>
      <c r="B4" s="12" t="s">
        <v>4</v>
      </c>
      <c r="C4" s="7"/>
      <c r="D4" s="7"/>
    </row>
    <row r="5" spans="1:4">
      <c r="A5" s="7"/>
      <c r="B5" s="13" t="s">
        <v>5</v>
      </c>
      <c r="C5" s="7"/>
      <c r="D5" s="14"/>
    </row>
    <row r="6" spans="1:4">
      <c r="A6" s="7"/>
      <c r="B6" s="12" t="s">
        <v>6</v>
      </c>
      <c r="C6" s="7"/>
      <c r="D6" s="7"/>
    </row>
    <row r="7" spans="1:4">
      <c r="A7" s="7"/>
      <c r="B7" s="13" t="s">
        <v>5</v>
      </c>
      <c r="C7" s="7"/>
      <c r="D7" s="7"/>
    </row>
    <row r="8" spans="1:4">
      <c r="A8" s="7"/>
      <c r="B8" s="12" t="s">
        <v>7</v>
      </c>
      <c r="C8" s="7"/>
      <c r="D8" s="7"/>
    </row>
    <row r="9" spans="1:4">
      <c r="A9" s="7"/>
      <c r="B9" s="13" t="s">
        <v>5</v>
      </c>
      <c r="C9" s="7"/>
      <c r="D9" s="7"/>
    </row>
    <row r="10" spans="1:4">
      <c r="A10" s="7"/>
      <c r="B10" s="12" t="s">
        <v>8</v>
      </c>
      <c r="C10" s="7"/>
      <c r="D10" s="7"/>
    </row>
    <row r="11" spans="1:4">
      <c r="A11" s="7"/>
      <c r="B11" s="13" t="s">
        <v>5</v>
      </c>
      <c r="C11" s="7"/>
      <c r="D11" s="7"/>
    </row>
    <row r="12" spans="1:4">
      <c r="A12" s="7"/>
      <c r="B12" s="12" t="s">
        <v>9</v>
      </c>
      <c r="C12" s="7"/>
      <c r="D12" s="7"/>
    </row>
    <row r="13" spans="1:4">
      <c r="A13" s="7"/>
      <c r="B13" s="13"/>
      <c r="C13" s="7"/>
      <c r="D13" s="7"/>
    </row>
    <row r="14" spans="1:4">
      <c r="A14" s="7"/>
      <c r="B14" s="13"/>
      <c r="C14" s="7"/>
      <c r="D14" s="7"/>
    </row>
    <row r="15" spans="1:4">
      <c r="A15" s="7"/>
      <c r="B15" s="13"/>
      <c r="C15" s="7"/>
      <c r="D15" s="7"/>
    </row>
    <row r="16" spans="1:4">
      <c r="A16" s="7"/>
      <c r="B16" s="13"/>
      <c r="C16" s="7"/>
      <c r="D16" s="7"/>
    </row>
    <row r="17" spans="1:4">
      <c r="A17" s="7"/>
      <c r="B17" s="13"/>
      <c r="C17" s="7"/>
      <c r="D17" s="7"/>
    </row>
    <row r="18" spans="1:4">
      <c r="A18" s="7"/>
      <c r="B18" s="15"/>
      <c r="C18" s="7"/>
      <c r="D18"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58C2-1C4F-4615-9365-E6A8C0543C4D}">
  <dimension ref="A1:I45"/>
  <sheetViews>
    <sheetView tabSelected="1" workbookViewId="0">
      <selection activeCell="D9" sqref="D9"/>
    </sheetView>
  </sheetViews>
  <sheetFormatPr defaultColWidth="8.7265625" defaultRowHeight="12.5"/>
  <cols>
    <col min="1" max="1" width="8.7265625" style="16"/>
    <col min="2" max="2" width="53.7265625" style="16" bestFit="1" customWidth="1"/>
    <col min="3" max="3" width="36.81640625" style="16" customWidth="1"/>
    <col min="4" max="4" width="18.81640625" style="16" customWidth="1"/>
    <col min="5" max="5" width="15.7265625" style="77" customWidth="1"/>
    <col min="6" max="6" width="15.7265625" style="64" customWidth="1"/>
    <col min="7" max="7" width="15.7265625" style="16" customWidth="1"/>
    <col min="8" max="8" width="25.54296875" style="77" customWidth="1"/>
    <col min="9" max="9" width="55.54296875" style="16" customWidth="1"/>
    <col min="10" max="16384" width="8.7265625" style="16"/>
  </cols>
  <sheetData>
    <row r="1" spans="1:9">
      <c r="A1" s="97" t="s">
        <v>10</v>
      </c>
      <c r="B1" s="97"/>
    </row>
    <row r="2" spans="1:9" ht="39">
      <c r="A2" s="17" t="s">
        <v>11</v>
      </c>
      <c r="B2" s="44" t="s">
        <v>12</v>
      </c>
      <c r="C2" s="44" t="s">
        <v>13</v>
      </c>
      <c r="D2" s="44" t="s">
        <v>14</v>
      </c>
      <c r="E2" s="78" t="s">
        <v>15</v>
      </c>
      <c r="F2" s="44" t="s">
        <v>16</v>
      </c>
      <c r="G2" s="44" t="s">
        <v>17</v>
      </c>
      <c r="H2" s="79" t="s">
        <v>18</v>
      </c>
      <c r="I2" s="18" t="s">
        <v>19</v>
      </c>
    </row>
    <row r="3" spans="1:9">
      <c r="A3" s="43">
        <v>1</v>
      </c>
      <c r="B3" s="40" t="s">
        <v>20</v>
      </c>
      <c r="C3" s="75" t="s">
        <v>21</v>
      </c>
      <c r="D3" s="40" t="s">
        <v>22</v>
      </c>
      <c r="E3" s="81">
        <v>0</v>
      </c>
      <c r="F3" s="65">
        <v>0.08</v>
      </c>
      <c r="G3" s="41">
        <f>SUM(E3*F3)</f>
        <v>0</v>
      </c>
      <c r="H3" s="82"/>
      <c r="I3" s="20" t="s">
        <v>23</v>
      </c>
    </row>
    <row r="4" spans="1:9">
      <c r="A4" s="43">
        <v>4</v>
      </c>
      <c r="B4" s="73" t="s">
        <v>24</v>
      </c>
      <c r="C4" s="72" t="s">
        <v>25</v>
      </c>
      <c r="D4" s="74" t="s">
        <v>22</v>
      </c>
      <c r="E4" s="81">
        <v>0</v>
      </c>
      <c r="F4" s="65">
        <v>0.08</v>
      </c>
      <c r="G4" s="41">
        <f t="shared" ref="G4:G14" si="0">SUM(E4*F4)</f>
        <v>0</v>
      </c>
      <c r="H4" s="84"/>
      <c r="I4" s="40" t="s">
        <v>26</v>
      </c>
    </row>
    <row r="5" spans="1:9">
      <c r="A5" s="43">
        <v>5</v>
      </c>
      <c r="B5" s="73" t="s">
        <v>27</v>
      </c>
      <c r="C5" s="72" t="s">
        <v>25</v>
      </c>
      <c r="D5" s="74" t="s">
        <v>22</v>
      </c>
      <c r="E5" s="81">
        <v>0</v>
      </c>
      <c r="F5" s="65">
        <v>0.08</v>
      </c>
      <c r="G5" s="41">
        <f t="shared" si="0"/>
        <v>0</v>
      </c>
      <c r="H5" s="84"/>
      <c r="I5" s="40" t="s">
        <v>26</v>
      </c>
    </row>
    <row r="6" spans="1:9">
      <c r="A6" s="43">
        <v>6</v>
      </c>
      <c r="B6" s="40" t="s">
        <v>28</v>
      </c>
      <c r="C6" s="76" t="s">
        <v>29</v>
      </c>
      <c r="D6" s="40" t="s">
        <v>22</v>
      </c>
      <c r="E6" s="81">
        <v>0</v>
      </c>
      <c r="F6" s="65">
        <v>0.1</v>
      </c>
      <c r="G6" s="41">
        <f t="shared" si="0"/>
        <v>0</v>
      </c>
      <c r="H6" s="84"/>
      <c r="I6" s="40" t="s">
        <v>26</v>
      </c>
    </row>
    <row r="7" spans="1:9" ht="25">
      <c r="A7" s="43">
        <v>7</v>
      </c>
      <c r="B7" s="40" t="s">
        <v>30</v>
      </c>
      <c r="C7" s="40" t="s">
        <v>31</v>
      </c>
      <c r="D7" s="40" t="s">
        <v>22</v>
      </c>
      <c r="E7" s="81">
        <v>0</v>
      </c>
      <c r="F7" s="65">
        <v>0.08</v>
      </c>
      <c r="G7" s="41">
        <f t="shared" si="0"/>
        <v>0</v>
      </c>
      <c r="H7" s="84"/>
      <c r="I7" s="40" t="s">
        <v>32</v>
      </c>
    </row>
    <row r="8" spans="1:9">
      <c r="A8" s="45">
        <v>9</v>
      </c>
      <c r="B8" s="40" t="s">
        <v>33</v>
      </c>
      <c r="C8" s="40" t="s">
        <v>34</v>
      </c>
      <c r="D8" s="40" t="s">
        <v>35</v>
      </c>
      <c r="E8" s="81">
        <v>0</v>
      </c>
      <c r="F8" s="65">
        <v>0.1</v>
      </c>
      <c r="G8" s="41">
        <f t="shared" si="0"/>
        <v>0</v>
      </c>
      <c r="H8" s="84"/>
      <c r="I8" s="40" t="s">
        <v>36</v>
      </c>
    </row>
    <row r="9" spans="1:9">
      <c r="A9" s="45">
        <v>10</v>
      </c>
      <c r="B9" s="40" t="s">
        <v>37</v>
      </c>
      <c r="C9" s="20" t="s">
        <v>38</v>
      </c>
      <c r="D9" s="40" t="s">
        <v>39</v>
      </c>
      <c r="E9" s="81">
        <v>0</v>
      </c>
      <c r="F9" s="65">
        <v>0.08</v>
      </c>
      <c r="G9" s="41">
        <f t="shared" si="0"/>
        <v>0</v>
      </c>
      <c r="H9" s="84"/>
      <c r="I9" s="40"/>
    </row>
    <row r="10" spans="1:9">
      <c r="A10" s="45">
        <v>11</v>
      </c>
      <c r="B10" s="40" t="s">
        <v>40</v>
      </c>
      <c r="C10" s="63" t="s">
        <v>25</v>
      </c>
      <c r="D10" s="40" t="s">
        <v>22</v>
      </c>
      <c r="E10" s="81">
        <v>0</v>
      </c>
      <c r="F10" s="65">
        <v>0.08</v>
      </c>
      <c r="G10" s="41">
        <f t="shared" si="0"/>
        <v>0</v>
      </c>
      <c r="H10" s="84"/>
      <c r="I10" s="40"/>
    </row>
    <row r="11" spans="1:9">
      <c r="A11" s="47">
        <v>12</v>
      </c>
      <c r="B11" s="40" t="s">
        <v>41</v>
      </c>
      <c r="C11" s="20" t="s">
        <v>38</v>
      </c>
      <c r="D11" s="40" t="s">
        <v>38</v>
      </c>
      <c r="E11" s="81">
        <v>0</v>
      </c>
      <c r="F11" s="65">
        <v>0.08</v>
      </c>
      <c r="G11" s="41">
        <f t="shared" si="0"/>
        <v>0</v>
      </c>
      <c r="H11" s="84"/>
      <c r="I11" s="40"/>
    </row>
    <row r="12" spans="1:9">
      <c r="A12" s="45">
        <v>13</v>
      </c>
      <c r="B12" s="40" t="s">
        <v>42</v>
      </c>
      <c r="C12" s="63" t="s">
        <v>25</v>
      </c>
      <c r="D12" s="40" t="s">
        <v>22</v>
      </c>
      <c r="E12" s="81">
        <v>0</v>
      </c>
      <c r="F12" s="65">
        <v>0.08</v>
      </c>
      <c r="G12" s="41">
        <f t="shared" si="0"/>
        <v>0</v>
      </c>
      <c r="H12" s="84"/>
      <c r="I12" s="40"/>
    </row>
    <row r="13" spans="1:9">
      <c r="A13" s="45">
        <v>14</v>
      </c>
      <c r="B13" s="40" t="s">
        <v>43</v>
      </c>
      <c r="C13" s="20" t="s">
        <v>38</v>
      </c>
      <c r="D13" s="40" t="s">
        <v>22</v>
      </c>
      <c r="E13" s="81">
        <v>0</v>
      </c>
      <c r="F13" s="65">
        <v>0.08</v>
      </c>
      <c r="G13" s="41">
        <f t="shared" si="0"/>
        <v>0</v>
      </c>
      <c r="H13" s="84"/>
      <c r="I13" s="40"/>
    </row>
    <row r="14" spans="1:9">
      <c r="A14" s="48">
        <v>15</v>
      </c>
      <c r="B14" s="40" t="s">
        <v>44</v>
      </c>
      <c r="C14" s="20" t="s">
        <v>38</v>
      </c>
      <c r="D14" s="40" t="s">
        <v>22</v>
      </c>
      <c r="E14" s="81">
        <v>0</v>
      </c>
      <c r="F14" s="65">
        <v>0.08</v>
      </c>
      <c r="G14" s="41">
        <f t="shared" si="0"/>
        <v>0</v>
      </c>
      <c r="H14" s="84"/>
      <c r="I14" s="40"/>
    </row>
    <row r="15" spans="1:9">
      <c r="A15" s="48">
        <v>16</v>
      </c>
      <c r="B15" s="40" t="s">
        <v>45</v>
      </c>
      <c r="C15" s="20" t="s">
        <v>38</v>
      </c>
      <c r="D15" s="40" t="s">
        <v>22</v>
      </c>
      <c r="E15" s="81">
        <v>0</v>
      </c>
      <c r="F15" s="65">
        <v>0.08</v>
      </c>
      <c r="G15" s="41">
        <f t="shared" ref="G15" si="1">SUM(E15*F15)</f>
        <v>0</v>
      </c>
      <c r="H15" s="84"/>
      <c r="I15" s="40"/>
    </row>
    <row r="16" spans="1:9">
      <c r="A16" s="46"/>
      <c r="B16" s="42" t="s">
        <v>46</v>
      </c>
      <c r="C16" s="42"/>
      <c r="D16" s="42"/>
      <c r="E16" s="85">
        <f>SUM(E3:E14)</f>
        <v>0</v>
      </c>
      <c r="F16" s="66">
        <f>SUM(F3:F14)</f>
        <v>0.99999999999999978</v>
      </c>
      <c r="G16" s="71">
        <f>SUM(G3:G14)</f>
        <v>0</v>
      </c>
      <c r="H16" s="80"/>
      <c r="I16" s="40"/>
    </row>
    <row r="17" spans="1:9">
      <c r="A17" s="25"/>
      <c r="B17" s="24"/>
      <c r="C17" s="24"/>
      <c r="D17" s="24"/>
      <c r="E17" s="86"/>
      <c r="F17" s="67"/>
      <c r="G17" s="24"/>
      <c r="H17" s="86"/>
      <c r="I17" s="24"/>
    </row>
    <row r="18" spans="1:9" ht="26">
      <c r="A18" s="17" t="s">
        <v>47</v>
      </c>
      <c r="B18" s="18" t="s">
        <v>48</v>
      </c>
      <c r="C18" s="18" t="s">
        <v>13</v>
      </c>
      <c r="D18" s="18" t="s">
        <v>49</v>
      </c>
      <c r="E18" s="79" t="s">
        <v>50</v>
      </c>
      <c r="F18" s="18" t="s">
        <v>16</v>
      </c>
      <c r="G18" s="18" t="s">
        <v>51</v>
      </c>
      <c r="H18" s="79" t="s">
        <v>52</v>
      </c>
      <c r="I18" s="18" t="s">
        <v>19</v>
      </c>
    </row>
    <row r="19" spans="1:9">
      <c r="A19" s="19">
        <v>16</v>
      </c>
      <c r="B19" s="20" t="s">
        <v>53</v>
      </c>
      <c r="C19" s="20" t="s">
        <v>54</v>
      </c>
      <c r="D19" s="20" t="s">
        <v>38</v>
      </c>
      <c r="E19" s="87">
        <v>0</v>
      </c>
      <c r="F19" s="68">
        <v>0.2</v>
      </c>
      <c r="G19" s="21">
        <f t="shared" ref="G19:G23" si="2">SUM(E19*F19)</f>
        <v>0</v>
      </c>
      <c r="H19" s="88"/>
      <c r="I19" s="20"/>
    </row>
    <row r="20" spans="1:9">
      <c r="A20" s="19">
        <v>17</v>
      </c>
      <c r="B20" s="20" t="s">
        <v>55</v>
      </c>
      <c r="C20" s="20" t="s">
        <v>56</v>
      </c>
      <c r="D20" s="20" t="s">
        <v>38</v>
      </c>
      <c r="E20" s="87">
        <v>0</v>
      </c>
      <c r="F20" s="68">
        <v>0.2</v>
      </c>
      <c r="G20" s="21">
        <f t="shared" si="2"/>
        <v>0</v>
      </c>
      <c r="H20" s="88"/>
      <c r="I20" s="20" t="s">
        <v>57</v>
      </c>
    </row>
    <row r="21" spans="1:9">
      <c r="A21" s="19">
        <v>18</v>
      </c>
      <c r="B21" s="20" t="s">
        <v>58</v>
      </c>
      <c r="C21" s="20" t="s">
        <v>59</v>
      </c>
      <c r="D21" s="20" t="s">
        <v>38</v>
      </c>
      <c r="E21" s="87">
        <v>0</v>
      </c>
      <c r="F21" s="68">
        <v>0.2</v>
      </c>
      <c r="G21" s="21">
        <f t="shared" si="2"/>
        <v>0</v>
      </c>
      <c r="H21" s="88"/>
      <c r="I21" s="20" t="s">
        <v>60</v>
      </c>
    </row>
    <row r="22" spans="1:9">
      <c r="A22" s="19">
        <v>19</v>
      </c>
      <c r="B22" s="20" t="s">
        <v>61</v>
      </c>
      <c r="C22" s="20" t="s">
        <v>62</v>
      </c>
      <c r="D22" s="20" t="s">
        <v>38</v>
      </c>
      <c r="E22" s="87">
        <v>0</v>
      </c>
      <c r="F22" s="68">
        <v>0.2</v>
      </c>
      <c r="G22" s="21">
        <f t="shared" si="2"/>
        <v>0</v>
      </c>
      <c r="H22" s="88"/>
      <c r="I22" s="20" t="s">
        <v>63</v>
      </c>
    </row>
    <row r="23" spans="1:9" ht="16.5" customHeight="1">
      <c r="A23" s="61">
        <v>20</v>
      </c>
      <c r="B23" s="20" t="s">
        <v>64</v>
      </c>
      <c r="C23" s="20" t="s">
        <v>65</v>
      </c>
      <c r="D23" s="20" t="s">
        <v>38</v>
      </c>
      <c r="E23" s="87">
        <v>0</v>
      </c>
      <c r="F23" s="68">
        <v>0.2</v>
      </c>
      <c r="G23" s="21">
        <f t="shared" si="2"/>
        <v>0</v>
      </c>
      <c r="H23" s="88"/>
      <c r="I23" s="20"/>
    </row>
    <row r="24" spans="1:9">
      <c r="A24" s="46"/>
      <c r="B24" s="36" t="s">
        <v>66</v>
      </c>
      <c r="C24" s="22"/>
      <c r="D24" s="22"/>
      <c r="E24" s="89">
        <f>SUM(E19:E23)</f>
        <v>0</v>
      </c>
      <c r="F24" s="69">
        <f>SUM(F19:F23)</f>
        <v>1</v>
      </c>
      <c r="G24" s="23">
        <f>SUM(G19:G23)</f>
        <v>0</v>
      </c>
      <c r="H24" s="86"/>
      <c r="I24" s="24"/>
    </row>
    <row r="25" spans="1:9">
      <c r="A25" s="25"/>
      <c r="B25" s="24"/>
      <c r="C25" s="24"/>
      <c r="D25" s="24"/>
      <c r="E25" s="86"/>
      <c r="F25" s="67"/>
      <c r="G25" s="24"/>
      <c r="H25" s="86"/>
      <c r="I25" s="24"/>
    </row>
    <row r="26" spans="1:9" ht="26">
      <c r="A26" s="17" t="s">
        <v>67</v>
      </c>
      <c r="B26" s="18" t="s">
        <v>68</v>
      </c>
      <c r="C26" s="18" t="s">
        <v>13</v>
      </c>
      <c r="D26" s="18" t="s">
        <v>49</v>
      </c>
      <c r="E26" s="79" t="s">
        <v>50</v>
      </c>
      <c r="F26" s="18" t="s">
        <v>16</v>
      </c>
      <c r="G26" s="18" t="s">
        <v>51</v>
      </c>
      <c r="H26" s="79" t="s">
        <v>18</v>
      </c>
      <c r="I26" s="18" t="s">
        <v>19</v>
      </c>
    </row>
    <row r="27" spans="1:9">
      <c r="A27" s="19">
        <v>21</v>
      </c>
      <c r="B27" s="20" t="s">
        <v>69</v>
      </c>
      <c r="C27" s="20" t="s">
        <v>70</v>
      </c>
      <c r="D27" s="20" t="s">
        <v>71</v>
      </c>
      <c r="E27" s="81">
        <v>0</v>
      </c>
      <c r="F27" s="68">
        <v>0.1</v>
      </c>
      <c r="G27" s="21">
        <f t="shared" ref="G27:G36" si="3">SUM(E27*F27)</f>
        <v>0</v>
      </c>
      <c r="H27" s="88"/>
      <c r="I27" s="20"/>
    </row>
    <row r="28" spans="1:9">
      <c r="A28" s="19">
        <v>22</v>
      </c>
      <c r="B28" s="20" t="s">
        <v>72</v>
      </c>
      <c r="C28" s="20" t="s">
        <v>73</v>
      </c>
      <c r="D28" s="20" t="s">
        <v>74</v>
      </c>
      <c r="E28" s="81">
        <v>0</v>
      </c>
      <c r="F28" s="68">
        <v>0.1</v>
      </c>
      <c r="G28" s="21">
        <f t="shared" si="3"/>
        <v>0</v>
      </c>
      <c r="H28" s="88"/>
      <c r="I28" s="20" t="s">
        <v>75</v>
      </c>
    </row>
    <row r="29" spans="1:9">
      <c r="A29" s="19">
        <v>23</v>
      </c>
      <c r="B29" s="20" t="s">
        <v>76</v>
      </c>
      <c r="C29" s="20" t="s">
        <v>77</v>
      </c>
      <c r="D29" s="20" t="s">
        <v>78</v>
      </c>
      <c r="E29" s="81">
        <v>0</v>
      </c>
      <c r="F29" s="68">
        <v>0.1</v>
      </c>
      <c r="G29" s="21">
        <f t="shared" si="3"/>
        <v>0</v>
      </c>
      <c r="H29" s="88"/>
      <c r="I29" s="20"/>
    </row>
    <row r="30" spans="1:9">
      <c r="A30" s="43">
        <v>24</v>
      </c>
      <c r="B30" s="20" t="s">
        <v>79</v>
      </c>
      <c r="C30" s="63" t="s">
        <v>25</v>
      </c>
      <c r="D30" s="20" t="s">
        <v>78</v>
      </c>
      <c r="E30" s="81">
        <v>0</v>
      </c>
      <c r="F30" s="68">
        <v>0.1</v>
      </c>
      <c r="G30" s="21">
        <f t="shared" si="3"/>
        <v>0</v>
      </c>
      <c r="H30" s="88"/>
      <c r="I30" s="20"/>
    </row>
    <row r="31" spans="1:9">
      <c r="A31" s="43">
        <v>25</v>
      </c>
      <c r="B31" s="20" t="s">
        <v>80</v>
      </c>
      <c r="C31" s="20" t="s">
        <v>81</v>
      </c>
      <c r="D31" s="20" t="s">
        <v>81</v>
      </c>
      <c r="E31" s="81">
        <v>0</v>
      </c>
      <c r="F31" s="68">
        <v>0.1</v>
      </c>
      <c r="G31" s="21">
        <f t="shared" si="3"/>
        <v>0</v>
      </c>
      <c r="H31" s="88"/>
      <c r="I31" s="20"/>
    </row>
    <row r="32" spans="1:9">
      <c r="A32" s="43">
        <v>26</v>
      </c>
      <c r="B32" s="20" t="s">
        <v>82</v>
      </c>
      <c r="C32" s="20" t="s">
        <v>38</v>
      </c>
      <c r="D32" s="20" t="s">
        <v>83</v>
      </c>
      <c r="E32" s="81">
        <v>0</v>
      </c>
      <c r="F32" s="68">
        <v>0.1</v>
      </c>
      <c r="G32" s="21">
        <f t="shared" si="3"/>
        <v>0</v>
      </c>
      <c r="H32" s="88"/>
      <c r="I32" s="20"/>
    </row>
    <row r="33" spans="1:9">
      <c r="A33" s="43">
        <v>27</v>
      </c>
      <c r="B33" s="20" t="s">
        <v>72</v>
      </c>
      <c r="C33" s="20" t="s">
        <v>81</v>
      </c>
      <c r="D33" s="20" t="s">
        <v>83</v>
      </c>
      <c r="E33" s="81">
        <v>0</v>
      </c>
      <c r="F33" s="68">
        <v>0.1</v>
      </c>
      <c r="G33" s="21">
        <f t="shared" si="3"/>
        <v>0</v>
      </c>
      <c r="H33" s="88"/>
      <c r="I33" s="20"/>
    </row>
    <row r="34" spans="1:9">
      <c r="A34" s="43">
        <v>28</v>
      </c>
      <c r="B34" s="20" t="s">
        <v>84</v>
      </c>
      <c r="C34" s="20" t="s">
        <v>81</v>
      </c>
      <c r="D34" s="20" t="s">
        <v>83</v>
      </c>
      <c r="E34" s="81">
        <v>0</v>
      </c>
      <c r="F34" s="68">
        <v>0.1</v>
      </c>
      <c r="G34" s="21">
        <f t="shared" si="3"/>
        <v>0</v>
      </c>
      <c r="H34" s="88"/>
      <c r="I34" s="20"/>
    </row>
    <row r="35" spans="1:9">
      <c r="A35" s="43">
        <v>29</v>
      </c>
      <c r="B35" s="20" t="s">
        <v>85</v>
      </c>
      <c r="C35" s="20" t="s">
        <v>38</v>
      </c>
      <c r="D35" s="20" t="s">
        <v>38</v>
      </c>
      <c r="E35" s="81">
        <v>0</v>
      </c>
      <c r="F35" s="68">
        <v>0.1</v>
      </c>
      <c r="G35" s="21">
        <f t="shared" si="3"/>
        <v>0</v>
      </c>
      <c r="H35" s="88"/>
      <c r="I35" s="20"/>
    </row>
    <row r="36" spans="1:9">
      <c r="A36" s="43">
        <v>30</v>
      </c>
      <c r="B36" s="20" t="s">
        <v>86</v>
      </c>
      <c r="C36" s="20" t="s">
        <v>38</v>
      </c>
      <c r="D36" s="20" t="s">
        <v>38</v>
      </c>
      <c r="E36" s="81">
        <v>0</v>
      </c>
      <c r="F36" s="68">
        <v>0.1</v>
      </c>
      <c r="G36" s="21">
        <f t="shared" si="3"/>
        <v>0</v>
      </c>
      <c r="H36" s="88"/>
      <c r="I36" s="20"/>
    </row>
    <row r="37" spans="1:9">
      <c r="A37" s="49"/>
      <c r="B37" s="42" t="s">
        <v>87</v>
      </c>
      <c r="C37" s="33"/>
      <c r="D37" s="26"/>
      <c r="E37" s="90">
        <f>SUM(E27:E36)</f>
        <v>0</v>
      </c>
      <c r="F37" s="69">
        <f>SUM(F27:F36)</f>
        <v>0.99999999999999989</v>
      </c>
      <c r="G37" s="23">
        <f>SUM(G27:G36)</f>
        <v>0</v>
      </c>
      <c r="H37" s="83"/>
      <c r="I37" s="20"/>
    </row>
    <row r="38" spans="1:9">
      <c r="A38" s="62"/>
      <c r="B38" s="27"/>
      <c r="C38" s="27"/>
      <c r="D38" s="27"/>
      <c r="E38" s="91"/>
      <c r="F38" s="70"/>
      <c r="G38" s="27"/>
      <c r="H38" s="91"/>
      <c r="I38" s="27"/>
    </row>
    <row r="39" spans="1:9">
      <c r="B39" s="27"/>
      <c r="C39" s="27"/>
      <c r="D39" s="27"/>
      <c r="E39" s="91"/>
      <c r="F39" s="70"/>
      <c r="G39" s="27"/>
      <c r="H39" s="91"/>
      <c r="I39" s="27"/>
    </row>
    <row r="40" spans="1:9">
      <c r="B40" s="28"/>
    </row>
    <row r="41" spans="1:9">
      <c r="B41" s="28"/>
    </row>
    <row r="42" spans="1:9">
      <c r="B42" s="28"/>
    </row>
    <row r="43" spans="1:9">
      <c r="B43" s="28"/>
    </row>
    <row r="44" spans="1:9">
      <c r="B44" s="28"/>
    </row>
    <row r="45" spans="1:9">
      <c r="B45" s="28"/>
    </row>
  </sheetData>
  <sheetProtection algorithmName="SHA-512" hashValue="v7835oLYhWdtvRyLdBj6RYLAnV312mSCyjRbyT3bTdXHk6bpczLsx/Z/qhXvrSac1ya2XDbsm38d/2LBZYPJog==" saltValue="irWkHbj6I/+zrF24ZPaBKw==" spinCount="100000" sheet="1" objects="1" scenarios="1"/>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B061-861A-4476-B372-2E236DE9F1AA}">
  <dimension ref="A1:I14"/>
  <sheetViews>
    <sheetView workbookViewId="0">
      <selection activeCell="G3" sqref="G3"/>
    </sheetView>
  </sheetViews>
  <sheetFormatPr defaultColWidth="9.1796875" defaultRowHeight="14"/>
  <cols>
    <col min="1" max="1" width="9.1796875" style="9"/>
    <col min="2" max="2" width="27.81640625" style="9" bestFit="1" customWidth="1"/>
    <col min="3" max="3" width="36.81640625" style="9" bestFit="1" customWidth="1"/>
    <col min="4" max="4" width="14.453125" style="9" customWidth="1"/>
    <col min="5" max="5" width="16.54296875" style="93" customWidth="1"/>
    <col min="6" max="6" width="9.7265625" style="9" bestFit="1" customWidth="1"/>
    <col min="7" max="7" width="17.81640625" style="9" customWidth="1"/>
    <col min="8" max="8" width="24.81640625" style="93" customWidth="1"/>
    <col min="9" max="9" width="28.453125" style="9" bestFit="1" customWidth="1"/>
    <col min="10" max="16384" width="9.1796875" style="9"/>
  </cols>
  <sheetData>
    <row r="1" spans="1:9">
      <c r="A1" s="59" t="s">
        <v>88</v>
      </c>
    </row>
    <row r="3" spans="1:9" s="16" customFormat="1" ht="26">
      <c r="A3" s="17" t="s">
        <v>89</v>
      </c>
      <c r="B3" s="18" t="s">
        <v>90</v>
      </c>
      <c r="C3" s="18" t="s">
        <v>13</v>
      </c>
      <c r="D3" s="18" t="s">
        <v>49</v>
      </c>
      <c r="E3" s="79" t="s">
        <v>91</v>
      </c>
      <c r="F3" s="18" t="s">
        <v>16</v>
      </c>
      <c r="G3" s="18" t="s">
        <v>92</v>
      </c>
      <c r="H3" s="79" t="s">
        <v>18</v>
      </c>
      <c r="I3" s="18" t="s">
        <v>19</v>
      </c>
    </row>
    <row r="4" spans="1:9">
      <c r="A4" s="57">
        <v>1</v>
      </c>
      <c r="B4" s="50" t="s">
        <v>93</v>
      </c>
      <c r="C4" s="50" t="s">
        <v>94</v>
      </c>
      <c r="D4" s="50" t="s">
        <v>22</v>
      </c>
      <c r="E4" s="92">
        <v>0</v>
      </c>
      <c r="F4" s="52">
        <v>0.2</v>
      </c>
      <c r="G4" s="51">
        <f>SUM(E4*F4)</f>
        <v>0</v>
      </c>
      <c r="H4" s="95"/>
      <c r="I4" s="50" t="s">
        <v>95</v>
      </c>
    </row>
    <row r="5" spans="1:9">
      <c r="A5" s="57">
        <v>2</v>
      </c>
      <c r="B5" s="50" t="s">
        <v>96</v>
      </c>
      <c r="C5" s="50" t="s">
        <v>97</v>
      </c>
      <c r="D5" s="50" t="s">
        <v>98</v>
      </c>
      <c r="E5" s="92">
        <v>0</v>
      </c>
      <c r="F5" s="52">
        <v>0.15</v>
      </c>
      <c r="G5" s="51">
        <f t="shared" ref="G5:G13" si="0">SUM(E5*F5)</f>
        <v>0</v>
      </c>
      <c r="H5" s="95"/>
      <c r="I5" s="50" t="s">
        <v>99</v>
      </c>
    </row>
    <row r="6" spans="1:9" ht="25.5">
      <c r="A6" s="57">
        <v>3</v>
      </c>
      <c r="B6" s="50" t="s">
        <v>100</v>
      </c>
      <c r="C6" s="60" t="s">
        <v>101</v>
      </c>
      <c r="D6" s="50" t="s">
        <v>102</v>
      </c>
      <c r="E6" s="92">
        <v>0</v>
      </c>
      <c r="F6" s="52">
        <v>0.2</v>
      </c>
      <c r="G6" s="51">
        <f t="shared" si="0"/>
        <v>0</v>
      </c>
      <c r="H6" s="95"/>
      <c r="I6" s="50" t="s">
        <v>103</v>
      </c>
    </row>
    <row r="7" spans="1:9" ht="25.5">
      <c r="A7" s="57">
        <v>4</v>
      </c>
      <c r="B7" s="50" t="s">
        <v>104</v>
      </c>
      <c r="C7" s="60" t="s">
        <v>105</v>
      </c>
      <c r="D7" s="50" t="s">
        <v>22</v>
      </c>
      <c r="E7" s="92">
        <v>0</v>
      </c>
      <c r="F7" s="52">
        <v>0.15</v>
      </c>
      <c r="G7" s="51">
        <f t="shared" si="0"/>
        <v>0</v>
      </c>
      <c r="H7" s="95"/>
      <c r="I7" s="50" t="s">
        <v>106</v>
      </c>
    </row>
    <row r="8" spans="1:9">
      <c r="A8" s="57">
        <v>5</v>
      </c>
      <c r="B8" s="50" t="s">
        <v>107</v>
      </c>
      <c r="C8" s="50" t="s">
        <v>108</v>
      </c>
      <c r="D8" s="50" t="s">
        <v>109</v>
      </c>
      <c r="E8" s="92">
        <v>0</v>
      </c>
      <c r="F8" s="52">
        <v>0.05</v>
      </c>
      <c r="G8" s="51">
        <f t="shared" si="0"/>
        <v>0</v>
      </c>
      <c r="H8" s="95"/>
      <c r="I8" s="50" t="s">
        <v>110</v>
      </c>
    </row>
    <row r="9" spans="1:9">
      <c r="A9" s="57">
        <v>6</v>
      </c>
      <c r="B9" s="50" t="s">
        <v>111</v>
      </c>
      <c r="C9" s="50" t="s">
        <v>112</v>
      </c>
      <c r="D9" s="50" t="s">
        <v>109</v>
      </c>
      <c r="E9" s="92">
        <v>0</v>
      </c>
      <c r="F9" s="52">
        <v>0.05</v>
      </c>
      <c r="G9" s="51">
        <f t="shared" si="0"/>
        <v>0</v>
      </c>
      <c r="H9" s="95"/>
      <c r="I9" s="50" t="s">
        <v>113</v>
      </c>
    </row>
    <row r="10" spans="1:9">
      <c r="A10" s="57">
        <v>7</v>
      </c>
      <c r="B10" s="50" t="s">
        <v>114</v>
      </c>
      <c r="C10" s="50" t="s">
        <v>115</v>
      </c>
      <c r="D10" s="50" t="s">
        <v>109</v>
      </c>
      <c r="E10" s="92">
        <v>0</v>
      </c>
      <c r="F10" s="52">
        <v>0.05</v>
      </c>
      <c r="G10" s="51">
        <f t="shared" si="0"/>
        <v>0</v>
      </c>
      <c r="H10" s="95"/>
      <c r="I10" s="50" t="s">
        <v>116</v>
      </c>
    </row>
    <row r="11" spans="1:9">
      <c r="A11" s="57">
        <v>8</v>
      </c>
      <c r="B11" s="50" t="s">
        <v>117</v>
      </c>
      <c r="C11" s="50" t="s">
        <v>118</v>
      </c>
      <c r="D11" s="50" t="s">
        <v>109</v>
      </c>
      <c r="E11" s="92">
        <v>0</v>
      </c>
      <c r="F11" s="52">
        <v>0.05</v>
      </c>
      <c r="G11" s="51">
        <f t="shared" si="0"/>
        <v>0</v>
      </c>
      <c r="H11" s="95"/>
      <c r="I11" s="50" t="s">
        <v>119</v>
      </c>
    </row>
    <row r="12" spans="1:9">
      <c r="A12" s="57">
        <v>9</v>
      </c>
      <c r="B12" s="50" t="s">
        <v>120</v>
      </c>
      <c r="C12" s="50" t="s">
        <v>121</v>
      </c>
      <c r="D12" s="50" t="s">
        <v>109</v>
      </c>
      <c r="E12" s="92">
        <v>0</v>
      </c>
      <c r="F12" s="52">
        <v>0.05</v>
      </c>
      <c r="G12" s="51">
        <f t="shared" si="0"/>
        <v>0</v>
      </c>
      <c r="H12" s="95"/>
      <c r="I12" s="50" t="s">
        <v>122</v>
      </c>
    </row>
    <row r="13" spans="1:9">
      <c r="A13" s="57">
        <v>10</v>
      </c>
      <c r="B13" s="50" t="s">
        <v>123</v>
      </c>
      <c r="C13" s="50" t="s">
        <v>124</v>
      </c>
      <c r="D13" s="50" t="s">
        <v>109</v>
      </c>
      <c r="E13" s="92">
        <v>0</v>
      </c>
      <c r="F13" s="52">
        <v>0.05</v>
      </c>
      <c r="G13" s="51">
        <f t="shared" si="0"/>
        <v>0</v>
      </c>
      <c r="H13" s="95"/>
      <c r="I13" s="50" t="s">
        <v>125</v>
      </c>
    </row>
    <row r="14" spans="1:9">
      <c r="A14" s="53"/>
      <c r="B14" s="54" t="s">
        <v>126</v>
      </c>
      <c r="C14" s="54"/>
      <c r="D14" s="54"/>
      <c r="E14" s="94">
        <f>SUM(E4:E13)</f>
        <v>0</v>
      </c>
      <c r="F14" s="56">
        <f>SUM(F4:F13)</f>
        <v>1.0000000000000002</v>
      </c>
      <c r="G14" s="55">
        <f>SUM(G4:G13)</f>
        <v>0</v>
      </c>
      <c r="H14" s="96"/>
      <c r="I14" s="54"/>
    </row>
  </sheetData>
  <sheetProtection algorithmName="SHA-512" hashValue="FYqxKMTdqp1+B7g9H22d7v8MSpPo5LQsY4LS9cz33C5G4H5/1BI4h4CQ0OVWBkojIKKZCTIADTyHS6FeijNdew==" saltValue="pjr9990m6EhKtIaGe38Gt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165A9-8C13-467F-9AE8-D7951E1C91EC}">
  <dimension ref="A5:F15"/>
  <sheetViews>
    <sheetView workbookViewId="0">
      <selection activeCell="C6" sqref="C6"/>
    </sheetView>
  </sheetViews>
  <sheetFormatPr defaultColWidth="9.1796875" defaultRowHeight="14"/>
  <cols>
    <col min="1" max="1" width="11.81640625" style="9" bestFit="1" customWidth="1"/>
    <col min="2" max="2" width="73" style="9" customWidth="1"/>
    <col min="3" max="3" width="23.81640625" style="9" bestFit="1" customWidth="1"/>
    <col min="4" max="4" width="10.26953125" style="9" bestFit="1" customWidth="1"/>
    <col min="5" max="5" width="19.7265625" style="9" bestFit="1" customWidth="1"/>
    <col min="6" max="16384" width="9.1796875" style="9"/>
  </cols>
  <sheetData>
    <row r="5" spans="1:6" s="16" customFormat="1" ht="13">
      <c r="A5" s="29" t="s">
        <v>127</v>
      </c>
      <c r="B5" s="30" t="s">
        <v>128</v>
      </c>
      <c r="C5" s="31" t="s">
        <v>129</v>
      </c>
      <c r="D5" s="31" t="s">
        <v>130</v>
      </c>
      <c r="E5" s="31" t="s">
        <v>131</v>
      </c>
    </row>
    <row r="6" spans="1:6">
      <c r="A6" s="58" t="s">
        <v>11</v>
      </c>
      <c r="B6" s="33" t="s">
        <v>132</v>
      </c>
      <c r="C6" s="34">
        <f>'Tarievenblad 1'!G16</f>
        <v>0</v>
      </c>
      <c r="D6" s="35">
        <v>0.45</v>
      </c>
      <c r="E6" s="34">
        <f>SUM(C6*D6)</f>
        <v>0</v>
      </c>
    </row>
    <row r="7" spans="1:6">
      <c r="A7" s="32" t="s">
        <v>47</v>
      </c>
      <c r="B7" s="36" t="s">
        <v>133</v>
      </c>
      <c r="C7" s="34">
        <f>'Tarievenblad 1'!G24</f>
        <v>0</v>
      </c>
      <c r="D7" s="35">
        <v>0.15</v>
      </c>
      <c r="E7" s="34">
        <f>SUM(C7*D7)</f>
        <v>0</v>
      </c>
    </row>
    <row r="8" spans="1:6">
      <c r="A8" s="32" t="s">
        <v>67</v>
      </c>
      <c r="B8" s="36" t="s">
        <v>134</v>
      </c>
      <c r="C8" s="34">
        <f>'Tarievenblad 1'!G37</f>
        <v>0</v>
      </c>
      <c r="D8" s="35">
        <v>0.2</v>
      </c>
      <c r="E8" s="34">
        <f>SUM(C8*D8)</f>
        <v>0</v>
      </c>
    </row>
    <row r="9" spans="1:6">
      <c r="A9" s="32" t="s">
        <v>89</v>
      </c>
      <c r="B9" s="36" t="s">
        <v>135</v>
      </c>
      <c r="C9" s="34">
        <f>'Tarievenblad 2'!G14</f>
        <v>0</v>
      </c>
      <c r="D9" s="35">
        <v>0.2</v>
      </c>
      <c r="E9" s="34">
        <f>SUM(C9*D9)</f>
        <v>0</v>
      </c>
    </row>
    <row r="10" spans="1:6">
      <c r="A10" s="37"/>
      <c r="B10" s="33" t="s">
        <v>136</v>
      </c>
      <c r="C10" s="34"/>
      <c r="D10" s="35">
        <f>SUM(D6:D9)</f>
        <v>1</v>
      </c>
      <c r="E10" s="38">
        <f>SUM(E6:E9)</f>
        <v>0</v>
      </c>
    </row>
    <row r="15" spans="1:6">
      <c r="F15" s="39"/>
    </row>
  </sheetData>
  <sheetProtection algorithmName="SHA-512" hashValue="uXm5ibGSRSxUcd2k0O8tXCpzRKiZ7iay+eRlvB6CTHvaOSBYCIHFML13N4wiY3Z7fuGX1dbcpmOiqpwAeKQNDA==" saltValue="8odQhhhpXWtO2CdP8r6mP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25BFB4-AB04-4490-8233-371EDA065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d072ca85-ceee-4ba7-9f7c-14d79416f14b"/>
    <ds:schemaRef ds:uri="16c3c7ec-065b-46fd-9a79-9384ce86c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A98EF2-AD1A-4A3C-A0A1-854A44F3B5B3}">
  <ds:schemaRefs>
    <ds:schemaRef ds:uri="http://schemas.microsoft.com/office/2006/metadata/properties"/>
    <ds:schemaRef ds:uri="http://schemas.microsoft.com/office/infopath/2007/PartnerControls"/>
    <ds:schemaRef ds:uri="http://schemas.microsoft.com/sharepoint/v3"/>
    <ds:schemaRef ds:uri="e1f914b6-a544-4516-8258-dce33e67d544"/>
  </ds:schemaRefs>
</ds:datastoreItem>
</file>

<file path=customXml/itemProps3.xml><?xml version="1.0" encoding="utf-8"?>
<ds:datastoreItem xmlns:ds="http://schemas.openxmlformats.org/officeDocument/2006/customXml" ds:itemID="{DEDA20B4-8F50-47D1-A421-6CD3C73704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Ondertekening tarievenblad </vt:lpstr>
      <vt:lpstr>Tarievenblad 1</vt:lpstr>
      <vt:lpstr>Tarievenblad 2</vt:lpstr>
      <vt:lpstr>Inschrijfbedrag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Engels RG (Roland)</dc:creator>
  <cp:keywords/>
  <dc:description/>
  <cp:lastModifiedBy>Engels RG (Roland)</cp:lastModifiedBy>
  <cp:revision/>
  <dcterms:created xsi:type="dcterms:W3CDTF">2025-07-31T07:36:13Z</dcterms:created>
  <dcterms:modified xsi:type="dcterms:W3CDTF">2025-09-12T12:11:47Z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ies>
</file>