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rrit Rietveld Academie/Afval inzameling en verwijdering 2025/4. Leidraad/"/>
    </mc:Choice>
  </mc:AlternateContent>
  <xr:revisionPtr revIDLastSave="15" documentId="8_{6082CF48-CD92-49ED-ADE0-B05A429A8B29}" xr6:coauthVersionLast="47" xr6:coauthVersionMax="47" xr10:uidLastSave="{33078A9D-25AF-4213-80B6-65088B27EC8D}"/>
  <bookViews>
    <workbookView xWindow="-108" yWindow="-108" windowWidth="23256" windowHeight="12456" activeTab="3" xr2:uid="{00000000-000D-0000-FFFF-FFFF00000000}"/>
  </bookViews>
  <sheets>
    <sheet name="Locatiescan" sheetId="6" r:id="rId1"/>
    <sheet name="Rolcontainers" sheetId="4" r:id="rId2"/>
    <sheet name="Overige containers" sheetId="5" r:id="rId3"/>
    <sheet name="Totaaltelling" sheetId="1" r:id="rId4"/>
  </sheets>
  <definedNames>
    <definedName name="_xlnm._FilterDatabase" localSheetId="2" hidden="1">'Overige containers'!$A$6:$L$14</definedName>
    <definedName name="_xlnm._FilterDatabase" localSheetId="1" hidden="1">Rolcontainers!$A$5:$M$14</definedName>
    <definedName name="_xlnm.Print_Area" localSheetId="3">Totaaltelling!$A$1:$C$19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4" l="1"/>
  <c r="M8" i="4"/>
  <c r="M9" i="4"/>
  <c r="M10" i="4"/>
  <c r="M11" i="4"/>
  <c r="M6" i="4"/>
  <c r="L12" i="5"/>
  <c r="L13" i="5"/>
  <c r="L14" i="5"/>
  <c r="L10" i="5"/>
  <c r="L11" i="5"/>
  <c r="L7" i="5"/>
  <c r="L8" i="5"/>
  <c r="L9" i="5"/>
  <c r="M12" i="4"/>
  <c r="M14" i="4"/>
  <c r="M13" i="4"/>
  <c r="C6" i="6"/>
  <c r="C8" i="6"/>
  <c r="B11" i="1"/>
  <c r="L15" i="5" l="1"/>
  <c r="M15" i="4"/>
  <c r="B9" i="1" s="1"/>
  <c r="B10" i="1" l="1"/>
  <c r="B12" i="1" s="1"/>
</calcChain>
</file>

<file path=xl/sharedStrings.xml><?xml version="1.0" encoding="utf-8"?>
<sst xmlns="http://schemas.openxmlformats.org/spreadsheetml/2006/main" count="114" uniqueCount="63">
  <si>
    <t xml:space="preserve"> </t>
  </si>
  <si>
    <t>Inhoud containers 
(in liters)</t>
  </si>
  <si>
    <t>Soort container</t>
  </si>
  <si>
    <t>Huurkosten</t>
  </si>
  <si>
    <t>Huurprijs per container per maand (excl. BTW)</t>
  </si>
  <si>
    <t>Transportkosten</t>
  </si>
  <si>
    <t>Transportkosten per keer (excl. BTW)</t>
  </si>
  <si>
    <t>Verwerkingskosten</t>
  </si>
  <si>
    <t>ALL-IN tarief</t>
  </si>
  <si>
    <t>ALL-IN tarief per lediging (excl. BTW)</t>
  </si>
  <si>
    <t>Afvalstroom</t>
  </si>
  <si>
    <t>Ledigings-frequentie</t>
  </si>
  <si>
    <t>Aantal ledigingen per jaar per container *</t>
  </si>
  <si>
    <t>Gewicht in kg per lediging</t>
  </si>
  <si>
    <t>Verwerkingskosten per kg (excl. BTW)</t>
  </si>
  <si>
    <t>Aantal</t>
  </si>
  <si>
    <t>Rolcontainers</t>
  </si>
  <si>
    <t>Overige containers</t>
  </si>
  <si>
    <t>Totaal (bedrag voor gunning)</t>
  </si>
  <si>
    <t>Naam Inschrijver</t>
  </si>
  <si>
    <t>Naam ondertekenaar</t>
  </si>
  <si>
    <t>Handtekening</t>
  </si>
  <si>
    <t>Datum</t>
  </si>
  <si>
    <t>Locatiescan</t>
  </si>
  <si>
    <t>Aantal locaties</t>
  </si>
  <si>
    <t>Totaal locatiescan (eenmalige kosten):</t>
  </si>
  <si>
    <t>Bedrag over 4 jaar excl. BTW</t>
  </si>
  <si>
    <t>Totaal kosten over 4 jaar (exc. BTW)</t>
  </si>
  <si>
    <t>Lediginsdag</t>
  </si>
  <si>
    <t>In te vullen door inschrijver</t>
  </si>
  <si>
    <t>Aanbesteding : Afvalinzameling</t>
  </si>
  <si>
    <t>Totale kosten rolcontainers per jaar</t>
  </si>
  <si>
    <t>Totaal kosten 
(exc. BTW)</t>
  </si>
  <si>
    <t>Bedrag per locatie 
Excl. BTW</t>
  </si>
  <si>
    <t>Totale kosten overige container per jaar (exc. BTW)</t>
  </si>
  <si>
    <t>7m3</t>
  </si>
  <si>
    <t>8m3</t>
  </si>
  <si>
    <t>Rolcontainer</t>
  </si>
  <si>
    <t>Pers</t>
  </si>
  <si>
    <t>10m3</t>
  </si>
  <si>
    <t>6m3</t>
  </si>
  <si>
    <t xml:space="preserve">Open afzetcontainer </t>
  </si>
  <si>
    <t>Open afzetcontainer</t>
  </si>
  <si>
    <t>Div. emballage</t>
  </si>
  <si>
    <t>Rest</t>
  </si>
  <si>
    <t>Karton</t>
  </si>
  <si>
    <t>PMD</t>
  </si>
  <si>
    <t>Hout</t>
  </si>
  <si>
    <t>Glas</t>
  </si>
  <si>
    <t>Vertrouwd papier</t>
  </si>
  <si>
    <t>Tissues</t>
  </si>
  <si>
    <t>Bouw &amp; sloop</t>
  </si>
  <si>
    <t>Metaal</t>
  </si>
  <si>
    <t>Puin (gips/beton)</t>
  </si>
  <si>
    <t>Chemisch afval</t>
  </si>
  <si>
    <t>Gerrit Rietvel Academie</t>
  </si>
  <si>
    <t>ntv</t>
  </si>
  <si>
    <t>Wekelijks</t>
  </si>
  <si>
    <t>op afroep</t>
  </si>
  <si>
    <t>autom. Melding / gem. 6</t>
  </si>
  <si>
    <t>autom. Melding / gem. 8</t>
  </si>
  <si>
    <t>autom. Melding / gem. 10</t>
  </si>
  <si>
    <t>Aantal ledigingen per jaar per 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</si>
</sst>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9"/>
      <name val="Aptos"/>
      <family val="2"/>
    </font>
    <font>
      <b/>
      <sz val="14"/>
      <color theme="1"/>
      <name val="Calibri"/>
      <family val="2"/>
      <scheme val="minor"/>
    </font>
    <font>
      <b/>
      <i/>
      <sz val="9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5" fillId="0" borderId="5" xfId="0" applyFont="1" applyBorder="1"/>
    <xf numFmtId="0" fontId="4" fillId="0" borderId="0" xfId="0" applyFont="1"/>
    <xf numFmtId="0" fontId="6" fillId="0" borderId="0" xfId="0" applyFont="1"/>
    <xf numFmtId="164" fontId="6" fillId="0" borderId="0" xfId="0" applyNumberFormat="1" applyFont="1"/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0" fontId="7" fillId="0" borderId="0" xfId="0" applyFont="1"/>
    <xf numFmtId="0" fontId="0" fillId="0" borderId="0" xfId="0" applyAlignment="1">
      <alignment horizontal="center"/>
    </xf>
    <xf numFmtId="164" fontId="4" fillId="3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44" fontId="11" fillId="6" borderId="1" xfId="0" applyNumberFormat="1" applyFont="1" applyFill="1" applyBorder="1" applyAlignment="1">
      <alignment horizontal="center" wrapText="1"/>
    </xf>
    <xf numFmtId="44" fontId="11" fillId="0" borderId="0" xfId="0" applyNumberFormat="1" applyFont="1" applyAlignment="1">
      <alignment horizontal="center" wrapText="1"/>
    </xf>
    <xf numFmtId="0" fontId="12" fillId="0" borderId="3" xfId="0" applyFont="1" applyBorder="1"/>
    <xf numFmtId="44" fontId="12" fillId="2" borderId="4" xfId="0" applyNumberFormat="1" applyFont="1" applyFill="1" applyBorder="1"/>
    <xf numFmtId="0" fontId="12" fillId="0" borderId="1" xfId="0" applyFont="1" applyBorder="1"/>
    <xf numFmtId="44" fontId="12" fillId="2" borderId="9" xfId="0" applyNumberFormat="1" applyFont="1" applyFill="1" applyBorder="1"/>
    <xf numFmtId="0" fontId="10" fillId="0" borderId="0" xfId="0" applyFont="1"/>
    <xf numFmtId="44" fontId="11" fillId="6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center"/>
    </xf>
    <xf numFmtId="164" fontId="10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164" fontId="10" fillId="0" borderId="1" xfId="0" applyNumberFormat="1" applyFont="1" applyBorder="1"/>
    <xf numFmtId="44" fontId="11" fillId="0" borderId="0" xfId="0" applyNumberFormat="1" applyFont="1" applyAlignment="1">
      <alignment horizontal="center" vertical="center" wrapText="1"/>
    </xf>
    <xf numFmtId="44" fontId="11" fillId="6" borderId="1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12" fillId="3" borderId="1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/>
    <xf numFmtId="0" fontId="14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 wrapText="1"/>
    </xf>
    <xf numFmtId="0" fontId="10" fillId="0" borderId="1" xfId="0" applyFont="1" applyBorder="1"/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/>
    </xf>
    <xf numFmtId="44" fontId="11" fillId="6" borderId="6" xfId="0" applyNumberFormat="1" applyFont="1" applyFill="1" applyBorder="1" applyAlignment="1">
      <alignment horizontal="center" vertical="center" wrapText="1"/>
    </xf>
    <xf numFmtId="44" fontId="11" fillId="6" borderId="2" xfId="0" applyNumberFormat="1" applyFont="1" applyFill="1" applyBorder="1" applyAlignment="1">
      <alignment horizontal="center" vertical="center" wrapText="1"/>
    </xf>
    <xf numFmtId="44" fontId="11" fillId="6" borderId="8" xfId="0" applyNumberFormat="1" applyFont="1" applyFill="1" applyBorder="1" applyAlignment="1">
      <alignment horizontal="center" vertical="center" wrapText="1"/>
    </xf>
    <xf numFmtId="44" fontId="11" fillId="6" borderId="7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 applyProtection="1">
      <alignment horizontal="center" vertical="center"/>
      <protection locked="0" hidden="1"/>
    </xf>
    <xf numFmtId="164" fontId="10" fillId="5" borderId="1" xfId="0" applyNumberFormat="1" applyFont="1" applyFill="1" applyBorder="1" applyAlignment="1" applyProtection="1">
      <alignment horizontal="right" vertical="center"/>
      <protection locked="0" hidden="1"/>
    </xf>
    <xf numFmtId="164" fontId="10" fillId="5" borderId="1" xfId="1" applyNumberFormat="1" applyFont="1" applyFill="1" applyBorder="1" applyAlignment="1" applyProtection="1">
      <alignment horizontal="right" vertical="center"/>
      <protection locked="0" hidden="1"/>
    </xf>
    <xf numFmtId="0" fontId="10" fillId="5" borderId="1" xfId="0" applyFont="1" applyFill="1" applyBorder="1" applyAlignment="1" applyProtection="1">
      <alignment horizontal="center" vertical="center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0</xdr:rowOff>
    </xdr:from>
    <xdr:to>
      <xdr:col>2</xdr:col>
      <xdr:colOff>19050</xdr:colOff>
      <xdr:row>7</xdr:row>
      <xdr:rowOff>4763</xdr:rowOff>
    </xdr:to>
    <xdr:pic>
      <xdr:nvPicPr>
        <xdr:cNvPr id="2" name="Afbeelding 1" descr="Hogeschool Gerrit Rietveld Academie | Opleidingen | Locaties | Open dagen">
          <a:extLst>
            <a:ext uri="{FF2B5EF4-FFF2-40B4-BE49-F238E27FC236}">
              <a16:creationId xmlns:a16="http://schemas.microsoft.com/office/drawing/2014/main" id="{BF2AD28A-9D64-AF90-10DF-9FA1E4A57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2676525" cy="13382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showGridLines="0" zoomScaleNormal="100" workbookViewId="0">
      <selection activeCell="B6" sqref="B6"/>
    </sheetView>
  </sheetViews>
  <sheetFormatPr defaultRowHeight="14.4" x14ac:dyDescent="0.3"/>
  <cols>
    <col min="1" max="1" width="23.33203125" bestFit="1" customWidth="1"/>
    <col min="2" max="2" width="20.33203125" bestFit="1" customWidth="1"/>
    <col min="3" max="3" width="11" bestFit="1" customWidth="1"/>
  </cols>
  <sheetData>
    <row r="1" spans="1:4" ht="18" x14ac:dyDescent="0.35">
      <c r="A1" s="24" t="s">
        <v>23</v>
      </c>
    </row>
    <row r="3" spans="1:4" x14ac:dyDescent="0.3">
      <c r="A3" s="14"/>
      <c r="B3" s="28" t="s">
        <v>29</v>
      </c>
    </row>
    <row r="5" spans="1:4" ht="24" x14ac:dyDescent="0.3">
      <c r="A5" s="23" t="s">
        <v>24</v>
      </c>
      <c r="B5" s="40" t="s">
        <v>33</v>
      </c>
      <c r="C5" s="40" t="s">
        <v>32</v>
      </c>
    </row>
    <row r="6" spans="1:4" x14ac:dyDescent="0.3">
      <c r="A6" s="28">
        <v>1</v>
      </c>
      <c r="B6" s="54">
        <v>0</v>
      </c>
      <c r="C6" s="29">
        <f>A6*B6</f>
        <v>0</v>
      </c>
    </row>
    <row r="8" spans="1:4" x14ac:dyDescent="0.3">
      <c r="A8" s="50" t="s">
        <v>25</v>
      </c>
      <c r="B8" s="51"/>
      <c r="C8" s="22">
        <f>SUM(C6:C6)</f>
        <v>0</v>
      </c>
      <c r="D8" s="16"/>
    </row>
  </sheetData>
  <sheetProtection algorithmName="SHA-512" hashValue="VdARXa55leA/p1pW2Dv+Y81ezrz2iSH9MzhjAPtFt+BjCSEV8Z5713n1Uo4i0+MHaVuJIgXlcQ+gBgnpZEu0Fw==" saltValue="XN/lG1wetVlGba24NFDsoA==" spinCount="100000" sheet="1" objects="1" scenarios="1"/>
  <mergeCells count="1">
    <mergeCell ref="A8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6"/>
  <sheetViews>
    <sheetView showGridLines="0" topLeftCell="B1" zoomScale="85" zoomScaleNormal="85" workbookViewId="0">
      <selection activeCell="I6" sqref="I6 E6"/>
    </sheetView>
  </sheetViews>
  <sheetFormatPr defaultRowHeight="14.4" x14ac:dyDescent="0.3"/>
  <cols>
    <col min="1" max="1" width="40.44140625" customWidth="1"/>
    <col min="2" max="2" width="21.44140625" bestFit="1" customWidth="1"/>
    <col min="3" max="3" width="16.5546875" customWidth="1"/>
    <col min="4" max="4" width="12.6640625" customWidth="1"/>
    <col min="5" max="5" width="9.109375" style="11"/>
    <col min="6" max="6" width="25" style="11" customWidth="1"/>
    <col min="7" max="7" width="23.6640625" style="11" customWidth="1"/>
    <col min="8" max="8" width="20" style="11" customWidth="1"/>
    <col min="9" max="9" width="21.109375" customWidth="1"/>
    <col min="10" max="10" width="18.88671875" customWidth="1"/>
    <col min="11" max="11" width="18.5546875" customWidth="1"/>
    <col min="12" max="12" width="18.33203125" customWidth="1"/>
    <col min="13" max="13" width="20.44140625" customWidth="1"/>
  </cols>
  <sheetData>
    <row r="1" spans="1:14" ht="18" x14ac:dyDescent="0.35">
      <c r="A1" s="24" t="s">
        <v>16</v>
      </c>
      <c r="D1" s="26"/>
      <c r="E1"/>
      <c r="F1" s="25"/>
      <c r="G1" s="25"/>
    </row>
    <row r="2" spans="1:14" ht="18" x14ac:dyDescent="0.35">
      <c r="A2" s="24"/>
      <c r="E2" s="25"/>
      <c r="F2" s="25"/>
      <c r="G2" s="25"/>
    </row>
    <row r="3" spans="1:14" x14ac:dyDescent="0.3">
      <c r="A3" s="14"/>
      <c r="B3" s="49" t="s">
        <v>29</v>
      </c>
      <c r="D3" s="26"/>
      <c r="E3" s="25"/>
      <c r="F3" s="25"/>
      <c r="G3" s="25"/>
    </row>
    <row r="5" spans="1:14" ht="44.25" customHeight="1" x14ac:dyDescent="0.3">
      <c r="A5" s="41" t="s">
        <v>2</v>
      </c>
      <c r="B5" s="41" t="s">
        <v>10</v>
      </c>
      <c r="C5" s="41" t="s">
        <v>1</v>
      </c>
      <c r="D5" s="23" t="s">
        <v>13</v>
      </c>
      <c r="E5" s="23" t="s">
        <v>15</v>
      </c>
      <c r="F5" s="23" t="s">
        <v>11</v>
      </c>
      <c r="G5" s="23" t="s">
        <v>28</v>
      </c>
      <c r="H5" s="23" t="s">
        <v>62</v>
      </c>
      <c r="I5" s="23" t="s">
        <v>4</v>
      </c>
      <c r="J5" s="23" t="s">
        <v>6</v>
      </c>
      <c r="K5" s="23" t="s">
        <v>14</v>
      </c>
      <c r="L5" s="23" t="s">
        <v>9</v>
      </c>
      <c r="M5" s="23" t="s">
        <v>27</v>
      </c>
    </row>
    <row r="6" spans="1:14" x14ac:dyDescent="0.3">
      <c r="A6" s="42" t="s">
        <v>37</v>
      </c>
      <c r="B6" s="42" t="s">
        <v>44</v>
      </c>
      <c r="C6" s="43">
        <v>120</v>
      </c>
      <c r="D6" s="44"/>
      <c r="E6" s="45">
        <v>2</v>
      </c>
      <c r="F6" s="46" t="s">
        <v>56</v>
      </c>
      <c r="G6" s="47"/>
      <c r="H6" s="46">
        <v>0</v>
      </c>
      <c r="I6" s="55">
        <v>0</v>
      </c>
      <c r="J6" s="12"/>
      <c r="K6" s="12"/>
      <c r="L6" s="12"/>
      <c r="M6" s="27">
        <f>I6*E6*4</f>
        <v>0</v>
      </c>
    </row>
    <row r="7" spans="1:14" x14ac:dyDescent="0.3">
      <c r="A7" s="42" t="s">
        <v>37</v>
      </c>
      <c r="B7" s="42" t="s">
        <v>44</v>
      </c>
      <c r="C7" s="43">
        <v>240</v>
      </c>
      <c r="D7" s="44"/>
      <c r="E7" s="45">
        <v>60</v>
      </c>
      <c r="F7" s="46" t="s">
        <v>56</v>
      </c>
      <c r="G7" s="47"/>
      <c r="H7" s="46">
        <v>0</v>
      </c>
      <c r="I7" s="55">
        <v>0</v>
      </c>
      <c r="J7" s="12"/>
      <c r="K7" s="12"/>
      <c r="L7" s="12"/>
      <c r="M7" s="27">
        <f t="shared" ref="M7:M11" si="0">I7*E7*4</f>
        <v>0</v>
      </c>
    </row>
    <row r="8" spans="1:14" x14ac:dyDescent="0.3">
      <c r="A8" s="42" t="s">
        <v>37</v>
      </c>
      <c r="B8" s="42" t="s">
        <v>45</v>
      </c>
      <c r="C8" s="46">
        <v>120</v>
      </c>
      <c r="D8" s="43"/>
      <c r="E8" s="45">
        <v>2</v>
      </c>
      <c r="F8" s="46" t="s">
        <v>56</v>
      </c>
      <c r="G8" s="48"/>
      <c r="H8" s="46">
        <v>0</v>
      </c>
      <c r="I8" s="55">
        <v>0</v>
      </c>
      <c r="J8" s="12"/>
      <c r="K8" s="12"/>
      <c r="L8" s="12"/>
      <c r="M8" s="27">
        <f t="shared" si="0"/>
        <v>0</v>
      </c>
    </row>
    <row r="9" spans="1:14" x14ac:dyDescent="0.3">
      <c r="A9" s="42" t="s">
        <v>37</v>
      </c>
      <c r="B9" s="42" t="s">
        <v>45</v>
      </c>
      <c r="C9" s="43">
        <v>240</v>
      </c>
      <c r="D9" s="43"/>
      <c r="E9" s="45">
        <v>40</v>
      </c>
      <c r="F9" s="46" t="s">
        <v>56</v>
      </c>
      <c r="G9" s="47"/>
      <c r="H9" s="46">
        <v>0</v>
      </c>
      <c r="I9" s="55">
        <v>0</v>
      </c>
      <c r="J9" s="12"/>
      <c r="K9" s="12"/>
      <c r="L9" s="12"/>
      <c r="M9" s="27">
        <f t="shared" si="0"/>
        <v>0</v>
      </c>
    </row>
    <row r="10" spans="1:14" x14ac:dyDescent="0.3">
      <c r="A10" s="42" t="s">
        <v>37</v>
      </c>
      <c r="B10" s="42" t="s">
        <v>46</v>
      </c>
      <c r="C10" s="43">
        <v>240</v>
      </c>
      <c r="D10" s="43"/>
      <c r="E10" s="45">
        <v>40</v>
      </c>
      <c r="F10" s="46" t="s">
        <v>56</v>
      </c>
      <c r="G10" s="47"/>
      <c r="H10" s="46">
        <v>0</v>
      </c>
      <c r="I10" s="55">
        <v>0</v>
      </c>
      <c r="J10" s="12"/>
      <c r="K10" s="12"/>
      <c r="L10" s="12"/>
      <c r="M10" s="27">
        <f t="shared" si="0"/>
        <v>0</v>
      </c>
    </row>
    <row r="11" spans="1:14" x14ac:dyDescent="0.3">
      <c r="A11" s="42" t="s">
        <v>37</v>
      </c>
      <c r="B11" s="42" t="s">
        <v>47</v>
      </c>
      <c r="C11" s="43">
        <v>240</v>
      </c>
      <c r="D11" s="43"/>
      <c r="E11" s="45">
        <v>30</v>
      </c>
      <c r="F11" s="46" t="s">
        <v>56</v>
      </c>
      <c r="G11" s="47"/>
      <c r="H11" s="46">
        <v>0</v>
      </c>
      <c r="I11" s="55">
        <v>0</v>
      </c>
      <c r="J11" s="12"/>
      <c r="K11" s="12"/>
      <c r="L11" s="12"/>
      <c r="M11" s="27">
        <f t="shared" si="0"/>
        <v>0</v>
      </c>
    </row>
    <row r="12" spans="1:14" x14ac:dyDescent="0.3">
      <c r="A12" s="42" t="s">
        <v>37</v>
      </c>
      <c r="B12" s="42" t="s">
        <v>48</v>
      </c>
      <c r="C12" s="43">
        <v>240</v>
      </c>
      <c r="D12" s="43">
        <v>200</v>
      </c>
      <c r="E12" s="46">
        <v>50</v>
      </c>
      <c r="F12" s="46" t="s">
        <v>58</v>
      </c>
      <c r="G12" s="47"/>
      <c r="H12" s="46">
        <v>3</v>
      </c>
      <c r="I12" s="12"/>
      <c r="J12" s="12"/>
      <c r="K12" s="12"/>
      <c r="L12" s="56">
        <v>0</v>
      </c>
      <c r="M12" s="27">
        <f t="shared" ref="M12:M14" si="1">(L12*E12*H12)*4</f>
        <v>0</v>
      </c>
    </row>
    <row r="13" spans="1:14" x14ac:dyDescent="0.3">
      <c r="A13" s="42" t="s">
        <v>37</v>
      </c>
      <c r="B13" s="42" t="s">
        <v>49</v>
      </c>
      <c r="C13" s="43">
        <v>240</v>
      </c>
      <c r="D13" s="43">
        <v>200</v>
      </c>
      <c r="E13" s="46">
        <v>3</v>
      </c>
      <c r="F13" s="46" t="s">
        <v>58</v>
      </c>
      <c r="G13" s="47" t="s">
        <v>0</v>
      </c>
      <c r="H13" s="46">
        <v>6</v>
      </c>
      <c r="I13" s="12"/>
      <c r="J13" s="12"/>
      <c r="K13" s="12"/>
      <c r="L13" s="56">
        <v>0</v>
      </c>
      <c r="M13" s="27">
        <f t="shared" si="1"/>
        <v>0</v>
      </c>
    </row>
    <row r="14" spans="1:14" ht="15" thickBot="1" x14ac:dyDescent="0.35">
      <c r="A14" s="42" t="s">
        <v>37</v>
      </c>
      <c r="B14" s="42" t="s">
        <v>50</v>
      </c>
      <c r="C14" s="43">
        <v>660</v>
      </c>
      <c r="D14" s="43">
        <v>550</v>
      </c>
      <c r="E14" s="45">
        <v>2</v>
      </c>
      <c r="F14" s="46" t="s">
        <v>57</v>
      </c>
      <c r="G14" s="48"/>
      <c r="H14" s="46">
        <v>40</v>
      </c>
      <c r="I14" s="12"/>
      <c r="J14" s="12"/>
      <c r="K14" s="12"/>
      <c r="L14" s="56">
        <v>0</v>
      </c>
      <c r="M14" s="27">
        <f t="shared" si="1"/>
        <v>0</v>
      </c>
    </row>
    <row r="15" spans="1:14" ht="15" customHeight="1" thickBot="1" x14ac:dyDescent="0.35">
      <c r="I15" s="6"/>
      <c r="J15" s="6"/>
      <c r="K15" s="52" t="s">
        <v>31</v>
      </c>
      <c r="L15" s="53"/>
      <c r="M15" s="31">
        <f>SUM(M6:M14)</f>
        <v>0</v>
      </c>
      <c r="N15" s="30"/>
    </row>
    <row r="16" spans="1:14" x14ac:dyDescent="0.3">
      <c r="I16" s="6"/>
      <c r="J16" s="6"/>
      <c r="K16" s="6"/>
      <c r="L16" s="6"/>
      <c r="M16" s="7"/>
    </row>
  </sheetData>
  <sheetProtection algorithmName="SHA-512" hashValue="9oPX5dxRr92ADnGzwPutk6MgQN/elfqkOWYyxs/L9DbW1jpC4zAJbXQ2e5rxoCb+bBwePoKGZKE1hLFTOCKFUg==" saltValue="WHmVplz+4ET4DZLD2A3p/g==" spinCount="100000" sheet="1" objects="1" scenarios="1"/>
  <mergeCells count="1">
    <mergeCell ref="K15:L15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8"/>
  <sheetViews>
    <sheetView showGridLines="0" topLeftCell="B1" zoomScaleNormal="100" workbookViewId="0">
      <selection activeCell="K7" sqref="K7:K14"/>
    </sheetView>
  </sheetViews>
  <sheetFormatPr defaultRowHeight="14.4" x14ac:dyDescent="0.3"/>
  <cols>
    <col min="1" max="1" width="24.44140625" customWidth="1"/>
    <col min="2" max="2" width="22.33203125" bestFit="1" customWidth="1"/>
    <col min="3" max="3" width="16.44140625" customWidth="1"/>
    <col min="4" max="4" width="13.33203125" customWidth="1"/>
    <col min="5" max="5" width="9.109375" style="11"/>
    <col min="6" max="6" width="20.5546875" style="11" customWidth="1"/>
    <col min="7" max="7" width="21.6640625" style="11" customWidth="1"/>
    <col min="8" max="11" width="21.6640625" customWidth="1"/>
    <col min="12" max="12" width="19.109375" customWidth="1"/>
  </cols>
  <sheetData>
    <row r="1" spans="1:12" ht="18" x14ac:dyDescent="0.35">
      <c r="A1" s="24" t="s">
        <v>17</v>
      </c>
      <c r="D1" s="25"/>
      <c r="E1" s="25"/>
      <c r="F1" s="25"/>
    </row>
    <row r="2" spans="1:12" ht="18" x14ac:dyDescent="0.35">
      <c r="A2" s="10"/>
      <c r="D2" s="25"/>
      <c r="E2" s="25"/>
      <c r="F2" s="25"/>
    </row>
    <row r="3" spans="1:12" x14ac:dyDescent="0.3">
      <c r="A3" s="14"/>
      <c r="B3" s="19" t="s">
        <v>29</v>
      </c>
      <c r="D3" s="25"/>
      <c r="E3" s="25"/>
      <c r="F3" s="25"/>
    </row>
    <row r="5" spans="1:12" x14ac:dyDescent="0.3">
      <c r="A5" s="23"/>
      <c r="B5" s="23"/>
      <c r="C5" s="23"/>
      <c r="D5" s="23"/>
      <c r="E5" s="23"/>
      <c r="F5" s="23"/>
      <c r="G5" s="23"/>
      <c r="H5" s="23" t="s">
        <v>3</v>
      </c>
      <c r="I5" s="23" t="s">
        <v>5</v>
      </c>
      <c r="J5" s="23" t="s">
        <v>7</v>
      </c>
      <c r="K5" s="23" t="s">
        <v>8</v>
      </c>
      <c r="L5" s="23"/>
    </row>
    <row r="6" spans="1:12" ht="24" x14ac:dyDescent="0.3">
      <c r="A6" s="23" t="s">
        <v>2</v>
      </c>
      <c r="B6" s="23" t="s">
        <v>10</v>
      </c>
      <c r="C6" s="23" t="s">
        <v>1</v>
      </c>
      <c r="D6" s="23" t="s">
        <v>13</v>
      </c>
      <c r="E6" s="23" t="s">
        <v>15</v>
      </c>
      <c r="F6" s="23" t="s">
        <v>11</v>
      </c>
      <c r="G6" s="23" t="s">
        <v>12</v>
      </c>
      <c r="H6" s="23" t="s">
        <v>4</v>
      </c>
      <c r="I6" s="23" t="s">
        <v>6</v>
      </c>
      <c r="J6" s="23" t="s">
        <v>14</v>
      </c>
      <c r="K6" s="23" t="s">
        <v>9</v>
      </c>
      <c r="L6" s="23" t="s">
        <v>27</v>
      </c>
    </row>
    <row r="7" spans="1:12" x14ac:dyDescent="0.3">
      <c r="A7" s="42" t="s">
        <v>38</v>
      </c>
      <c r="B7" s="42" t="s">
        <v>44</v>
      </c>
      <c r="C7" s="43" t="s">
        <v>35</v>
      </c>
      <c r="D7" s="33"/>
      <c r="E7" s="34">
        <v>1</v>
      </c>
      <c r="F7" s="28" t="s">
        <v>61</v>
      </c>
      <c r="G7" s="35">
        <v>10</v>
      </c>
      <c r="H7" s="36"/>
      <c r="I7" s="36"/>
      <c r="J7" s="36"/>
      <c r="K7" s="55">
        <v>0</v>
      </c>
      <c r="L7" s="29">
        <f t="shared" ref="L7:L8" si="0">(K7*E7*G7)*4</f>
        <v>0</v>
      </c>
    </row>
    <row r="8" spans="1:12" x14ac:dyDescent="0.3">
      <c r="A8" s="42" t="s">
        <v>38</v>
      </c>
      <c r="B8" s="42" t="s">
        <v>45</v>
      </c>
      <c r="C8" s="32" t="s">
        <v>35</v>
      </c>
      <c r="D8" s="33"/>
      <c r="E8" s="34">
        <v>1</v>
      </c>
      <c r="F8" s="28" t="s">
        <v>59</v>
      </c>
      <c r="G8" s="28">
        <v>6</v>
      </c>
      <c r="H8" s="36"/>
      <c r="I8" s="36"/>
      <c r="J8" s="36"/>
      <c r="K8" s="55">
        <v>0</v>
      </c>
      <c r="L8" s="29">
        <f t="shared" si="0"/>
        <v>0</v>
      </c>
    </row>
    <row r="9" spans="1:12" x14ac:dyDescent="0.3">
      <c r="A9" s="42" t="s">
        <v>38</v>
      </c>
      <c r="B9" s="42" t="s">
        <v>46</v>
      </c>
      <c r="C9" s="32" t="s">
        <v>36</v>
      </c>
      <c r="D9" s="32"/>
      <c r="E9" s="34">
        <v>1</v>
      </c>
      <c r="F9" s="28" t="s">
        <v>60</v>
      </c>
      <c r="G9" s="28">
        <v>8</v>
      </c>
      <c r="H9" s="36"/>
      <c r="I9" s="36"/>
      <c r="J9" s="36"/>
      <c r="K9" s="55">
        <v>0</v>
      </c>
      <c r="L9" s="29">
        <f>(K9*E9*G9)*4</f>
        <v>0</v>
      </c>
    </row>
    <row r="10" spans="1:12" x14ac:dyDescent="0.3">
      <c r="A10" s="42" t="s">
        <v>41</v>
      </c>
      <c r="B10" s="42" t="s">
        <v>51</v>
      </c>
      <c r="C10" s="43" t="s">
        <v>39</v>
      </c>
      <c r="D10" s="33"/>
      <c r="E10" s="34">
        <v>1</v>
      </c>
      <c r="F10" s="28" t="s">
        <v>58</v>
      </c>
      <c r="G10" s="35">
        <v>40</v>
      </c>
      <c r="H10" s="36"/>
      <c r="I10" s="36"/>
      <c r="J10" s="36"/>
      <c r="K10" s="55">
        <v>0</v>
      </c>
      <c r="L10" s="29">
        <f t="shared" ref="L10:L14" si="1">(K10*E10*G10)*4</f>
        <v>0</v>
      </c>
    </row>
    <row r="11" spans="1:12" x14ac:dyDescent="0.3">
      <c r="A11" s="42" t="s">
        <v>41</v>
      </c>
      <c r="B11" s="42" t="s">
        <v>47</v>
      </c>
      <c r="C11" s="43" t="s">
        <v>39</v>
      </c>
      <c r="D11" s="33"/>
      <c r="E11" s="34">
        <v>1</v>
      </c>
      <c r="F11" s="28" t="s">
        <v>58</v>
      </c>
      <c r="G11" s="35">
        <v>25</v>
      </c>
      <c r="H11" s="36"/>
      <c r="I11" s="36"/>
      <c r="J11" s="36"/>
      <c r="K11" s="55">
        <v>0</v>
      </c>
      <c r="L11" s="29">
        <f t="shared" si="1"/>
        <v>0</v>
      </c>
    </row>
    <row r="12" spans="1:12" x14ac:dyDescent="0.3">
      <c r="A12" s="42" t="s">
        <v>41</v>
      </c>
      <c r="B12" s="42" t="s">
        <v>52</v>
      </c>
      <c r="C12" s="43" t="s">
        <v>39</v>
      </c>
      <c r="D12" s="33"/>
      <c r="E12" s="34">
        <v>1</v>
      </c>
      <c r="F12" s="28" t="s">
        <v>58</v>
      </c>
      <c r="G12" s="35">
        <v>1</v>
      </c>
      <c r="H12" s="36"/>
      <c r="I12" s="36"/>
      <c r="J12" s="36"/>
      <c r="K12" s="55">
        <v>0</v>
      </c>
      <c r="L12" s="29">
        <f t="shared" si="1"/>
        <v>0</v>
      </c>
    </row>
    <row r="13" spans="1:12" x14ac:dyDescent="0.3">
      <c r="A13" s="42" t="s">
        <v>42</v>
      </c>
      <c r="B13" s="42" t="s">
        <v>53</v>
      </c>
      <c r="C13" s="43" t="s">
        <v>40</v>
      </c>
      <c r="D13" s="33"/>
      <c r="E13" s="34">
        <v>1</v>
      </c>
      <c r="F13" s="28" t="s">
        <v>58</v>
      </c>
      <c r="G13" s="35">
        <v>2</v>
      </c>
      <c r="H13" s="36"/>
      <c r="I13" s="36"/>
      <c r="J13" s="36"/>
      <c r="K13" s="55">
        <v>0</v>
      </c>
      <c r="L13" s="29">
        <f t="shared" si="1"/>
        <v>0</v>
      </c>
    </row>
    <row r="14" spans="1:12" ht="15" thickBot="1" x14ac:dyDescent="0.35">
      <c r="A14" s="42" t="s">
        <v>43</v>
      </c>
      <c r="B14" s="42" t="s">
        <v>54</v>
      </c>
      <c r="C14" s="32"/>
      <c r="D14" s="33"/>
      <c r="E14" s="34">
        <v>1</v>
      </c>
      <c r="F14" s="28" t="s">
        <v>58</v>
      </c>
      <c r="G14" s="35">
        <v>30</v>
      </c>
      <c r="H14" s="36"/>
      <c r="I14" s="36"/>
      <c r="J14" s="36"/>
      <c r="K14" s="55">
        <v>0</v>
      </c>
      <c r="L14" s="29">
        <f t="shared" si="1"/>
        <v>0</v>
      </c>
    </row>
    <row r="15" spans="1:12" ht="15" thickBot="1" x14ac:dyDescent="0.35">
      <c r="A15" s="21"/>
      <c r="B15" s="21"/>
      <c r="C15" s="21"/>
      <c r="D15" s="21"/>
      <c r="E15" s="37"/>
      <c r="F15" s="37"/>
      <c r="G15" s="37"/>
      <c r="H15" s="38"/>
      <c r="I15" s="38"/>
      <c r="J15" s="52" t="s">
        <v>34</v>
      </c>
      <c r="K15" s="53"/>
      <c r="L15" s="31">
        <f>SUM(L7:L14)</f>
        <v>0</v>
      </c>
    </row>
    <row r="16" spans="1:12" x14ac:dyDescent="0.3">
      <c r="A16" s="39"/>
      <c r="B16" s="21"/>
      <c r="C16" s="21"/>
      <c r="D16" s="21"/>
      <c r="E16" s="37"/>
      <c r="F16" s="37"/>
      <c r="G16" s="37"/>
      <c r="H16" s="21"/>
      <c r="I16" s="21"/>
      <c r="J16" s="21"/>
      <c r="K16" s="21"/>
      <c r="L16" s="21"/>
    </row>
    <row r="17" spans="1:12" x14ac:dyDescent="0.3">
      <c r="A17" s="21"/>
      <c r="B17" s="21"/>
      <c r="C17" s="21"/>
      <c r="D17" s="21"/>
      <c r="E17" s="37"/>
      <c r="F17" s="37"/>
      <c r="G17" s="37"/>
      <c r="H17" s="21"/>
      <c r="I17" s="21"/>
      <c r="J17" s="21"/>
      <c r="K17" s="21"/>
      <c r="L17" s="21"/>
    </row>
    <row r="18" spans="1:12" x14ac:dyDescent="0.3">
      <c r="A18" s="21"/>
      <c r="B18" s="21"/>
      <c r="C18" s="21"/>
      <c r="D18" s="21"/>
      <c r="E18" s="37"/>
      <c r="F18" s="37"/>
      <c r="G18" s="37"/>
      <c r="H18" s="21"/>
      <c r="I18" s="21"/>
      <c r="J18" s="21"/>
      <c r="K18" s="21"/>
      <c r="L18" s="21"/>
    </row>
  </sheetData>
  <sheetProtection algorithmName="SHA-512" hashValue="+plqN2jWjCl/Q7n3X+xZMkCNZUqVDTF7zuF4VobMFKCg85oNl0F+5KfUJuVAIQlt2llpE5TjjHE0rQmBKbHFoA==" saltValue="y8Gig/IUCYLMzBCxzFTMYA==" spinCount="100000" sheet="1" objects="1" scenarios="1"/>
  <autoFilter ref="A6:L14" xr:uid="{9D726728-9126-4688-AA69-666BB70CC86B}">
    <sortState xmlns:xlrd2="http://schemas.microsoft.com/office/spreadsheetml/2017/richdata2" ref="A7:L14">
      <sortCondition ref="B6:B14"/>
    </sortState>
  </autoFilter>
  <mergeCells count="1">
    <mergeCell ref="J15:K15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showGridLines="0" tabSelected="1" zoomScaleNormal="100" zoomScaleSheetLayoutView="100" zoomScalePageLayoutView="75" workbookViewId="0">
      <selection activeCell="H16" sqref="H16"/>
    </sheetView>
  </sheetViews>
  <sheetFormatPr defaultRowHeight="14.4" x14ac:dyDescent="0.3"/>
  <cols>
    <col min="1" max="1" width="38.88671875" customWidth="1"/>
    <col min="2" max="2" width="46.6640625" bestFit="1" customWidth="1"/>
    <col min="3" max="3" width="18.5546875" customWidth="1"/>
  </cols>
  <sheetData>
    <row r="1" spans="1:3" x14ac:dyDescent="0.3">
      <c r="A1" s="1"/>
    </row>
    <row r="2" spans="1:3" x14ac:dyDescent="0.3">
      <c r="A2" t="s">
        <v>55</v>
      </c>
    </row>
    <row r="3" spans="1:3" x14ac:dyDescent="0.3">
      <c r="A3" s="2" t="s">
        <v>30</v>
      </c>
    </row>
    <row r="5" spans="1:3" x14ac:dyDescent="0.3">
      <c r="A5" s="2"/>
    </row>
    <row r="6" spans="1:3" x14ac:dyDescent="0.3">
      <c r="A6" s="14"/>
      <c r="B6" s="21" t="s">
        <v>29</v>
      </c>
    </row>
    <row r="7" spans="1:3" x14ac:dyDescent="0.3">
      <c r="A7" t="s">
        <v>0</v>
      </c>
    </row>
    <row r="8" spans="1:3" x14ac:dyDescent="0.3">
      <c r="A8" s="13" t="s">
        <v>2</v>
      </c>
      <c r="B8" s="13" t="s">
        <v>26</v>
      </c>
      <c r="C8" s="8"/>
    </row>
    <row r="9" spans="1:3" x14ac:dyDescent="0.3">
      <c r="A9" s="17" t="s">
        <v>16</v>
      </c>
      <c r="B9" s="18">
        <f>Rolcontainers!M15</f>
        <v>0</v>
      </c>
      <c r="C9" s="9"/>
    </row>
    <row r="10" spans="1:3" x14ac:dyDescent="0.3">
      <c r="A10" s="17" t="s">
        <v>17</v>
      </c>
      <c r="B10" s="18">
        <f>'Overige containers'!L15</f>
        <v>0</v>
      </c>
      <c r="C10" s="9"/>
    </row>
    <row r="11" spans="1:3" x14ac:dyDescent="0.3">
      <c r="A11" s="19" t="s">
        <v>23</v>
      </c>
      <c r="B11" s="20">
        <f>Locatiescan!C8</f>
        <v>0</v>
      </c>
      <c r="C11" s="9"/>
    </row>
    <row r="12" spans="1:3" x14ac:dyDescent="0.3">
      <c r="A12" s="15" t="s">
        <v>18</v>
      </c>
      <c r="B12" s="15">
        <f>SUM(B9:B11)</f>
        <v>0</v>
      </c>
      <c r="C12" s="3"/>
    </row>
    <row r="13" spans="1:3" x14ac:dyDescent="0.3">
      <c r="A13" s="4"/>
      <c r="B13" s="5"/>
      <c r="C13" s="3"/>
    </row>
    <row r="14" spans="1:3" x14ac:dyDescent="0.3">
      <c r="A14" s="3"/>
      <c r="B14" s="5"/>
      <c r="C14" s="3"/>
    </row>
    <row r="15" spans="1:3" ht="30" customHeight="1" x14ac:dyDescent="0.3">
      <c r="A15" s="13" t="s">
        <v>19</v>
      </c>
      <c r="B15" s="57"/>
      <c r="C15" s="3"/>
    </row>
    <row r="16" spans="1:3" ht="30" customHeight="1" x14ac:dyDescent="0.3">
      <c r="A16" s="13" t="s">
        <v>20</v>
      </c>
      <c r="B16" s="57"/>
      <c r="C16" s="3"/>
    </row>
    <row r="17" spans="1:3" ht="60" customHeight="1" x14ac:dyDescent="0.3">
      <c r="A17" s="13" t="s">
        <v>21</v>
      </c>
      <c r="B17" s="57"/>
      <c r="C17" s="3"/>
    </row>
    <row r="18" spans="1:3" ht="30" customHeight="1" x14ac:dyDescent="0.3">
      <c r="A18" s="13" t="s">
        <v>22</v>
      </c>
      <c r="B18" s="57"/>
      <c r="C18" s="3"/>
    </row>
    <row r="19" spans="1:3" x14ac:dyDescent="0.3">
      <c r="A19" s="3"/>
      <c r="B19" s="3"/>
      <c r="C19" s="3"/>
    </row>
  </sheetData>
  <sheetProtection algorithmName="SHA-512" hashValue="fFEm7uylhtKHkfL0izLtcMHT2yj66swOtd9HzPA/2Pl2YybXVg+BKatHADdWFgUeH3RNHo52NxVKebzMStPrPw==" saltValue="hIsci18LJfUXL6Xm7FG+G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BF50B4-2A74-48C9-A62F-C5562DB8B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4BF6D1-BDA8-4824-8020-42A6B129213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2B1FA543-540A-4445-92B4-C557775126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Locatiescan</vt:lpstr>
      <vt:lpstr>Rolcontainers</vt:lpstr>
      <vt:lpstr>Overige containers</vt:lpstr>
      <vt:lpstr>Totaaltelling</vt:lpstr>
      <vt:lpstr>Totaaltelling!Afdrukbereik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definitief.xlsx</dc:title>
  <dc:creator>dkeizers</dc:creator>
  <cp:lastModifiedBy>Joy Wijnberg | Inkada Inkoop &amp; Advies</cp:lastModifiedBy>
  <cp:lastPrinted>2018-08-02T10:20:23Z</cp:lastPrinted>
  <dcterms:created xsi:type="dcterms:W3CDTF">2011-10-24T13:49:36Z</dcterms:created>
  <dcterms:modified xsi:type="dcterms:W3CDTF">2026-02-03T08:59:24Z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