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timetolose-my.sharepoint.com/personal/jasperdriesen_nttl_nl/Documents/Bureaublad/SOML DEF/"/>
    </mc:Choice>
  </mc:AlternateContent>
  <xr:revisionPtr revIDLastSave="2" documentId="8_{CC413C70-542A-421E-8997-E32C354F4620}" xr6:coauthVersionLast="47" xr6:coauthVersionMax="47" xr10:uidLastSave="{E1FAAFFD-7864-473B-A6DE-1DB03416E84D}"/>
  <bookViews>
    <workbookView xWindow="28680" yWindow="-120" windowWidth="51840" windowHeight="21120" activeTab="1" xr2:uid="{00000000-000D-0000-FFFF-FFFF00000000}"/>
  </bookViews>
  <sheets>
    <sheet name="P1 Inschrijfprijs" sheetId="2" r:id="rId1"/>
    <sheet name="P2 Open calculatie SOML" sheetId="6" r:id="rId2"/>
  </sheets>
  <definedNames>
    <definedName name="_xlnm.Print_Area" localSheetId="1">'P2 Open calculatie SOML'!$B$1:$J$73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I86" i="6"/>
  <c r="I29" i="6"/>
  <c r="I23" i="6"/>
  <c r="I24" i="6"/>
  <c r="I25" i="6"/>
  <c r="I26" i="6"/>
  <c r="I27" i="6"/>
  <c r="I38" i="6"/>
  <c r="I19" i="6"/>
  <c r="I44" i="6"/>
  <c r="I72" i="6"/>
  <c r="I71" i="6"/>
  <c r="I70" i="6"/>
  <c r="I69" i="6"/>
  <c r="I68" i="6"/>
  <c r="I64" i="6"/>
  <c r="I63" i="6"/>
  <c r="I62" i="6"/>
  <c r="I61" i="6"/>
  <c r="I60" i="6"/>
  <c r="I56" i="6"/>
  <c r="I55" i="6"/>
  <c r="I54" i="6"/>
  <c r="I53" i="6"/>
  <c r="I52" i="6"/>
  <c r="I48" i="6"/>
  <c r="I47" i="6"/>
  <c r="I46" i="6"/>
  <c r="I45" i="6"/>
  <c r="I20" i="6"/>
  <c r="I12" i="6"/>
  <c r="I11" i="6"/>
  <c r="I37" i="6"/>
  <c r="I39" i="6"/>
  <c r="I40" i="6"/>
  <c r="I36" i="6"/>
  <c r="I77" i="6"/>
  <c r="I76" i="6"/>
  <c r="I65" i="6" l="1"/>
  <c r="I73" i="6"/>
  <c r="I57" i="6"/>
  <c r="I49" i="6"/>
  <c r="I41" i="6"/>
  <c r="I21" i="6"/>
  <c r="I22" i="6"/>
  <c r="I28" i="6"/>
  <c r="I15" i="6" l="1"/>
  <c r="I14" i="6"/>
  <c r="I13" i="6"/>
  <c r="I16" i="6" l="1"/>
  <c r="I31" i="6" s="1"/>
  <c r="I83" i="6" s="1"/>
  <c r="I78" i="6"/>
  <c r="I80" i="6" l="1"/>
  <c r="I84" i="6" s="1"/>
  <c r="I85" i="6" s="1"/>
</calcChain>
</file>

<file path=xl/sharedStrings.xml><?xml version="1.0" encoding="utf-8"?>
<sst xmlns="http://schemas.openxmlformats.org/spreadsheetml/2006/main" count="164" uniqueCount="73">
  <si>
    <t>Totaalprijs van uw inschrijving</t>
  </si>
  <si>
    <t>Naam</t>
  </si>
  <si>
    <t>Functie</t>
  </si>
  <si>
    <t>Organisatie</t>
  </si>
  <si>
    <t>Handtekening</t>
  </si>
  <si>
    <t>Datum en plaats</t>
  </si>
  <si>
    <t>Alle prijzen dienen gesteld te zijn in Euro's excl. BTW</t>
  </si>
  <si>
    <t>Implementatie (eenmalig dienstverlening)</t>
  </si>
  <si>
    <t>aantal</t>
  </si>
  <si>
    <t>eenheid</t>
  </si>
  <si>
    <t>prijs per eenheid</t>
  </si>
  <si>
    <t>totaalbedrag per jaar</t>
  </si>
  <si>
    <t>stuk/uur/GB/…</t>
  </si>
  <si>
    <t>Detail ……</t>
  </si>
  <si>
    <t>Subtotaal ICT Implementie</t>
  </si>
  <si>
    <t>Totaalprijs Implementatie</t>
  </si>
  <si>
    <t>Dienstverlening overig in scope!</t>
  </si>
  <si>
    <t>Subtotaal Dienstverlening overig</t>
  </si>
  <si>
    <t>Projectleider</t>
  </si>
  <si>
    <t>uur</t>
  </si>
  <si>
    <t xml:space="preserve">TOTAALPRIJS INSCHRIJVING </t>
  </si>
  <si>
    <t>Implementatie</t>
  </si>
  <si>
    <t>Dit blad dient rechtsgeldig ondertekend te worden en dient toegevoegd te worden aan uw inschrijving</t>
  </si>
  <si>
    <t>Het is een open calculatie en details per onderdeel kunnen naar inzicht van inschrijver uitgewerkt worden, conform minimumvereisten vraagstelling</t>
  </si>
  <si>
    <t>U dient op detailniveau prijzen te specificeren (per eenheid).</t>
  </si>
  <si>
    <t>De grijs gearceerde cellen mogen niet aangepast worden - deze worden gebruikt voor doorrekening.</t>
  </si>
  <si>
    <t>Totaalbedrag</t>
  </si>
  <si>
    <t>prijs per maand</t>
  </si>
  <si>
    <t>Inschrijver dient invulling te geven aan de benoemde onderdelen uit het prijzenblad. De layout mag niet gewijzigd te worden.</t>
  </si>
  <si>
    <t xml:space="preserve"> </t>
  </si>
  <si>
    <t>Netwerk</t>
  </si>
  <si>
    <r>
      <t>INSCHRIJFPRIJS over 5</t>
    </r>
    <r>
      <rPr>
        <b/>
        <i/>
        <sz val="10"/>
        <color theme="1"/>
        <rFont val="Verdana"/>
        <family val="2"/>
      </rPr>
      <t xml:space="preserve"> jaar</t>
    </r>
    <r>
      <rPr>
        <b/>
        <sz val="10"/>
        <color theme="1"/>
        <rFont val="Verdana"/>
        <family val="2"/>
      </rPr>
      <t xml:space="preserve"> (exclusief verlengingen)</t>
    </r>
  </si>
  <si>
    <t>Totale kosten dienstverlening per jaar</t>
  </si>
  <si>
    <t>Hardware</t>
  </si>
  <si>
    <t>Prijs per jaar</t>
  </si>
  <si>
    <t>Dienstverlening per jaar</t>
  </si>
  <si>
    <t>Subtotaal Uurtarieven</t>
  </si>
  <si>
    <t>Detail .....</t>
  </si>
  <si>
    <t>Werkplek applicaties</t>
  </si>
  <si>
    <t>Subtotaal werkplek applicaties</t>
  </si>
  <si>
    <t>Subtotaal hardware</t>
  </si>
  <si>
    <t>Subtotaal netwerk</t>
  </si>
  <si>
    <t>Servers</t>
  </si>
  <si>
    <t>Subtotaal servers</t>
  </si>
  <si>
    <t>Prijzenblad SOML</t>
  </si>
  <si>
    <t>Windows PC's</t>
  </si>
  <si>
    <t>Windows Laptops</t>
  </si>
  <si>
    <t>Workstations</t>
  </si>
  <si>
    <t>Accesspoints (Aerohives of vergelijkbaar)</t>
  </si>
  <si>
    <t>Switches (Meraki &amp; Cisco of vergelijkbaar)</t>
  </si>
  <si>
    <t>Distributie punt SCCM</t>
  </si>
  <si>
    <t>Virtual machines</t>
  </si>
  <si>
    <t>Fysieke servers (facet)</t>
  </si>
  <si>
    <t>Beheer</t>
  </si>
  <si>
    <t>Werkplekbeheer (SCCM Workspace services)</t>
  </si>
  <si>
    <t>Serverbeheer (SM Cloud services)</t>
  </si>
  <si>
    <t>Applicatiebeheer (TAM Workspace services)</t>
  </si>
  <si>
    <t>Netwerkbeheer (LANM Network services)</t>
  </si>
  <si>
    <t>IT Service Management (ITSM Support services)</t>
  </si>
  <si>
    <t>Subtotaal beheer</t>
  </si>
  <si>
    <t>Uurtarieven (ook na implementatie geldig)</t>
  </si>
  <si>
    <t>On-site support medewerker buiten kantooruren</t>
  </si>
  <si>
    <t>On-site support medewerker (additioneel tov. Reguliere inzet)</t>
  </si>
  <si>
    <t>Databasebeheerder</t>
  </si>
  <si>
    <t>Systeembeheerder (netwerk, werkplek,…)</t>
  </si>
  <si>
    <t>Cloud system engineer / specialist (medior 3jr ervaring)</t>
  </si>
  <si>
    <t>Cloud system engineer / specialist (senior 5 jr ervaring)</t>
  </si>
  <si>
    <t>Lead / principal consultant</t>
  </si>
  <si>
    <t>(Cloud) solution architect</t>
  </si>
  <si>
    <t>Security specialist</t>
  </si>
  <si>
    <t>Inschrijfprijs over 10 jaar</t>
  </si>
  <si>
    <t>De totale inschrijfprijs is voor de vaste periode van 10 jaar en wordt gebruikt voor de berekening van de beste prijs-kwaliteit verhouding.</t>
  </si>
  <si>
    <t>Bijlage 2. - Prijzenblad Managed ICT Services SOML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</si>
</sst>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rgb="FF00B0F0"/>
      <name val="Verdana"/>
      <family val="2"/>
    </font>
    <font>
      <b/>
      <sz val="10"/>
      <color rgb="FFC00000"/>
      <name val="Verdana"/>
      <family val="2"/>
    </font>
    <font>
      <b/>
      <sz val="10"/>
      <color theme="3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B0F0"/>
      <name val="Verdana"/>
      <family val="2"/>
    </font>
    <font>
      <b/>
      <i/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164" fontId="6" fillId="0" borderId="0" xfId="5" applyFont="1"/>
    <xf numFmtId="0" fontId="8" fillId="0" borderId="0" xfId="0" applyFont="1"/>
    <xf numFmtId="0" fontId="6" fillId="3" borderId="1" xfId="0" applyFont="1" applyFill="1" applyBorder="1"/>
    <xf numFmtId="0" fontId="6" fillId="0" borderId="1" xfId="0" applyFont="1" applyBorder="1"/>
    <xf numFmtId="0" fontId="6" fillId="0" borderId="4" xfId="0" applyFont="1" applyBorder="1"/>
    <xf numFmtId="0" fontId="6" fillId="3" borderId="1" xfId="0" applyFont="1" applyFill="1" applyBorder="1" applyAlignment="1">
      <alignment vertical="top"/>
    </xf>
    <xf numFmtId="0" fontId="9" fillId="0" borderId="0" xfId="2" applyFont="1" applyBorder="1"/>
    <xf numFmtId="0" fontId="10" fillId="0" borderId="0" xfId="2" applyFont="1" applyBorder="1" applyAlignment="1">
      <alignment horizontal="center"/>
    </xf>
    <xf numFmtId="164" fontId="10" fillId="0" borderId="0" xfId="2" applyNumberFormat="1" applyFont="1" applyBorder="1" applyAlignment="1">
      <alignment horizontal="center"/>
    </xf>
    <xf numFmtId="164" fontId="10" fillId="0" borderId="0" xfId="2" applyNumberFormat="1" applyFont="1" applyBorder="1"/>
    <xf numFmtId="0" fontId="6" fillId="0" borderId="0" xfId="0" applyFont="1" applyAlignment="1">
      <alignment horizontal="center"/>
    </xf>
    <xf numFmtId="164" fontId="6" fillId="0" borderId="0" xfId="5" applyFont="1" applyBorder="1"/>
    <xf numFmtId="164" fontId="6" fillId="0" borderId="0" xfId="5" applyFont="1" applyBorder="1" applyAlignment="1">
      <alignment horizontal="center"/>
    </xf>
    <xf numFmtId="164" fontId="6" fillId="0" borderId="0" xfId="5" applyFont="1" applyFill="1" applyBorder="1" applyAlignment="1">
      <alignment horizontal="center"/>
    </xf>
    <xf numFmtId="164" fontId="6" fillId="0" borderId="0" xfId="5" applyFont="1" applyFill="1" applyBorder="1"/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4" fontId="6" fillId="0" borderId="0" xfId="5" applyFont="1" applyBorder="1" applyAlignment="1" applyProtection="1">
      <alignment horizontal="center"/>
      <protection locked="0"/>
    </xf>
    <xf numFmtId="0" fontId="12" fillId="0" borderId="0" xfId="4" applyFont="1" applyFill="1" applyBorder="1"/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164" fontId="10" fillId="0" borderId="0" xfId="4" applyNumberFormat="1" applyFont="1" applyFill="1" applyBorder="1" applyAlignment="1">
      <alignment horizontal="center"/>
    </xf>
    <xf numFmtId="164" fontId="10" fillId="0" borderId="0" xfId="4" applyNumberFormat="1" applyFont="1" applyFill="1" applyBorder="1"/>
    <xf numFmtId="164" fontId="6" fillId="0" borderId="0" xfId="5" applyFont="1" applyAlignment="1" applyProtection="1">
      <alignment horizontal="center"/>
      <protection locked="0"/>
    </xf>
    <xf numFmtId="0" fontId="12" fillId="0" borderId="0" xfId="4" applyFont="1"/>
    <xf numFmtId="0" fontId="10" fillId="0" borderId="0" xfId="4" applyFont="1"/>
    <xf numFmtId="0" fontId="10" fillId="0" borderId="0" xfId="4" applyFont="1" applyAlignment="1">
      <alignment horizontal="center"/>
    </xf>
    <xf numFmtId="164" fontId="10" fillId="0" borderId="0" xfId="4" applyNumberFormat="1" applyFont="1" applyAlignment="1">
      <alignment horizontal="center"/>
    </xf>
    <xf numFmtId="0" fontId="12" fillId="0" borderId="0" xfId="3" applyFont="1" applyBorder="1"/>
    <xf numFmtId="164" fontId="12" fillId="0" borderId="0" xfId="5" applyFont="1" applyBorder="1"/>
    <xf numFmtId="164" fontId="6" fillId="3" borderId="0" xfId="5" applyFont="1" applyFill="1" applyBorder="1"/>
    <xf numFmtId="0" fontId="7" fillId="0" borderId="0" xfId="0" applyFont="1" applyAlignment="1">
      <alignment horizontal="center"/>
    </xf>
    <xf numFmtId="164" fontId="7" fillId="0" borderId="0" xfId="5" applyFont="1" applyBorder="1" applyAlignment="1">
      <alignment horizontal="center"/>
    </xf>
    <xf numFmtId="164" fontId="7" fillId="3" borderId="0" xfId="5" applyFont="1" applyFill="1" applyBorder="1"/>
    <xf numFmtId="0" fontId="16" fillId="0" borderId="0" xfId="0" applyFont="1"/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11" fillId="3" borderId="0" xfId="1" applyFont="1" applyFill="1" applyBorder="1"/>
    <xf numFmtId="0" fontId="11" fillId="3" borderId="0" xfId="1" applyFont="1" applyFill="1" applyBorder="1" applyAlignment="1">
      <alignment horizontal="center"/>
    </xf>
    <xf numFmtId="164" fontId="11" fillId="3" borderId="0" xfId="1" applyNumberFormat="1" applyFont="1" applyFill="1" applyBorder="1" applyAlignment="1">
      <alignment horizontal="center"/>
    </xf>
    <xf numFmtId="164" fontId="11" fillId="3" borderId="0" xfId="1" applyNumberFormat="1" applyFont="1" applyFill="1" applyBorder="1"/>
    <xf numFmtId="0" fontId="13" fillId="3" borderId="0" xfId="1" applyFont="1" applyFill="1" applyBorder="1"/>
    <xf numFmtId="0" fontId="13" fillId="3" borderId="0" xfId="1" applyFont="1" applyFill="1" applyBorder="1" applyAlignment="1">
      <alignment horizontal="center"/>
    </xf>
    <xf numFmtId="164" fontId="13" fillId="3" borderId="0" xfId="1" applyNumberFormat="1" applyFont="1" applyFill="1" applyBorder="1" applyAlignment="1">
      <alignment horizontal="center"/>
    </xf>
    <xf numFmtId="164" fontId="13" fillId="3" borderId="0" xfId="1" applyNumberFormat="1" applyFont="1" applyFill="1" applyBorder="1"/>
    <xf numFmtId="0" fontId="12" fillId="3" borderId="0" xfId="1" applyFont="1" applyFill="1" applyBorder="1"/>
    <xf numFmtId="164" fontId="17" fillId="4" borderId="0" xfId="5" applyFont="1" applyFill="1"/>
    <xf numFmtId="0" fontId="12" fillId="0" borderId="0" xfId="1" applyFont="1" applyFill="1" applyBorder="1"/>
    <xf numFmtId="0" fontId="11" fillId="0" borderId="0" xfId="1" applyFont="1" applyFill="1" applyBorder="1"/>
    <xf numFmtId="0" fontId="11" fillId="0" borderId="0" xfId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164" fontId="11" fillId="0" borderId="0" xfId="1" applyNumberFormat="1" applyFont="1" applyFill="1" applyBorder="1"/>
    <xf numFmtId="0" fontId="6" fillId="0" borderId="0" xfId="0" applyFont="1" applyAlignment="1">
      <alignment horizontal="center" vertical="center"/>
    </xf>
    <xf numFmtId="164" fontId="13" fillId="0" borderId="0" xfId="5" applyFont="1" applyBorder="1" applyAlignment="1">
      <alignment horizontal="right"/>
    </xf>
    <xf numFmtId="164" fontId="7" fillId="0" borderId="0" xfId="5" applyFont="1" applyBorder="1"/>
    <xf numFmtId="164" fontId="7" fillId="3" borderId="0" xfId="5" applyFont="1" applyFill="1"/>
    <xf numFmtId="164" fontId="7" fillId="0" borderId="0" xfId="5" applyFont="1"/>
    <xf numFmtId="0" fontId="12" fillId="0" borderId="0" xfId="2" applyFont="1" applyBorder="1"/>
    <xf numFmtId="0" fontId="6" fillId="4" borderId="0" xfId="0" applyFont="1" applyFill="1" applyBorder="1" applyAlignment="1">
      <alignment horizontal="right"/>
    </xf>
    <xf numFmtId="164" fontId="6" fillId="4" borderId="0" xfId="5" applyFont="1" applyFill="1" applyBorder="1" applyAlignment="1">
      <alignment horizontal="right"/>
    </xf>
    <xf numFmtId="0" fontId="12" fillId="4" borderId="0" xfId="3" applyFont="1" applyFill="1" applyBorder="1" applyAlignment="1">
      <alignment horizontal="right"/>
    </xf>
    <xf numFmtId="0" fontId="6" fillId="4" borderId="0" xfId="0" applyFont="1" applyFill="1" applyBorder="1" applyAlignment="1" applyProtection="1">
      <alignment horizontal="right"/>
      <protection locked="0"/>
    </xf>
    <xf numFmtId="164" fontId="6" fillId="4" borderId="0" xfId="5" applyFont="1" applyFill="1" applyBorder="1" applyAlignment="1" applyProtection="1">
      <alignment horizontal="right"/>
      <protection locked="0"/>
    </xf>
    <xf numFmtId="164" fontId="7" fillId="4" borderId="0" xfId="5" applyFont="1" applyFill="1" applyBorder="1" applyAlignment="1">
      <alignment horizontal="right"/>
    </xf>
    <xf numFmtId="0" fontId="10" fillId="0" borderId="0" xfId="0" applyFont="1"/>
    <xf numFmtId="164" fontId="10" fillId="3" borderId="0" xfId="4" applyNumberFormat="1" applyFont="1" applyFill="1" applyBorder="1"/>
    <xf numFmtId="164" fontId="10" fillId="3" borderId="0" xfId="5" applyFont="1" applyFill="1"/>
    <xf numFmtId="0" fontId="10" fillId="0" borderId="8" xfId="3" applyFont="1" applyBorder="1"/>
    <xf numFmtId="0" fontId="12" fillId="0" borderId="8" xfId="3" applyFont="1" applyBorder="1" applyAlignment="1">
      <alignment horizontal="center"/>
    </xf>
    <xf numFmtId="164" fontId="12" fillId="0" borderId="8" xfId="5" applyFont="1" applyBorder="1" applyAlignment="1">
      <alignment horizontal="right"/>
    </xf>
    <xf numFmtId="164" fontId="12" fillId="0" borderId="8" xfId="5" applyFont="1" applyBorder="1"/>
    <xf numFmtId="164" fontId="10" fillId="3" borderId="8" xfId="5" applyFont="1" applyFill="1" applyBorder="1"/>
    <xf numFmtId="0" fontId="10" fillId="0" borderId="8" xfId="2" applyFont="1" applyBorder="1"/>
    <xf numFmtId="0" fontId="12" fillId="0" borderId="8" xfId="3" applyFont="1" applyBorder="1"/>
    <xf numFmtId="164" fontId="14" fillId="0" borderId="8" xfId="2" applyNumberFormat="1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164" fontId="10" fillId="3" borderId="8" xfId="2" applyNumberFormat="1" applyFont="1" applyFill="1" applyBorder="1"/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colors>
    <mruColors>
      <color rgb="FF83113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</xdr:colOff>
      <xdr:row>0</xdr:row>
      <xdr:rowOff>76200</xdr:rowOff>
    </xdr:from>
    <xdr:to>
      <xdr:col>7</xdr:col>
      <xdr:colOff>201929</xdr:colOff>
      <xdr:row>5</xdr:row>
      <xdr:rowOff>100965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7D86DF4-FC5B-43DE-9E05-23046848692A}"/>
            </a:ext>
          </a:extLst>
        </xdr:cNvPr>
        <xdr:cNvSpPr/>
      </xdr:nvSpPr>
      <xdr:spPr>
        <a:xfrm>
          <a:off x="4962524" y="76200"/>
          <a:ext cx="2497455" cy="93916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3</xdr:col>
      <xdr:colOff>363857</xdr:colOff>
      <xdr:row>0</xdr:row>
      <xdr:rowOff>135047</xdr:rowOff>
    </xdr:from>
    <xdr:to>
      <xdr:col>6</xdr:col>
      <xdr:colOff>552450</xdr:colOff>
      <xdr:row>4</xdr:row>
      <xdr:rowOff>169924</xdr:rowOff>
    </xdr:to>
    <xdr:pic>
      <xdr:nvPicPr>
        <xdr:cNvPr id="5" name="Afbeelding 4" descr="SOML - Docentenmarktplaats">
          <a:extLst>
            <a:ext uri="{FF2B5EF4-FFF2-40B4-BE49-F238E27FC236}">
              <a16:creationId xmlns:a16="http://schemas.microsoft.com/office/drawing/2014/main" id="{24B10A7A-573A-4481-B565-1EA0443E1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607" y="135047"/>
          <a:ext cx="1981198" cy="772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571499</xdr:colOff>
      <xdr:row>0</xdr:row>
      <xdr:rowOff>53937</xdr:rowOff>
    </xdr:from>
    <xdr:to>
      <xdr:col>8</xdr:col>
      <xdr:colOff>476250</xdr:colOff>
      <xdr:row>1</xdr:row>
      <xdr:rowOff>136994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21D332A1-DA76-1612-0D33-3DD9934C5E22}"/>
            </a:ext>
          </a:extLst>
        </xdr:cNvPr>
        <xdr:cNvSpPr/>
      </xdr:nvSpPr>
      <xdr:spPr>
        <a:xfrm>
          <a:off x="9896474" y="53937"/>
          <a:ext cx="1400176" cy="530732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7</xdr:col>
      <xdr:colOff>710566</xdr:colOff>
      <xdr:row>0</xdr:row>
      <xdr:rowOff>103259</xdr:rowOff>
    </xdr:from>
    <xdr:to>
      <xdr:col>8</xdr:col>
      <xdr:colOff>358141</xdr:colOff>
      <xdr:row>1</xdr:row>
      <xdr:rowOff>98425</xdr:rowOff>
    </xdr:to>
    <xdr:pic>
      <xdr:nvPicPr>
        <xdr:cNvPr id="3" name="Afbeelding 2" descr="SOML - Docentenmarktplaats">
          <a:extLst>
            <a:ext uri="{FF2B5EF4-FFF2-40B4-BE49-F238E27FC236}">
              <a16:creationId xmlns:a16="http://schemas.microsoft.com/office/drawing/2014/main" id="{E77F5047-C8D7-9D26-2A44-A3B45B2E0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5541" y="103259"/>
          <a:ext cx="1139190" cy="4466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showGridLines="0" workbookViewId="0">
      <selection activeCell="C55" sqref="C55"/>
    </sheetView>
  </sheetViews>
  <sheetFormatPr defaultColWidth="8.77734375" defaultRowHeight="14.4" x14ac:dyDescent="0.3"/>
  <cols>
    <col min="1" max="1" width="1.21875" customWidth="1"/>
    <col min="2" max="2" width="34.33203125" customWidth="1"/>
    <col min="3" max="3" width="35.33203125" customWidth="1"/>
  </cols>
  <sheetData>
    <row r="1" spans="2:6" x14ac:dyDescent="0.3">
      <c r="B1" s="77" t="s">
        <v>44</v>
      </c>
      <c r="C1" s="2"/>
      <c r="D1" s="2"/>
      <c r="E1" s="2"/>
      <c r="F1" s="2"/>
    </row>
    <row r="2" spans="2:6" x14ac:dyDescent="0.3">
      <c r="B2" s="2"/>
      <c r="C2" s="2"/>
      <c r="D2" s="2"/>
      <c r="E2" s="2"/>
      <c r="F2" s="2"/>
    </row>
    <row r="3" spans="2:6" x14ac:dyDescent="0.3">
      <c r="B3" s="2"/>
      <c r="C3" s="2"/>
      <c r="D3" s="2"/>
      <c r="E3" s="2"/>
      <c r="F3" s="2"/>
    </row>
    <row r="4" spans="2:6" x14ac:dyDescent="0.3">
      <c r="B4" s="3" t="s">
        <v>0</v>
      </c>
      <c r="C4" s="4">
        <f>'P2 Open calculatie SOML'!I86</f>
        <v>0</v>
      </c>
      <c r="D4" s="2"/>
      <c r="E4" s="2"/>
      <c r="F4" s="2"/>
    </row>
    <row r="5" spans="2:6" x14ac:dyDescent="0.3">
      <c r="B5" s="2"/>
      <c r="C5" s="2"/>
      <c r="D5" s="2"/>
      <c r="E5" s="2"/>
      <c r="F5" s="2"/>
    </row>
    <row r="6" spans="2:6" x14ac:dyDescent="0.3">
      <c r="B6" s="2"/>
      <c r="C6" s="5"/>
      <c r="D6" s="2"/>
      <c r="E6" s="2"/>
      <c r="F6" s="2"/>
    </row>
    <row r="7" spans="2:6" x14ac:dyDescent="0.3">
      <c r="B7" s="2"/>
      <c r="C7" s="2"/>
      <c r="D7" s="2"/>
      <c r="E7" s="2"/>
      <c r="F7" s="2"/>
    </row>
    <row r="8" spans="2:6" x14ac:dyDescent="0.3">
      <c r="B8" s="2"/>
      <c r="C8" s="2"/>
      <c r="D8" s="2"/>
      <c r="E8" s="2"/>
      <c r="F8" s="2"/>
    </row>
    <row r="9" spans="2:6" x14ac:dyDescent="0.3">
      <c r="B9" s="2"/>
      <c r="C9" s="2"/>
      <c r="D9" s="2"/>
      <c r="E9" s="2"/>
      <c r="F9" s="2"/>
    </row>
    <row r="10" spans="2:6" x14ac:dyDescent="0.3">
      <c r="B10" s="6" t="s">
        <v>1</v>
      </c>
      <c r="C10" s="7"/>
      <c r="D10" s="2"/>
      <c r="E10" s="2"/>
      <c r="F10" s="2"/>
    </row>
    <row r="11" spans="2:6" x14ac:dyDescent="0.3">
      <c r="B11" s="6" t="s">
        <v>2</v>
      </c>
      <c r="C11" s="7"/>
      <c r="D11" s="8"/>
      <c r="E11" s="2"/>
      <c r="F11" s="2"/>
    </row>
    <row r="12" spans="2:6" x14ac:dyDescent="0.3">
      <c r="B12" s="6" t="s">
        <v>3</v>
      </c>
      <c r="C12" s="7"/>
      <c r="D12" s="2"/>
      <c r="E12" s="2"/>
      <c r="F12" s="2"/>
    </row>
    <row r="13" spans="2:6" ht="57.75" customHeight="1" x14ac:dyDescent="0.3">
      <c r="B13" s="9" t="s">
        <v>4</v>
      </c>
      <c r="C13" s="7"/>
      <c r="D13" s="2"/>
      <c r="E13" s="2"/>
      <c r="F13" s="2"/>
    </row>
    <row r="14" spans="2:6" x14ac:dyDescent="0.3">
      <c r="B14" s="6" t="s">
        <v>5</v>
      </c>
      <c r="C14" s="7"/>
      <c r="D14" s="2"/>
      <c r="E14" s="2"/>
      <c r="F14" s="2"/>
    </row>
    <row r="15" spans="2:6" x14ac:dyDescent="0.3">
      <c r="B15" s="2"/>
      <c r="C15" s="2"/>
      <c r="D15" s="2"/>
      <c r="E15" s="2"/>
      <c r="F15" s="2"/>
    </row>
    <row r="16" spans="2:6" x14ac:dyDescent="0.3">
      <c r="B16" s="2"/>
      <c r="C16" s="2"/>
      <c r="D16" s="2"/>
      <c r="E16" s="2"/>
      <c r="F16" s="2"/>
    </row>
    <row r="17" spans="2:7" x14ac:dyDescent="0.3">
      <c r="B17" s="38" t="s">
        <v>22</v>
      </c>
      <c r="C17" s="81"/>
      <c r="D17" s="81"/>
      <c r="E17" s="81"/>
      <c r="F17" s="81"/>
      <c r="G17" s="82"/>
    </row>
    <row r="18" spans="2:7" x14ac:dyDescent="0.3">
      <c r="B18" s="1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D6B-4C9D-4892-84A2-3C50E3ADADE3}">
  <sheetPr>
    <pageSetUpPr fitToPage="1"/>
  </sheetPr>
  <dimension ref="B1:Q104"/>
  <sheetViews>
    <sheetView showGridLines="0" tabSelected="1" zoomScale="130" zoomScaleNormal="130" workbookViewId="0">
      <pane ySplit="2" topLeftCell="A54" activePane="bottomLeft" state="frozen"/>
      <selection pane="bottomLeft" activeCell="G62" sqref="G62"/>
    </sheetView>
  </sheetViews>
  <sheetFormatPr defaultColWidth="9.21875" defaultRowHeight="12.6" x14ac:dyDescent="0.2"/>
  <cols>
    <col min="1" max="1" width="3" style="2" customWidth="1"/>
    <col min="2" max="2" width="9.21875" style="2"/>
    <col min="3" max="3" width="4.44140625" style="2" customWidth="1"/>
    <col min="4" max="4" width="7.21875" style="2" customWidth="1"/>
    <col min="5" max="5" width="79.33203125" style="2" bestFit="1" customWidth="1"/>
    <col min="6" max="6" width="17.33203125" style="14" bestFit="1" customWidth="1"/>
    <col min="7" max="7" width="15.44140625" style="14" bestFit="1" customWidth="1"/>
    <col min="8" max="8" width="21.77734375" style="16" bestFit="1" customWidth="1"/>
    <col min="9" max="9" width="26.77734375" style="15" bestFit="1" customWidth="1"/>
    <col min="10" max="10" width="3.6640625" style="2" customWidth="1"/>
    <col min="11" max="16384" width="9.21875" style="2"/>
  </cols>
  <sheetData>
    <row r="1" spans="2:9" ht="35.549999999999997" customHeight="1" x14ac:dyDescent="0.2">
      <c r="B1" s="62" t="s">
        <v>72</v>
      </c>
      <c r="C1" s="10"/>
      <c r="D1" s="10"/>
      <c r="E1" s="10"/>
      <c r="F1" s="11"/>
      <c r="G1" s="11"/>
      <c r="H1" s="12"/>
      <c r="I1" s="13"/>
    </row>
    <row r="2" spans="2:9" x14ac:dyDescent="0.2">
      <c r="B2" s="2" t="s">
        <v>6</v>
      </c>
      <c r="C2" s="3"/>
      <c r="H2" s="2"/>
    </row>
    <row r="3" spans="2:9" x14ac:dyDescent="0.2">
      <c r="B3" s="2" t="s">
        <v>24</v>
      </c>
      <c r="C3" s="3"/>
    </row>
    <row r="4" spans="2:9" x14ac:dyDescent="0.2">
      <c r="B4" s="2" t="s">
        <v>25</v>
      </c>
      <c r="C4" s="3"/>
    </row>
    <row r="5" spans="2:9" x14ac:dyDescent="0.2">
      <c r="B5" s="2" t="s">
        <v>28</v>
      </c>
      <c r="C5" s="3"/>
    </row>
    <row r="6" spans="2:9" x14ac:dyDescent="0.2">
      <c r="B6" s="2" t="s">
        <v>23</v>
      </c>
      <c r="C6" s="3"/>
    </row>
    <row r="7" spans="2:9" x14ac:dyDescent="0.2">
      <c r="B7" s="2" t="s">
        <v>71</v>
      </c>
      <c r="C7" s="3"/>
      <c r="H7" s="17"/>
      <c r="I7" s="18"/>
    </row>
    <row r="8" spans="2:9" x14ac:dyDescent="0.2">
      <c r="C8" s="3"/>
    </row>
    <row r="9" spans="2:9" x14ac:dyDescent="0.2">
      <c r="B9" s="50" t="s">
        <v>7</v>
      </c>
      <c r="C9" s="46"/>
      <c r="D9" s="46"/>
      <c r="E9" s="46"/>
      <c r="F9" s="47"/>
      <c r="G9" s="47"/>
      <c r="H9" s="48"/>
      <c r="I9" s="49"/>
    </row>
    <row r="10" spans="2:9" x14ac:dyDescent="0.2">
      <c r="C10" s="2">
        <v>1</v>
      </c>
      <c r="D10" s="72" t="s">
        <v>21</v>
      </c>
      <c r="E10" s="72"/>
      <c r="F10" s="73" t="s">
        <v>8</v>
      </c>
      <c r="G10" s="73" t="s">
        <v>9</v>
      </c>
      <c r="H10" s="74" t="s">
        <v>10</v>
      </c>
      <c r="I10" s="75" t="s">
        <v>26</v>
      </c>
    </row>
    <row r="11" spans="2:9" x14ac:dyDescent="0.2">
      <c r="C11" s="3"/>
      <c r="E11" s="19" t="s">
        <v>13</v>
      </c>
      <c r="F11" s="20">
        <v>0</v>
      </c>
      <c r="G11" s="20" t="s">
        <v>12</v>
      </c>
      <c r="H11" s="21">
        <v>0</v>
      </c>
      <c r="I11" s="59">
        <f>H11*F11</f>
        <v>0</v>
      </c>
    </row>
    <row r="12" spans="2:9" x14ac:dyDescent="0.2">
      <c r="C12" s="3"/>
      <c r="E12" s="19" t="s">
        <v>13</v>
      </c>
      <c r="F12" s="20">
        <v>0</v>
      </c>
      <c r="G12" s="20" t="s">
        <v>12</v>
      </c>
      <c r="H12" s="21">
        <v>0</v>
      </c>
      <c r="I12" s="59">
        <f>H12*F12</f>
        <v>0</v>
      </c>
    </row>
    <row r="13" spans="2:9" x14ac:dyDescent="0.2">
      <c r="C13" s="3"/>
      <c r="E13" s="19" t="s">
        <v>13</v>
      </c>
      <c r="F13" s="20">
        <v>0</v>
      </c>
      <c r="G13" s="20" t="s">
        <v>12</v>
      </c>
      <c r="H13" s="21">
        <v>0</v>
      </c>
      <c r="I13" s="59">
        <f>H13*F13</f>
        <v>0</v>
      </c>
    </row>
    <row r="14" spans="2:9" x14ac:dyDescent="0.2">
      <c r="C14" s="3"/>
      <c r="E14" s="19" t="s">
        <v>13</v>
      </c>
      <c r="F14" s="20">
        <v>0</v>
      </c>
      <c r="G14" s="20" t="s">
        <v>12</v>
      </c>
      <c r="H14" s="21">
        <v>0</v>
      </c>
      <c r="I14" s="59">
        <f>H14*F14</f>
        <v>0</v>
      </c>
    </row>
    <row r="15" spans="2:9" x14ac:dyDescent="0.2">
      <c r="C15" s="3"/>
      <c r="E15" s="19" t="s">
        <v>13</v>
      </c>
      <c r="F15" s="20">
        <v>0</v>
      </c>
      <c r="G15" s="20" t="s">
        <v>12</v>
      </c>
      <c r="H15" s="21">
        <v>0</v>
      </c>
      <c r="I15" s="59">
        <f>H15*F15</f>
        <v>0</v>
      </c>
    </row>
    <row r="16" spans="2:9" x14ac:dyDescent="0.2">
      <c r="C16" s="3"/>
      <c r="D16" s="23" t="s">
        <v>14</v>
      </c>
      <c r="E16" s="23"/>
      <c r="F16" s="24"/>
      <c r="G16" s="24"/>
      <c r="H16" s="25"/>
      <c r="I16" s="71">
        <f>SUM(I11:I15)</f>
        <v>0</v>
      </c>
    </row>
    <row r="17" spans="3:17" x14ac:dyDescent="0.2">
      <c r="C17" s="3"/>
      <c r="D17" s="22"/>
      <c r="E17" s="23"/>
      <c r="F17" s="24"/>
      <c r="G17" s="24"/>
      <c r="H17" s="25"/>
      <c r="I17" s="26"/>
    </row>
    <row r="18" spans="3:17" x14ac:dyDescent="0.2">
      <c r="C18" s="2">
        <v>2</v>
      </c>
      <c r="D18" s="72" t="s">
        <v>60</v>
      </c>
      <c r="E18" s="72"/>
      <c r="F18" s="73" t="s">
        <v>8</v>
      </c>
      <c r="G18" s="73" t="s">
        <v>9</v>
      </c>
      <c r="H18" s="74" t="s">
        <v>10</v>
      </c>
      <c r="I18" s="75" t="s">
        <v>26</v>
      </c>
    </row>
    <row r="19" spans="3:17" x14ac:dyDescent="0.2">
      <c r="C19" s="3"/>
      <c r="E19" s="19" t="s">
        <v>62</v>
      </c>
      <c r="F19" s="20">
        <v>0</v>
      </c>
      <c r="G19" s="20" t="s">
        <v>19</v>
      </c>
      <c r="H19" s="27">
        <v>0</v>
      </c>
      <c r="I19" s="61">
        <f>H19*F19</f>
        <v>0</v>
      </c>
    </row>
    <row r="20" spans="3:17" x14ac:dyDescent="0.2">
      <c r="C20" s="3"/>
      <c r="E20" s="19" t="s">
        <v>61</v>
      </c>
      <c r="F20" s="20">
        <v>0</v>
      </c>
      <c r="G20" s="20" t="s">
        <v>19</v>
      </c>
      <c r="H20" s="27">
        <v>0</v>
      </c>
      <c r="I20" s="61">
        <f>H20*F20</f>
        <v>0</v>
      </c>
    </row>
    <row r="21" spans="3:17" x14ac:dyDescent="0.2">
      <c r="C21" s="3"/>
      <c r="E21" s="19" t="s">
        <v>63</v>
      </c>
      <c r="F21" s="20">
        <v>0</v>
      </c>
      <c r="G21" s="20" t="s">
        <v>19</v>
      </c>
      <c r="H21" s="27">
        <v>0</v>
      </c>
      <c r="I21" s="61">
        <f>H21*F21</f>
        <v>0</v>
      </c>
      <c r="Q21" s="2" t="s">
        <v>29</v>
      </c>
    </row>
    <row r="22" spans="3:17" x14ac:dyDescent="0.2">
      <c r="C22" s="3"/>
      <c r="E22" s="19" t="s">
        <v>64</v>
      </c>
      <c r="F22" s="20">
        <v>0</v>
      </c>
      <c r="G22" s="20" t="s">
        <v>19</v>
      </c>
      <c r="H22" s="27">
        <v>0</v>
      </c>
      <c r="I22" s="61">
        <f>H22*F22</f>
        <v>0</v>
      </c>
    </row>
    <row r="23" spans="3:17" x14ac:dyDescent="0.2">
      <c r="C23" s="3"/>
      <c r="E23" s="19" t="s">
        <v>65</v>
      </c>
      <c r="F23" s="20">
        <v>0</v>
      </c>
      <c r="G23" s="20" t="s">
        <v>19</v>
      </c>
      <c r="H23" s="27">
        <v>0</v>
      </c>
      <c r="I23" s="61">
        <f t="shared" ref="I23:I27" si="0">H23*F23</f>
        <v>0</v>
      </c>
    </row>
    <row r="24" spans="3:17" x14ac:dyDescent="0.2">
      <c r="C24" s="3"/>
      <c r="E24" s="19" t="s">
        <v>66</v>
      </c>
      <c r="F24" s="20">
        <v>0</v>
      </c>
      <c r="G24" s="20" t="s">
        <v>19</v>
      </c>
      <c r="H24" s="27">
        <v>0</v>
      </c>
      <c r="I24" s="61">
        <f t="shared" si="0"/>
        <v>0</v>
      </c>
    </row>
    <row r="25" spans="3:17" x14ac:dyDescent="0.2">
      <c r="C25" s="3"/>
      <c r="E25" s="19" t="s">
        <v>67</v>
      </c>
      <c r="F25" s="20">
        <v>0</v>
      </c>
      <c r="G25" s="20" t="s">
        <v>19</v>
      </c>
      <c r="H25" s="27">
        <v>0</v>
      </c>
      <c r="I25" s="61">
        <f t="shared" si="0"/>
        <v>0</v>
      </c>
    </row>
    <row r="26" spans="3:17" x14ac:dyDescent="0.2">
      <c r="C26" s="3"/>
      <c r="E26" s="19" t="s">
        <v>68</v>
      </c>
      <c r="F26" s="20">
        <v>0</v>
      </c>
      <c r="G26" s="20" t="s">
        <v>19</v>
      </c>
      <c r="H26" s="27">
        <v>0</v>
      </c>
      <c r="I26" s="61">
        <f t="shared" si="0"/>
        <v>0</v>
      </c>
    </row>
    <row r="27" spans="3:17" x14ac:dyDescent="0.2">
      <c r="C27" s="3"/>
      <c r="E27" s="19" t="s">
        <v>69</v>
      </c>
      <c r="F27" s="20">
        <v>0</v>
      </c>
      <c r="G27" s="20" t="s">
        <v>19</v>
      </c>
      <c r="H27" s="27">
        <v>0</v>
      </c>
      <c r="I27" s="61">
        <f t="shared" si="0"/>
        <v>0</v>
      </c>
    </row>
    <row r="28" spans="3:17" x14ac:dyDescent="0.2">
      <c r="C28" s="3"/>
      <c r="E28" s="19" t="s">
        <v>18</v>
      </c>
      <c r="F28" s="20">
        <v>0</v>
      </c>
      <c r="G28" s="20" t="s">
        <v>19</v>
      </c>
      <c r="H28" s="27">
        <v>0</v>
      </c>
      <c r="I28" s="61">
        <f>H28*F28</f>
        <v>0</v>
      </c>
    </row>
    <row r="29" spans="3:17" x14ac:dyDescent="0.2">
      <c r="C29" s="3"/>
      <c r="D29" s="28" t="s">
        <v>36</v>
      </c>
      <c r="E29" s="29"/>
      <c r="F29" s="30"/>
      <c r="G29" s="30"/>
      <c r="H29" s="31"/>
      <c r="I29" s="60">
        <f>SUM(I19:I28)</f>
        <v>0</v>
      </c>
    </row>
    <row r="30" spans="3:17" x14ac:dyDescent="0.2">
      <c r="C30" s="3"/>
      <c r="I30" s="59"/>
    </row>
    <row r="31" spans="3:17" x14ac:dyDescent="0.2">
      <c r="C31" s="3"/>
      <c r="D31" s="77" t="s">
        <v>15</v>
      </c>
      <c r="E31" s="77"/>
      <c r="F31" s="77"/>
      <c r="G31" s="77"/>
      <c r="H31" s="77"/>
      <c r="I31" s="76">
        <f>I16+I29</f>
        <v>0</v>
      </c>
    </row>
    <row r="32" spans="3:17" x14ac:dyDescent="0.2">
      <c r="C32" s="3"/>
    </row>
    <row r="33" spans="2:9" x14ac:dyDescent="0.2">
      <c r="B33" s="50" t="s">
        <v>35</v>
      </c>
      <c r="C33" s="42"/>
      <c r="D33" s="42"/>
      <c r="E33" s="42"/>
      <c r="F33" s="43"/>
      <c r="G33" s="43"/>
      <c r="H33" s="44"/>
      <c r="I33" s="45"/>
    </row>
    <row r="34" spans="2:9" x14ac:dyDescent="0.2">
      <c r="B34" s="52"/>
      <c r="C34" s="53"/>
      <c r="D34" s="53"/>
      <c r="E34" s="53"/>
      <c r="F34" s="54"/>
      <c r="G34" s="54"/>
      <c r="H34" s="55"/>
      <c r="I34" s="56"/>
    </row>
    <row r="35" spans="2:9" x14ac:dyDescent="0.2">
      <c r="C35" s="2">
        <v>1</v>
      </c>
      <c r="D35" s="72" t="s">
        <v>33</v>
      </c>
      <c r="E35" s="72"/>
      <c r="F35" s="73" t="s">
        <v>8</v>
      </c>
      <c r="G35" s="73" t="s">
        <v>9</v>
      </c>
      <c r="H35" s="74" t="s">
        <v>27</v>
      </c>
      <c r="I35" s="75" t="s">
        <v>11</v>
      </c>
    </row>
    <row r="36" spans="2:9" x14ac:dyDescent="0.2">
      <c r="D36" s="32"/>
      <c r="E36" s="19" t="s">
        <v>45</v>
      </c>
      <c r="F36" s="57">
        <v>534</v>
      </c>
      <c r="G36" s="2" t="s">
        <v>12</v>
      </c>
      <c r="H36" s="58">
        <v>0</v>
      </c>
      <c r="I36" s="33">
        <f>H36*F36*12</f>
        <v>0</v>
      </c>
    </row>
    <row r="37" spans="2:9" x14ac:dyDescent="0.2">
      <c r="D37" s="32"/>
      <c r="E37" s="19" t="s">
        <v>46</v>
      </c>
      <c r="F37" s="57">
        <v>1432</v>
      </c>
      <c r="G37" s="2" t="s">
        <v>12</v>
      </c>
      <c r="H37" s="58">
        <v>0</v>
      </c>
      <c r="I37" s="33">
        <f t="shared" ref="I37:I40" si="1">H37*F37*12</f>
        <v>0</v>
      </c>
    </row>
    <row r="38" spans="2:9" x14ac:dyDescent="0.2">
      <c r="D38" s="32"/>
      <c r="E38" s="19" t="s">
        <v>37</v>
      </c>
      <c r="F38" s="57">
        <v>0</v>
      </c>
      <c r="G38" s="2" t="s">
        <v>12</v>
      </c>
      <c r="H38" s="58">
        <v>0</v>
      </c>
      <c r="I38" s="33">
        <f>H38*F38*12</f>
        <v>0</v>
      </c>
    </row>
    <row r="39" spans="2:9" x14ac:dyDescent="0.2">
      <c r="D39" s="32"/>
      <c r="E39" s="19" t="s">
        <v>37</v>
      </c>
      <c r="F39" s="57">
        <v>0</v>
      </c>
      <c r="G39" s="2" t="s">
        <v>12</v>
      </c>
      <c r="H39" s="21">
        <v>0</v>
      </c>
      <c r="I39" s="33">
        <f t="shared" si="1"/>
        <v>0</v>
      </c>
    </row>
    <row r="40" spans="2:9" x14ac:dyDescent="0.2">
      <c r="D40" s="19"/>
      <c r="E40" s="19" t="s">
        <v>37</v>
      </c>
      <c r="F40" s="57">
        <v>0</v>
      </c>
      <c r="G40" s="2" t="s">
        <v>12</v>
      </c>
      <c r="H40" s="4">
        <v>0</v>
      </c>
      <c r="I40" s="33">
        <f t="shared" si="1"/>
        <v>0</v>
      </c>
    </row>
    <row r="41" spans="2:9" x14ac:dyDescent="0.2">
      <c r="D41" s="23" t="s">
        <v>40</v>
      </c>
      <c r="E41" s="23"/>
      <c r="F41" s="24"/>
      <c r="G41" s="24"/>
      <c r="H41" s="21"/>
      <c r="I41" s="70">
        <f>SUM(I36:I40)</f>
        <v>0</v>
      </c>
    </row>
    <row r="42" spans="2:9" s="63" customFormat="1" x14ac:dyDescent="0.2">
      <c r="H42" s="64"/>
      <c r="I42" s="64"/>
    </row>
    <row r="43" spans="2:9" s="63" customFormat="1" x14ac:dyDescent="0.2">
      <c r="C43" s="2">
        <v>2</v>
      </c>
      <c r="D43" s="72" t="s">
        <v>38</v>
      </c>
      <c r="E43" s="72"/>
      <c r="F43" s="73" t="s">
        <v>8</v>
      </c>
      <c r="G43" s="73" t="s">
        <v>9</v>
      </c>
      <c r="H43" s="74" t="s">
        <v>27</v>
      </c>
      <c r="I43" s="75" t="s">
        <v>11</v>
      </c>
    </row>
    <row r="44" spans="2:9" s="63" customFormat="1" x14ac:dyDescent="0.2">
      <c r="C44" s="2"/>
      <c r="D44" s="32"/>
      <c r="E44" s="19" t="s">
        <v>47</v>
      </c>
      <c r="F44" s="57">
        <v>300</v>
      </c>
      <c r="G44" s="2" t="s">
        <v>12</v>
      </c>
      <c r="H44" s="58">
        <v>0</v>
      </c>
      <c r="I44" s="33">
        <f>H44*F44*12</f>
        <v>0</v>
      </c>
    </row>
    <row r="45" spans="2:9" s="63" customFormat="1" x14ac:dyDescent="0.2">
      <c r="C45" s="2"/>
      <c r="D45" s="32"/>
      <c r="E45" s="19" t="s">
        <v>42</v>
      </c>
      <c r="F45" s="57">
        <v>8</v>
      </c>
      <c r="G45" s="2" t="s">
        <v>12</v>
      </c>
      <c r="H45" s="58">
        <v>0</v>
      </c>
      <c r="I45" s="33">
        <f t="shared" ref="I45:I48" si="2">H45*F45*12</f>
        <v>0</v>
      </c>
    </row>
    <row r="46" spans="2:9" s="63" customFormat="1" x14ac:dyDescent="0.2">
      <c r="C46" s="2"/>
      <c r="D46" s="32"/>
      <c r="E46" s="19" t="s">
        <v>37</v>
      </c>
      <c r="F46" s="57">
        <v>0</v>
      </c>
      <c r="G46" s="2" t="s">
        <v>12</v>
      </c>
      <c r="H46" s="58">
        <v>0</v>
      </c>
      <c r="I46" s="33">
        <f t="shared" si="2"/>
        <v>0</v>
      </c>
    </row>
    <row r="47" spans="2:9" s="63" customFormat="1" x14ac:dyDescent="0.2">
      <c r="C47" s="2"/>
      <c r="D47" s="32"/>
      <c r="E47" s="19" t="s">
        <v>37</v>
      </c>
      <c r="F47" s="57">
        <v>0</v>
      </c>
      <c r="G47" s="2" t="s">
        <v>12</v>
      </c>
      <c r="H47" s="21">
        <v>0</v>
      </c>
      <c r="I47" s="33">
        <f t="shared" si="2"/>
        <v>0</v>
      </c>
    </row>
    <row r="48" spans="2:9" s="63" customFormat="1" x14ac:dyDescent="0.2">
      <c r="C48" s="2"/>
      <c r="D48" s="19"/>
      <c r="E48" s="19" t="s">
        <v>37</v>
      </c>
      <c r="F48" s="57">
        <v>0</v>
      </c>
      <c r="G48" s="2" t="s">
        <v>12</v>
      </c>
      <c r="H48" s="4">
        <v>0</v>
      </c>
      <c r="I48" s="33">
        <f t="shared" si="2"/>
        <v>0</v>
      </c>
    </row>
    <row r="49" spans="3:9" s="63" customFormat="1" x14ac:dyDescent="0.2">
      <c r="C49" s="2"/>
      <c r="D49" s="23" t="s">
        <v>39</v>
      </c>
      <c r="E49" s="23"/>
      <c r="F49" s="24"/>
      <c r="G49" s="24"/>
      <c r="H49" s="21"/>
      <c r="I49" s="70">
        <f>SUM(I44:I48)</f>
        <v>0</v>
      </c>
    </row>
    <row r="50" spans="3:9" s="63" customFormat="1" x14ac:dyDescent="0.2">
      <c r="D50" s="65"/>
      <c r="E50" s="66"/>
      <c r="F50" s="66"/>
      <c r="G50" s="66"/>
      <c r="H50" s="67"/>
      <c r="I50" s="68"/>
    </row>
    <row r="51" spans="3:9" s="63" customFormat="1" x14ac:dyDescent="0.2">
      <c r="C51" s="2">
        <v>3</v>
      </c>
      <c r="D51" s="72" t="s">
        <v>30</v>
      </c>
      <c r="E51" s="72"/>
      <c r="F51" s="73" t="s">
        <v>8</v>
      </c>
      <c r="G51" s="73" t="s">
        <v>9</v>
      </c>
      <c r="H51" s="74" t="s">
        <v>27</v>
      </c>
      <c r="I51" s="75" t="s">
        <v>11</v>
      </c>
    </row>
    <row r="52" spans="3:9" s="63" customFormat="1" x14ac:dyDescent="0.2">
      <c r="C52" s="2"/>
      <c r="D52" s="32"/>
      <c r="E52" s="19" t="s">
        <v>48</v>
      </c>
      <c r="F52" s="57">
        <v>584</v>
      </c>
      <c r="G52" s="2" t="s">
        <v>12</v>
      </c>
      <c r="H52" s="58">
        <v>0</v>
      </c>
      <c r="I52" s="33">
        <f>H52*F52*12</f>
        <v>0</v>
      </c>
    </row>
    <row r="53" spans="3:9" s="63" customFormat="1" x14ac:dyDescent="0.2">
      <c r="C53" s="2"/>
      <c r="D53" s="32"/>
      <c r="E53" s="19" t="s">
        <v>49</v>
      </c>
      <c r="F53" s="57">
        <v>104</v>
      </c>
      <c r="G53" s="2" t="s">
        <v>12</v>
      </c>
      <c r="H53" s="58">
        <v>0</v>
      </c>
      <c r="I53" s="33">
        <f t="shared" ref="I53:I56" si="3">H53*F53*12</f>
        <v>0</v>
      </c>
    </row>
    <row r="54" spans="3:9" s="63" customFormat="1" ht="15.45" customHeight="1" x14ac:dyDescent="0.2">
      <c r="C54" s="2"/>
      <c r="D54" s="32"/>
      <c r="E54" s="19" t="s">
        <v>37</v>
      </c>
      <c r="F54" s="57">
        <v>0</v>
      </c>
      <c r="G54" s="2" t="s">
        <v>12</v>
      </c>
      <c r="H54" s="58">
        <v>0</v>
      </c>
      <c r="I54" s="33">
        <f t="shared" si="3"/>
        <v>0</v>
      </c>
    </row>
    <row r="55" spans="3:9" s="63" customFormat="1" ht="14.4" customHeight="1" x14ac:dyDescent="0.2">
      <c r="C55" s="2"/>
      <c r="D55" s="32"/>
      <c r="E55" s="19" t="s">
        <v>37</v>
      </c>
      <c r="F55" s="57">
        <v>0</v>
      </c>
      <c r="G55" s="2" t="s">
        <v>12</v>
      </c>
      <c r="H55" s="21">
        <v>0</v>
      </c>
      <c r="I55" s="33">
        <f t="shared" si="3"/>
        <v>0</v>
      </c>
    </row>
    <row r="56" spans="3:9" s="63" customFormat="1" ht="16.05" customHeight="1" x14ac:dyDescent="0.2">
      <c r="C56" s="2"/>
      <c r="D56" s="19"/>
      <c r="E56" s="19" t="s">
        <v>37</v>
      </c>
      <c r="F56" s="57">
        <v>0</v>
      </c>
      <c r="G56" s="2" t="s">
        <v>12</v>
      </c>
      <c r="H56" s="4">
        <v>0</v>
      </c>
      <c r="I56" s="33">
        <f t="shared" si="3"/>
        <v>0</v>
      </c>
    </row>
    <row r="57" spans="3:9" s="63" customFormat="1" x14ac:dyDescent="0.2">
      <c r="C57" s="2"/>
      <c r="D57" s="23" t="s">
        <v>41</v>
      </c>
      <c r="E57" s="23"/>
      <c r="F57" s="24"/>
      <c r="G57" s="24"/>
      <c r="H57" s="21"/>
      <c r="I57" s="70">
        <f>SUM(I52:I56)</f>
        <v>0</v>
      </c>
    </row>
    <row r="58" spans="3:9" s="63" customFormat="1" x14ac:dyDescent="0.2">
      <c r="H58" s="64"/>
      <c r="I58" s="64"/>
    </row>
    <row r="59" spans="3:9" s="63" customFormat="1" x14ac:dyDescent="0.2">
      <c r="C59" s="2">
        <v>4</v>
      </c>
      <c r="D59" s="72" t="s">
        <v>42</v>
      </c>
      <c r="E59" s="72"/>
      <c r="F59" s="73" t="s">
        <v>8</v>
      </c>
      <c r="G59" s="73" t="s">
        <v>9</v>
      </c>
      <c r="H59" s="74" t="s">
        <v>27</v>
      </c>
      <c r="I59" s="75" t="s">
        <v>11</v>
      </c>
    </row>
    <row r="60" spans="3:9" s="63" customFormat="1" x14ac:dyDescent="0.2">
      <c r="C60" s="2"/>
      <c r="D60" s="32"/>
      <c r="E60" s="19" t="s">
        <v>50</v>
      </c>
      <c r="F60" s="57">
        <v>9</v>
      </c>
      <c r="G60" s="2" t="s">
        <v>12</v>
      </c>
      <c r="H60" s="58">
        <v>0</v>
      </c>
      <c r="I60" s="33">
        <f>H60*F60*12</f>
        <v>0</v>
      </c>
    </row>
    <row r="61" spans="3:9" s="63" customFormat="1" x14ac:dyDescent="0.2">
      <c r="C61" s="2"/>
      <c r="D61" s="32"/>
      <c r="E61" s="19" t="s">
        <v>51</v>
      </c>
      <c r="F61" s="57">
        <v>24</v>
      </c>
      <c r="G61" s="2" t="s">
        <v>12</v>
      </c>
      <c r="H61" s="58">
        <v>0</v>
      </c>
      <c r="I61" s="33">
        <f t="shared" ref="I61:I64" si="4">H61*F61*12</f>
        <v>0</v>
      </c>
    </row>
    <row r="62" spans="3:9" s="63" customFormat="1" x14ac:dyDescent="0.2">
      <c r="C62" s="2"/>
      <c r="D62" s="32"/>
      <c r="E62" s="19" t="s">
        <v>52</v>
      </c>
      <c r="F62" s="57">
        <v>7</v>
      </c>
      <c r="G62" s="2" t="s">
        <v>12</v>
      </c>
      <c r="H62" s="58">
        <v>0</v>
      </c>
      <c r="I62" s="33">
        <f t="shared" si="4"/>
        <v>0</v>
      </c>
    </row>
    <row r="63" spans="3:9" s="63" customFormat="1" ht="15.6" customHeight="1" x14ac:dyDescent="0.2">
      <c r="C63" s="2"/>
      <c r="D63" s="32"/>
      <c r="E63" s="19" t="s">
        <v>37</v>
      </c>
      <c r="F63" s="57">
        <v>0</v>
      </c>
      <c r="G63" s="2" t="s">
        <v>12</v>
      </c>
      <c r="H63" s="21">
        <v>0</v>
      </c>
      <c r="I63" s="33">
        <f t="shared" si="4"/>
        <v>0</v>
      </c>
    </row>
    <row r="64" spans="3:9" s="63" customFormat="1" ht="13.95" customHeight="1" x14ac:dyDescent="0.2">
      <c r="C64" s="2"/>
      <c r="D64" s="19"/>
      <c r="E64" s="19" t="s">
        <v>37</v>
      </c>
      <c r="F64" s="57">
        <v>0</v>
      </c>
      <c r="G64" s="2" t="s">
        <v>12</v>
      </c>
      <c r="H64" s="4">
        <v>0</v>
      </c>
      <c r="I64" s="33">
        <f t="shared" si="4"/>
        <v>0</v>
      </c>
    </row>
    <row r="65" spans="3:9" s="63" customFormat="1" ht="13.95" customHeight="1" x14ac:dyDescent="0.2">
      <c r="C65" s="2"/>
      <c r="D65" s="23" t="s">
        <v>43</v>
      </c>
      <c r="E65" s="23"/>
      <c r="F65" s="24"/>
      <c r="G65" s="24"/>
      <c r="H65" s="21"/>
      <c r="I65" s="70">
        <f>SUM(I60:I64)</f>
        <v>0</v>
      </c>
    </row>
    <row r="66" spans="3:9" s="63" customFormat="1" x14ac:dyDescent="0.2">
      <c r="H66" s="64"/>
      <c r="I66" s="64"/>
    </row>
    <row r="67" spans="3:9" s="63" customFormat="1" ht="15" customHeight="1" x14ac:dyDescent="0.2">
      <c r="C67" s="2">
        <v>5</v>
      </c>
      <c r="D67" s="72" t="s">
        <v>53</v>
      </c>
      <c r="E67" s="72"/>
      <c r="F67" s="73" t="s">
        <v>8</v>
      </c>
      <c r="G67" s="73" t="s">
        <v>9</v>
      </c>
      <c r="H67" s="74" t="s">
        <v>27</v>
      </c>
      <c r="I67" s="75" t="s">
        <v>11</v>
      </c>
    </row>
    <row r="68" spans="3:9" s="63" customFormat="1" x14ac:dyDescent="0.2">
      <c r="C68" s="2"/>
      <c r="D68" s="32"/>
      <c r="E68" s="19" t="s">
        <v>54</v>
      </c>
      <c r="F68" s="57">
        <v>1</v>
      </c>
      <c r="G68" s="2" t="s">
        <v>12</v>
      </c>
      <c r="H68" s="58">
        <v>0</v>
      </c>
      <c r="I68" s="33">
        <f>H68*F68*12</f>
        <v>0</v>
      </c>
    </row>
    <row r="69" spans="3:9" s="63" customFormat="1" x14ac:dyDescent="0.2">
      <c r="C69" s="2"/>
      <c r="D69" s="32"/>
      <c r="E69" s="19" t="s">
        <v>55</v>
      </c>
      <c r="F69" s="57">
        <v>1</v>
      </c>
      <c r="G69" s="2" t="s">
        <v>12</v>
      </c>
      <c r="H69" s="58">
        <v>0</v>
      </c>
      <c r="I69" s="33">
        <f t="shared" ref="I69:I72" si="5">H69*F69*12</f>
        <v>0</v>
      </c>
    </row>
    <row r="70" spans="3:9" s="63" customFormat="1" x14ac:dyDescent="0.2">
      <c r="C70" s="2"/>
      <c r="D70" s="32"/>
      <c r="E70" s="19" t="s">
        <v>56</v>
      </c>
      <c r="F70" s="57">
        <v>1</v>
      </c>
      <c r="G70" s="2" t="s">
        <v>12</v>
      </c>
      <c r="H70" s="58">
        <v>0</v>
      </c>
      <c r="I70" s="33">
        <f t="shared" si="5"/>
        <v>0</v>
      </c>
    </row>
    <row r="71" spans="3:9" s="63" customFormat="1" x14ac:dyDescent="0.2">
      <c r="C71" s="2"/>
      <c r="D71" s="32"/>
      <c r="E71" s="19" t="s">
        <v>57</v>
      </c>
      <c r="F71" s="57">
        <v>1</v>
      </c>
      <c r="G71" s="2" t="s">
        <v>12</v>
      </c>
      <c r="H71" s="21">
        <v>0</v>
      </c>
      <c r="I71" s="33">
        <f t="shared" si="5"/>
        <v>0</v>
      </c>
    </row>
    <row r="72" spans="3:9" s="63" customFormat="1" x14ac:dyDescent="0.2">
      <c r="C72" s="2"/>
      <c r="D72" s="19"/>
      <c r="E72" s="19" t="s">
        <v>58</v>
      </c>
      <c r="F72" s="57">
        <v>1</v>
      </c>
      <c r="G72" s="2" t="s">
        <v>12</v>
      </c>
      <c r="H72" s="4">
        <v>0</v>
      </c>
      <c r="I72" s="33">
        <f t="shared" si="5"/>
        <v>0</v>
      </c>
    </row>
    <row r="73" spans="3:9" s="63" customFormat="1" x14ac:dyDescent="0.2">
      <c r="C73" s="2"/>
      <c r="D73" s="23" t="s">
        <v>59</v>
      </c>
      <c r="E73" s="23"/>
      <c r="F73" s="24"/>
      <c r="G73" s="24"/>
      <c r="H73" s="21"/>
      <c r="I73" s="70">
        <f>SUM(I68:I72)</f>
        <v>0</v>
      </c>
    </row>
    <row r="74" spans="3:9" s="63" customFormat="1" x14ac:dyDescent="0.2">
      <c r="H74" s="64"/>
      <c r="I74" s="64"/>
    </row>
    <row r="75" spans="3:9" x14ac:dyDescent="0.2">
      <c r="C75" s="2">
        <v>6</v>
      </c>
      <c r="D75" s="72" t="s">
        <v>16</v>
      </c>
      <c r="E75" s="78"/>
      <c r="F75" s="73" t="s">
        <v>8</v>
      </c>
      <c r="G75" s="73" t="s">
        <v>9</v>
      </c>
      <c r="H75" s="74" t="s">
        <v>27</v>
      </c>
      <c r="I75" s="75" t="s">
        <v>11</v>
      </c>
    </row>
    <row r="76" spans="3:9" x14ac:dyDescent="0.2">
      <c r="E76" s="19" t="s">
        <v>13</v>
      </c>
      <c r="F76" s="20">
        <v>0</v>
      </c>
      <c r="G76" s="20" t="s">
        <v>12</v>
      </c>
      <c r="H76" s="21">
        <v>0</v>
      </c>
      <c r="I76" s="59">
        <f>H76*F76*12</f>
        <v>0</v>
      </c>
    </row>
    <row r="77" spans="3:9" x14ac:dyDescent="0.2">
      <c r="E77" s="19" t="s">
        <v>13</v>
      </c>
      <c r="F77" s="20">
        <v>0</v>
      </c>
      <c r="G77" s="20" t="s">
        <v>12</v>
      </c>
      <c r="H77" s="21">
        <v>0</v>
      </c>
      <c r="I77" s="59">
        <f>H77*F77*12</f>
        <v>0</v>
      </c>
    </row>
    <row r="78" spans="3:9" ht="13.95" customHeight="1" x14ac:dyDescent="0.2">
      <c r="D78" s="22" t="s">
        <v>17</v>
      </c>
      <c r="E78" s="23"/>
      <c r="F78" s="24"/>
      <c r="G78" s="24"/>
      <c r="H78" s="25"/>
      <c r="I78" s="70">
        <f>SUM(I76:I77)</f>
        <v>0</v>
      </c>
    </row>
    <row r="79" spans="3:9" ht="13.05" customHeight="1" x14ac:dyDescent="0.2">
      <c r="I79" s="59"/>
    </row>
    <row r="80" spans="3:9" x14ac:dyDescent="0.2">
      <c r="D80" s="77" t="s">
        <v>32</v>
      </c>
      <c r="E80" s="77"/>
      <c r="F80" s="80"/>
      <c r="G80" s="80"/>
      <c r="H80" s="79"/>
      <c r="I80" s="83">
        <f>SUM(I78+I73+I65+I57+I49+I41)</f>
        <v>0</v>
      </c>
    </row>
    <row r="82" spans="2:9" x14ac:dyDescent="0.2">
      <c r="B82" s="42"/>
      <c r="C82" s="50" t="s">
        <v>20</v>
      </c>
      <c r="D82" s="42"/>
      <c r="E82" s="42"/>
      <c r="F82" s="43"/>
      <c r="G82" s="43"/>
      <c r="H82" s="44"/>
      <c r="I82" s="45"/>
    </row>
    <row r="83" spans="2:9" x14ac:dyDescent="0.2">
      <c r="E83" s="3" t="s">
        <v>21</v>
      </c>
      <c r="I83" s="34">
        <f>I31</f>
        <v>0</v>
      </c>
    </row>
    <row r="84" spans="2:9" x14ac:dyDescent="0.2">
      <c r="E84" s="3" t="s">
        <v>34</v>
      </c>
      <c r="I84" s="34">
        <f>I80</f>
        <v>0</v>
      </c>
    </row>
    <row r="85" spans="2:9" x14ac:dyDescent="0.2">
      <c r="E85" s="3" t="s">
        <v>31</v>
      </c>
      <c r="F85" s="35"/>
      <c r="G85" s="35"/>
      <c r="H85" s="36"/>
      <c r="I85" s="37">
        <f>I83+(I84*5)</f>
        <v>0</v>
      </c>
    </row>
    <row r="86" spans="2:9" x14ac:dyDescent="0.2">
      <c r="E86" s="3" t="s">
        <v>70</v>
      </c>
      <c r="I86" s="37">
        <f>I83+(I84*10)</f>
        <v>0</v>
      </c>
    </row>
    <row r="87" spans="2:9" x14ac:dyDescent="0.2">
      <c r="I87" s="51"/>
    </row>
    <row r="88" spans="2:9" x14ac:dyDescent="0.2">
      <c r="B88" s="69" t="s">
        <v>22</v>
      </c>
    </row>
    <row r="89" spans="2:9" x14ac:dyDescent="0.2">
      <c r="B89" s="38"/>
    </row>
    <row r="91" spans="2:9" x14ac:dyDescent="0.2">
      <c r="E91" s="6" t="s">
        <v>1</v>
      </c>
      <c r="F91" s="39"/>
      <c r="G91" s="40"/>
      <c r="H91" s="40"/>
      <c r="I91" s="41"/>
    </row>
    <row r="92" spans="2:9" x14ac:dyDescent="0.2">
      <c r="E92" s="6" t="s">
        <v>2</v>
      </c>
      <c r="F92" s="39"/>
      <c r="G92" s="40"/>
      <c r="H92" s="40"/>
      <c r="I92" s="41"/>
    </row>
    <row r="93" spans="2:9" x14ac:dyDescent="0.2">
      <c r="E93" s="6" t="s">
        <v>3</v>
      </c>
      <c r="F93" s="39"/>
      <c r="G93" s="40"/>
      <c r="H93" s="40"/>
      <c r="I93" s="41"/>
    </row>
    <row r="94" spans="2:9" x14ac:dyDescent="0.2">
      <c r="E94" s="9" t="s">
        <v>4</v>
      </c>
      <c r="F94" s="39"/>
      <c r="G94" s="40"/>
      <c r="H94" s="40"/>
      <c r="I94" s="41"/>
    </row>
    <row r="95" spans="2:9" x14ac:dyDescent="0.2">
      <c r="E95" s="6" t="s">
        <v>5</v>
      </c>
      <c r="F95" s="39"/>
      <c r="G95" s="40"/>
      <c r="H95" s="40"/>
      <c r="I95" s="41"/>
    </row>
    <row r="104" spans="8:8" x14ac:dyDescent="0.2">
      <c r="H104" s="16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9E19C17321004595802924093EF447" ma:contentTypeVersion="10" ma:contentTypeDescription="Een nieuw document maken." ma:contentTypeScope="" ma:versionID="8f8d6362c0677b3e1299e47c2d84fa05">
  <xsd:schema xmlns:xsd="http://www.w3.org/2001/XMLSchema" xmlns:xs="http://www.w3.org/2001/XMLSchema" xmlns:p="http://schemas.microsoft.com/office/2006/metadata/properties" xmlns:ns2="7cc252ef-57bc-4990-b738-16919ff08d78" xmlns:ns3="f676a9bd-dca3-459d-a0dd-c89f3e0accc9" targetNamespace="http://schemas.microsoft.com/office/2006/metadata/properties" ma:root="true" ma:fieldsID="b88aa3d2f65db50998db50f7d73a7f2e" ns2:_="" ns3:_="">
    <xsd:import namespace="7cc252ef-57bc-4990-b738-16919ff08d78"/>
    <xsd:import namespace="f676a9bd-dca3-459d-a0dd-c89f3e0ac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252ef-57bc-4990-b738-16919ff08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6a9bd-dca3-459d-a0dd-c89f3e0acc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191fa6-4aea-4358-bfcb-15deeb1cf86a}" ma:internalName="TaxCatchAll" ma:showField="CatchAllData" ma:web="f676a9bd-dca3-459d-a0dd-c89f3e0ac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76a9bd-dca3-459d-a0dd-c89f3e0accc9" xsi:nil="true"/>
    <lcf76f155ced4ddcb4097134ff3c332f xmlns="7cc252ef-57bc-4990-b738-16919ff08d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25A2B9-0D67-482B-A3A2-847780626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252ef-57bc-4990-b738-16919ff08d78"/>
    <ds:schemaRef ds:uri="f676a9bd-dca3-459d-a0dd-c89f3e0ac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F99568-7C35-4399-82A3-33DC82884BDD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cc252ef-57bc-4990-b738-16919ff08d78"/>
    <ds:schemaRef ds:uri="http://schemas.microsoft.com/office/2006/documentManagement/types"/>
    <ds:schemaRef ds:uri="f676a9bd-dca3-459d-a0dd-c89f3e0accc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P1 Inschrijfprijs</vt:lpstr>
      <vt:lpstr>P2 Open calculatie SOML</vt:lpstr>
      <vt:lpstr>'P2 Open calculatie SOML'!Afdrukbereik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Jasper Driesen</cp:lastModifiedBy>
  <cp:revision/>
  <dcterms:created xsi:type="dcterms:W3CDTF">2012-03-09T08:01:46Z</dcterms:created>
  <dcterms:modified xsi:type="dcterms:W3CDTF">2026-01-26T13:14:34Z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0x010100D09E19C17321004595802924093EF447</vt:lpwstr>
  </property>
  <property fmtid="{D5CDD505-2E9C-101B-9397-08002B2CF9AE}" pid="3" name="MediaServiceImageTags">
    <vt:lpwstr/>
  </property>
</Properties>
</file>