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EHEER Emma\Aanbesteding Golfkarren\2. Aanbestedingsfase\"/>
    </mc:Choice>
  </mc:AlternateContent>
  <xr:revisionPtr revIDLastSave="0" documentId="8_{44796CCE-320E-4B3A-BACC-E6E72CE3F56E}" xr6:coauthVersionLast="47" xr6:coauthVersionMax="47" xr10:uidLastSave="{00000000-0000-0000-0000-000000000000}"/>
  <bookViews>
    <workbookView xWindow="-110" yWindow="-110" windowWidth="19420" windowHeight="10420" activeTab="1" xr2:uid="{52EA4C5E-3F98-49BD-BC81-896EFA16667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0" i="1"/>
  <c r="J7" i="1"/>
  <c r="J4" i="1"/>
  <c r="J17" i="1"/>
  <c r="M13" i="1"/>
  <c r="M10" i="1"/>
  <c r="M7" i="1"/>
  <c r="M4" i="1"/>
  <c r="L13" i="1"/>
  <c r="L10" i="1"/>
  <c r="L7" i="1"/>
  <c r="L4" i="1"/>
  <c r="K13" i="1"/>
  <c r="K10" i="1"/>
  <c r="K7" i="1"/>
  <c r="K4" i="1"/>
  <c r="I13" i="1"/>
  <c r="I10" i="1"/>
  <c r="I7" i="1"/>
  <c r="I4" i="1"/>
  <c r="H13" i="1"/>
  <c r="H10" i="1"/>
  <c r="H7" i="1"/>
  <c r="H4" i="1"/>
  <c r="G13" i="1"/>
  <c r="G10" i="1"/>
  <c r="G7" i="1"/>
  <c r="G4" i="1"/>
  <c r="F13" i="1"/>
  <c r="F10" i="1"/>
  <c r="F7" i="1"/>
  <c r="F4" i="1"/>
  <c r="E13" i="1"/>
  <c r="E10" i="1"/>
  <c r="E7" i="1"/>
  <c r="E4" i="1"/>
  <c r="D13" i="1"/>
  <c r="D10" i="1"/>
  <c r="D7" i="1"/>
  <c r="D4" i="1"/>
  <c r="C13" i="1"/>
  <c r="C10" i="1"/>
  <c r="C7" i="1"/>
  <c r="C4" i="1"/>
  <c r="B13" i="1"/>
  <c r="B10" i="1"/>
  <c r="B7" i="1"/>
  <c r="B4" i="1"/>
  <c r="A13" i="1"/>
  <c r="A10" i="1"/>
  <c r="A7" i="1"/>
  <c r="A4" i="1"/>
  <c r="BQ72" i="2"/>
  <c r="BQ75" i="2"/>
  <c r="BP72" i="2"/>
  <c r="BP75" i="2"/>
  <c r="BO72" i="2"/>
  <c r="BO75" i="2"/>
  <c r="BN72" i="2"/>
  <c r="BM72" i="2"/>
  <c r="BL72" i="2"/>
  <c r="BK72" i="2"/>
  <c r="BK75" i="2"/>
  <c r="BJ72" i="2"/>
  <c r="BI72" i="2"/>
  <c r="BH72" i="2"/>
  <c r="BG72" i="2"/>
  <c r="BF72" i="2"/>
  <c r="BE72" i="2"/>
  <c r="BD72" i="2"/>
  <c r="BC72" i="2"/>
  <c r="BB72" i="2"/>
  <c r="BB75" i="2"/>
  <c r="BA72" i="2"/>
  <c r="AZ72" i="2"/>
  <c r="AY72" i="2"/>
  <c r="AX72" i="2"/>
  <c r="AW72" i="2"/>
  <c r="AV72" i="2"/>
  <c r="AU72" i="2"/>
  <c r="AU75" i="2"/>
  <c r="AT72" i="2"/>
  <c r="AS72" i="2"/>
  <c r="AR72" i="2"/>
  <c r="AQ72" i="2"/>
  <c r="AP72" i="2"/>
  <c r="AO72" i="2"/>
  <c r="AN72" i="2"/>
  <c r="AM72" i="2"/>
  <c r="AM75" i="2"/>
  <c r="AL72" i="2"/>
  <c r="AK72" i="2"/>
  <c r="AJ72" i="2"/>
  <c r="AI72" i="2"/>
  <c r="AH72" i="2"/>
  <c r="AG72" i="2"/>
  <c r="AF72" i="2"/>
  <c r="AE72" i="2"/>
  <c r="AD72" i="2"/>
  <c r="AC72" i="2"/>
  <c r="AB72" i="2"/>
  <c r="AB75" i="2"/>
  <c r="AA72" i="2"/>
  <c r="Z72" i="2"/>
  <c r="Y72" i="2"/>
  <c r="X72" i="2"/>
  <c r="W72" i="2"/>
  <c r="V72" i="2"/>
  <c r="U72" i="2"/>
  <c r="T72" i="2"/>
  <c r="S72" i="2"/>
  <c r="S75" i="2"/>
  <c r="R72" i="2"/>
  <c r="Q72" i="2"/>
  <c r="P72" i="2"/>
  <c r="O72" i="2"/>
  <c r="N72" i="2"/>
  <c r="N75" i="2"/>
  <c r="M72" i="2"/>
  <c r="L72" i="2"/>
  <c r="K72" i="2"/>
  <c r="J72" i="2"/>
  <c r="I72" i="2"/>
  <c r="H72" i="2"/>
  <c r="G72" i="2"/>
  <c r="F72" i="2"/>
  <c r="E72" i="2"/>
  <c r="D72" i="2"/>
  <c r="C72" i="2"/>
  <c r="B72" i="2"/>
  <c r="B75" i="2" s="1"/>
  <c r="K17" i="1"/>
  <c r="I17" i="1"/>
  <c r="H17" i="1"/>
  <c r="G17" i="1"/>
  <c r="F17" i="1"/>
  <c r="D17" i="1"/>
  <c r="E17" i="1"/>
  <c r="A17" i="1" l="1"/>
  <c r="B17" i="1"/>
  <c r="L17" i="1"/>
  <c r="M17" i="1"/>
  <c r="C17" i="1"/>
  <c r="AF75" i="2"/>
</calcChain>
</file>

<file path=xl/sharedStrings.xml><?xml version="1.0" encoding="utf-8"?>
<sst xmlns="http://schemas.openxmlformats.org/spreadsheetml/2006/main" count="222" uniqueCount="151">
  <si>
    <t>Golfkar</t>
  </si>
  <si>
    <t>Tractor</t>
  </si>
  <si>
    <t>zitmaaier</t>
  </si>
  <si>
    <t>veegmachine</t>
  </si>
  <si>
    <t>bladblazer</t>
  </si>
  <si>
    <t>bosmaaier</t>
  </si>
  <si>
    <t>grasmaaier</t>
  </si>
  <si>
    <t>snoeischaar</t>
  </si>
  <si>
    <t>kettingzaag</t>
  </si>
  <si>
    <t>ruwterrein voertuig</t>
  </si>
  <si>
    <t>aanhanger</t>
  </si>
  <si>
    <t>bladzuiger</t>
  </si>
  <si>
    <t>Regio Midden Zuid</t>
  </si>
  <si>
    <t>Regio Noord</t>
  </si>
  <si>
    <t>Regio midden Noord</t>
  </si>
  <si>
    <t>Regio zuid</t>
  </si>
  <si>
    <t>Totaal</t>
  </si>
  <si>
    <t>Heftruck</t>
  </si>
  <si>
    <t>voertuigen/middelen binnen Coa landelijk</t>
  </si>
  <si>
    <t>voertuigen per locatie</t>
  </si>
  <si>
    <t>locatie</t>
  </si>
  <si>
    <t>Golfkar Bensel BSN2RC</t>
  </si>
  <si>
    <t>Golfkar Bensel BSN4R</t>
  </si>
  <si>
    <t>Golfkar Club</t>
  </si>
  <si>
    <t>Golfkar Clubcar Precedent</t>
  </si>
  <si>
    <t>Golfkar Carryall 500 Elc.</t>
  </si>
  <si>
    <t>Golfkar Bringo</t>
  </si>
  <si>
    <t>Golkar John Deere</t>
  </si>
  <si>
    <t>Golfkar Frisian</t>
  </si>
  <si>
    <t>Golfkar Carryall 300</t>
  </si>
  <si>
    <t>Golfkar Carryall 550</t>
  </si>
  <si>
    <t>Golfcar Yamaha</t>
  </si>
  <si>
    <t>Tractor Yanmar</t>
  </si>
  <si>
    <t>Tractor Kubota</t>
  </si>
  <si>
    <t>Tractor John Deere</t>
  </si>
  <si>
    <t>Zitmaaier</t>
  </si>
  <si>
    <t>ruw terreinwagen</t>
  </si>
  <si>
    <t>Zitmaaier Cramer</t>
  </si>
  <si>
    <t>Zitmaaier EGO</t>
  </si>
  <si>
    <t>Zitmaaier John Deere</t>
  </si>
  <si>
    <t>Zitmaaier Torro Titan X5450</t>
  </si>
  <si>
    <t>Zitmaaier Honda</t>
  </si>
  <si>
    <t>Zitmaaier Stiga</t>
  </si>
  <si>
    <t>Veegmachine</t>
  </si>
  <si>
    <t>zitmaaier met veegmachine Stiga</t>
  </si>
  <si>
    <t>Veegmachine Clearcraft</t>
  </si>
  <si>
    <t>Veegmachine Tielburger</t>
  </si>
  <si>
    <t>Veegmachine durosweep 77 PRO 18v</t>
  </si>
  <si>
    <t>Bladblazer</t>
  </si>
  <si>
    <t>Bladblazer makita</t>
  </si>
  <si>
    <t>Bladblazer Hitachi</t>
  </si>
  <si>
    <t>Bladblazer EGO</t>
  </si>
  <si>
    <t>Bladblazer GO Power</t>
  </si>
  <si>
    <t>Bladblazer Stihl</t>
  </si>
  <si>
    <t>Bladblazer Husqvarna</t>
  </si>
  <si>
    <t>Bosmaaier</t>
  </si>
  <si>
    <t>Bosmaaier EGO</t>
  </si>
  <si>
    <t>Bosmaaier Makita</t>
  </si>
  <si>
    <t>Bosmaaier Stihl</t>
  </si>
  <si>
    <t>Bosmaaier Hitachi</t>
  </si>
  <si>
    <t>Bosmaaier Dolmans</t>
  </si>
  <si>
    <t>Bosmaaier Husquarna</t>
  </si>
  <si>
    <t>Bosmaaier Skill</t>
  </si>
  <si>
    <t>Grasmaaier</t>
  </si>
  <si>
    <t>Grasmaaier EGO</t>
  </si>
  <si>
    <t>Grasmaaier Stihl</t>
  </si>
  <si>
    <t>Grasmaaier Makita</t>
  </si>
  <si>
    <t>Grasmaaier Stiga</t>
  </si>
  <si>
    <t>Grasmaaier SABO</t>
  </si>
  <si>
    <t>Grasmaaier Honda</t>
  </si>
  <si>
    <t>Snoeischaar</t>
  </si>
  <si>
    <t>Snoeischaar Stihl</t>
  </si>
  <si>
    <t>Snoeischaar EGO</t>
  </si>
  <si>
    <t>Snoeischaar Makita</t>
  </si>
  <si>
    <t>Snoeischaar Bosch</t>
  </si>
  <si>
    <t>Snoeischaar Hitachi</t>
  </si>
  <si>
    <t>Snoeischaar Huquarna</t>
  </si>
  <si>
    <t>Snoeischaar Freud</t>
  </si>
  <si>
    <t>Snoeischaar Hikoki</t>
  </si>
  <si>
    <t>Kettingzaag</t>
  </si>
  <si>
    <t>Kettingzaag Stihl</t>
  </si>
  <si>
    <t>Kettingzaag Huquarna</t>
  </si>
  <si>
    <t>Kettingzaag Topkraft</t>
  </si>
  <si>
    <t>Aanhanger</t>
  </si>
  <si>
    <t>Bladzuiger</t>
  </si>
  <si>
    <t>Regio midden-noord.</t>
  </si>
  <si>
    <t>Albergen</t>
  </si>
  <si>
    <t>Almelo</t>
  </si>
  <si>
    <t>Dalfsen</t>
  </si>
  <si>
    <t>Almere</t>
  </si>
  <si>
    <t>Dronten</t>
  </si>
  <si>
    <t>Enschede</t>
  </si>
  <si>
    <t>Hardenberg</t>
  </si>
  <si>
    <t>Hengelo</t>
  </si>
  <si>
    <t>Zitmaaier Husquarna</t>
  </si>
  <si>
    <t>Hoofddorp</t>
  </si>
  <si>
    <t>Heerhugowaard</t>
  </si>
  <si>
    <t>Luttelgeest</t>
  </si>
  <si>
    <t>Schalkhaar</t>
  </si>
  <si>
    <t>Wieringerwerf</t>
  </si>
  <si>
    <t>Zeewolde</t>
  </si>
  <si>
    <t>Zwolle</t>
  </si>
  <si>
    <t>Delzijl</t>
  </si>
  <si>
    <t>Groningen Europaweg</t>
  </si>
  <si>
    <t>Groningen Eemsgolaan</t>
  </si>
  <si>
    <t>Burgum</t>
  </si>
  <si>
    <t>Farmsum</t>
  </si>
  <si>
    <t>Veendam</t>
  </si>
  <si>
    <t>Winschoten</t>
  </si>
  <si>
    <t>Hoogeveen</t>
  </si>
  <si>
    <t>Emmen</t>
  </si>
  <si>
    <t>Zweeloo</t>
  </si>
  <si>
    <t>Regio Noord.</t>
  </si>
  <si>
    <t>Regio midden-zuid.</t>
  </si>
  <si>
    <t>Arnhem  Elderhofseweg</t>
  </si>
  <si>
    <t>Arnhem Frombergstraat</t>
  </si>
  <si>
    <t>Alphen a/d Rijn</t>
  </si>
  <si>
    <t>Deelen</t>
  </si>
  <si>
    <t>Druten</t>
  </si>
  <si>
    <t>Hendrik ido Ambacht</t>
  </si>
  <si>
    <t>Leersum</t>
  </si>
  <si>
    <t>Leiden</t>
  </si>
  <si>
    <t xml:space="preserve">Nijmegen </t>
  </si>
  <si>
    <t>Rijswijk</t>
  </si>
  <si>
    <t>S'Gravendeel</t>
  </si>
  <si>
    <t>Utrecht</t>
  </si>
  <si>
    <t>Wageningen</t>
  </si>
  <si>
    <t>Regio Zuid</t>
  </si>
  <si>
    <t>Baexem</t>
  </si>
  <si>
    <t>EttenLeur</t>
  </si>
  <si>
    <t>Den Bosch</t>
  </si>
  <si>
    <t>Gilze</t>
  </si>
  <si>
    <t>Maastricht FV</t>
  </si>
  <si>
    <t>Maastricht Francois</t>
  </si>
  <si>
    <t>Middelburg</t>
  </si>
  <si>
    <t>Oisterwijk</t>
  </si>
  <si>
    <t>Uden</t>
  </si>
  <si>
    <t>Grave</t>
  </si>
  <si>
    <t>Veldhoven</t>
  </si>
  <si>
    <t>Vlissingen</t>
  </si>
  <si>
    <t>Ter Apel</t>
  </si>
  <si>
    <t xml:space="preserve">Totaal </t>
  </si>
  <si>
    <t>Rijssen/Holten</t>
  </si>
  <si>
    <t xml:space="preserve"> blad 2 voertuigen per regio en locatie</t>
  </si>
  <si>
    <t>Bosmaaier Dolmar</t>
  </si>
  <si>
    <t>Zutphen</t>
  </si>
  <si>
    <t>Amersfoort Barchman Wuytierslaan 53</t>
  </si>
  <si>
    <t>Velp</t>
  </si>
  <si>
    <t>Budel</t>
  </si>
  <si>
    <t>Apeldoorn</t>
  </si>
  <si>
    <t>Sneek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</si>
</sst>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D6D6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599963377788628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0" fillId="0" borderId="0" xfId="0" applyBorder="1" applyAlignment="1">
      <alignment horizontal="center" vertical="center"/>
    </xf>
    <xf numFmtId="0" fontId="4" fillId="0" borderId="8" xfId="0" applyFont="1" applyFill="1" applyBorder="1"/>
    <xf numFmtId="0" fontId="0" fillId="0" borderId="11" xfId="0" applyBorder="1" applyAlignment="1">
      <alignment horizontal="center" vertical="center"/>
    </xf>
    <xf numFmtId="0" fontId="0" fillId="0" borderId="0" xfId="0" applyBorder="1"/>
    <xf numFmtId="0" fontId="7" fillId="7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textRotation="90"/>
    </xf>
    <xf numFmtId="0" fontId="4" fillId="4" borderId="1" xfId="0" applyFont="1" applyFill="1" applyBorder="1" applyAlignment="1">
      <alignment horizontal="center" textRotation="90"/>
    </xf>
    <xf numFmtId="0" fontId="4" fillId="8" borderId="1" xfId="0" applyFont="1" applyFill="1" applyBorder="1" applyAlignment="1">
      <alignment horizontal="center" textRotation="90"/>
    </xf>
    <xf numFmtId="0" fontId="4" fillId="9" borderId="1" xfId="0" applyFont="1" applyFill="1" applyBorder="1" applyAlignment="1">
      <alignment textRotation="90"/>
    </xf>
    <xf numFmtId="0" fontId="4" fillId="6" borderId="1" xfId="0" applyFont="1" applyFill="1" applyBorder="1" applyAlignment="1">
      <alignment textRotation="90"/>
    </xf>
    <xf numFmtId="0" fontId="4" fillId="10" borderId="1" xfId="0" applyFont="1" applyFill="1" applyBorder="1" applyAlignment="1">
      <alignment textRotation="90"/>
    </xf>
    <xf numFmtId="0" fontId="4" fillId="11" borderId="1" xfId="0" applyFont="1" applyFill="1" applyBorder="1" applyAlignment="1">
      <alignment textRotation="90"/>
    </xf>
    <xf numFmtId="0" fontId="4" fillId="5" borderId="1" xfId="0" applyFont="1" applyFill="1" applyBorder="1" applyAlignment="1">
      <alignment textRotation="90"/>
    </xf>
    <xf numFmtId="0" fontId="4" fillId="12" borderId="1" xfId="0" applyFont="1" applyFill="1" applyBorder="1" applyAlignment="1">
      <alignment textRotation="90"/>
    </xf>
    <xf numFmtId="0" fontId="4" fillId="3" borderId="1" xfId="0" applyFont="1" applyFill="1" applyBorder="1" applyAlignment="1">
      <alignment textRotation="90"/>
    </xf>
    <xf numFmtId="0" fontId="4" fillId="13" borderId="1" xfId="0" applyFont="1" applyFill="1" applyBorder="1" applyAlignment="1">
      <alignment textRotation="90"/>
    </xf>
    <xf numFmtId="0" fontId="4" fillId="14" borderId="1" xfId="0" applyFont="1" applyFill="1" applyBorder="1" applyAlignment="1">
      <alignment textRotation="90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vertical="center"/>
    </xf>
    <xf numFmtId="0" fontId="8" fillId="14" borderId="18" xfId="0" applyFont="1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/>
    </xf>
    <xf numFmtId="0" fontId="8" fillId="14" borderId="7" xfId="0" applyFont="1" applyFill="1" applyBorder="1" applyAlignment="1">
      <alignment horizontal="center" vertical="center"/>
    </xf>
    <xf numFmtId="0" fontId="8" fillId="14" borderId="9" xfId="0" applyFont="1" applyFill="1" applyBorder="1" applyAlignment="1">
      <alignment horizontal="center" vertical="center"/>
    </xf>
    <xf numFmtId="0" fontId="8" fillId="14" borderId="10" xfId="0" applyFont="1" applyFill="1" applyBorder="1" applyAlignment="1">
      <alignment horizontal="center" vertical="center"/>
    </xf>
    <xf numFmtId="0" fontId="8" fillId="14" borderId="11" xfId="0" applyFont="1" applyFill="1" applyBorder="1" applyAlignment="1">
      <alignment horizontal="center" vertical="center"/>
    </xf>
    <xf numFmtId="0" fontId="8" fillId="14" borderId="12" xfId="0" applyFont="1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left" vertical="center"/>
    </xf>
    <xf numFmtId="0" fontId="5" fillId="12" borderId="13" xfId="0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5" fillId="12" borderId="18" xfId="0" applyFont="1" applyFill="1" applyBorder="1" applyAlignment="1">
      <alignment horizontal="center" vertical="center"/>
    </xf>
    <xf numFmtId="0" fontId="5" fillId="12" borderId="19" xfId="0" applyFont="1" applyFill="1" applyBorder="1" applyAlignment="1">
      <alignment horizontal="center" vertical="center"/>
    </xf>
    <xf numFmtId="0" fontId="5" fillId="12" borderId="20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9" xfId="0" applyFont="1" applyFill="1" applyBorder="1" applyAlignment="1">
      <alignment horizontal="center" vertical="center"/>
    </xf>
    <xf numFmtId="0" fontId="8" fillId="12" borderId="10" xfId="0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vertical="center"/>
    </xf>
    <xf numFmtId="0" fontId="8" fillId="15" borderId="18" xfId="0" applyFont="1" applyFill="1" applyBorder="1" applyAlignment="1">
      <alignment horizontal="center" vertical="center"/>
    </xf>
    <xf numFmtId="0" fontId="8" fillId="15" borderId="19" xfId="0" applyFont="1" applyFill="1" applyBorder="1" applyAlignment="1">
      <alignment horizontal="center" vertical="center"/>
    </xf>
    <xf numFmtId="0" fontId="8" fillId="15" borderId="20" xfId="0" applyFont="1" applyFill="1" applyBorder="1" applyAlignment="1">
      <alignment horizontal="center" vertical="center"/>
    </xf>
    <xf numFmtId="0" fontId="8" fillId="15" borderId="7" xfId="0" applyFont="1" applyFill="1" applyBorder="1" applyAlignment="1">
      <alignment horizontal="center" vertical="center"/>
    </xf>
    <xf numFmtId="0" fontId="8" fillId="15" borderId="9" xfId="0" applyFont="1" applyFill="1" applyBorder="1" applyAlignment="1">
      <alignment horizontal="center" vertical="center"/>
    </xf>
    <xf numFmtId="0" fontId="8" fillId="15" borderId="10" xfId="0" applyFont="1" applyFill="1" applyBorder="1" applyAlignment="1">
      <alignment horizontal="center" vertical="center"/>
    </xf>
    <xf numFmtId="0" fontId="8" fillId="15" borderId="11" xfId="0" applyFont="1" applyFill="1" applyBorder="1" applyAlignment="1">
      <alignment horizontal="center" vertical="center"/>
    </xf>
    <xf numFmtId="0" fontId="8" fillId="15" borderId="12" xfId="0" applyFont="1" applyFill="1" applyBorder="1" applyAlignment="1">
      <alignment horizontal="center" vertical="center"/>
    </xf>
    <xf numFmtId="0" fontId="8" fillId="15" borderId="21" xfId="0" applyFont="1" applyFill="1" applyBorder="1" applyAlignment="1">
      <alignment horizontal="center" vertical="center"/>
    </xf>
    <xf numFmtId="0" fontId="8" fillId="15" borderId="22" xfId="0" applyFont="1" applyFill="1" applyBorder="1" applyAlignment="1">
      <alignment horizontal="center" vertical="center"/>
    </xf>
    <xf numFmtId="0" fontId="8" fillId="15" borderId="23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5" fillId="16" borderId="13" xfId="0" applyFont="1" applyFill="1" applyBorder="1" applyAlignment="1">
      <alignment vertical="center"/>
    </xf>
    <xf numFmtId="0" fontId="8" fillId="16" borderId="18" xfId="0" applyFont="1" applyFill="1" applyBorder="1" applyAlignment="1">
      <alignment horizontal="center" vertical="center"/>
    </xf>
    <xf numFmtId="0" fontId="8" fillId="16" borderId="19" xfId="0" applyFont="1" applyFill="1" applyBorder="1" applyAlignment="1">
      <alignment horizontal="center" vertical="center"/>
    </xf>
    <xf numFmtId="0" fontId="8" fillId="16" borderId="20" xfId="0" applyFont="1" applyFill="1" applyBorder="1" applyAlignment="1">
      <alignment horizontal="center" vertical="center"/>
    </xf>
    <xf numFmtId="0" fontId="8" fillId="16" borderId="28" xfId="0" applyFont="1" applyFill="1" applyBorder="1" applyAlignment="1">
      <alignment horizontal="center" vertical="center"/>
    </xf>
    <xf numFmtId="0" fontId="8" fillId="16" borderId="21" xfId="0" applyFont="1" applyFill="1" applyBorder="1" applyAlignment="1">
      <alignment horizontal="center" vertical="center"/>
    </xf>
    <xf numFmtId="0" fontId="8" fillId="16" borderId="7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8" fillId="16" borderId="9" xfId="0" applyFont="1" applyFill="1" applyBorder="1" applyAlignment="1">
      <alignment horizontal="center" vertical="center"/>
    </xf>
    <xf numFmtId="0" fontId="8" fillId="16" borderId="29" xfId="0" applyFont="1" applyFill="1" applyBorder="1" applyAlignment="1">
      <alignment horizontal="center" vertical="center"/>
    </xf>
    <xf numFmtId="0" fontId="8" fillId="16" borderId="22" xfId="0" applyFont="1" applyFill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16" borderId="34" xfId="0" applyFont="1" applyFill="1" applyBorder="1" applyAlignment="1">
      <alignment vertical="center"/>
    </xf>
    <xf numFmtId="0" fontId="8" fillId="16" borderId="35" xfId="0" applyFont="1" applyFill="1" applyBorder="1" applyAlignment="1">
      <alignment horizontal="center" vertical="center"/>
    </xf>
    <xf numFmtId="0" fontId="8" fillId="16" borderId="30" xfId="0" applyFont="1" applyFill="1" applyBorder="1" applyAlignment="1">
      <alignment horizontal="center" vertical="center"/>
    </xf>
    <xf numFmtId="0" fontId="8" fillId="16" borderId="36" xfId="0" applyFont="1" applyFill="1" applyBorder="1" applyAlignment="1">
      <alignment horizontal="center" vertical="center"/>
    </xf>
    <xf numFmtId="0" fontId="8" fillId="16" borderId="37" xfId="0" applyFont="1" applyFill="1" applyBorder="1" applyAlignment="1">
      <alignment horizontal="center" vertical="center"/>
    </xf>
    <xf numFmtId="0" fontId="8" fillId="16" borderId="38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41" xfId="0" applyFont="1" applyFill="1" applyBorder="1" applyAlignment="1">
      <alignment vertical="center"/>
    </xf>
    <xf numFmtId="0" fontId="5" fillId="0" borderId="42" xfId="0" applyFont="1" applyFill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8" fillId="0" borderId="3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16" borderId="3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0" borderId="7" xfId="0" applyFont="1" applyFill="1" applyBorder="1"/>
    <xf numFmtId="0" fontId="8" fillId="16" borderId="39" xfId="0" applyFont="1" applyFill="1" applyBorder="1" applyAlignment="1">
      <alignment horizontal="center" vertical="center"/>
    </xf>
    <xf numFmtId="0" fontId="8" fillId="16" borderId="25" xfId="0" applyFont="1" applyFill="1" applyBorder="1" applyAlignment="1">
      <alignment horizontal="center" vertical="center"/>
    </xf>
    <xf numFmtId="0" fontId="8" fillId="16" borderId="40" xfId="0" applyFont="1" applyFill="1" applyBorder="1" applyAlignment="1">
      <alignment horizontal="center" vertical="center"/>
    </xf>
    <xf numFmtId="0" fontId="8" fillId="16" borderId="49" xfId="0" applyFont="1" applyFill="1" applyBorder="1" applyAlignment="1">
      <alignment horizontal="center" vertical="center"/>
    </xf>
    <xf numFmtId="0" fontId="8" fillId="16" borderId="46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2" fillId="4" borderId="5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0" xfId="0" applyBorder="1" applyAlignment="1"/>
    <xf numFmtId="0" fontId="0" fillId="0" borderId="6" xfId="0" applyBorder="1" applyAlignment="1"/>
    <xf numFmtId="0" fontId="5" fillId="5" borderId="5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18" borderId="13" xfId="0" applyFont="1" applyFill="1" applyBorder="1" applyAlignment="1">
      <alignment horizontal="center" vertical="center"/>
    </xf>
    <xf numFmtId="0" fontId="0" fillId="18" borderId="14" xfId="0" applyFill="1" applyBorder="1" applyAlignment="1">
      <alignment horizontal="center" vertical="center"/>
    </xf>
    <xf numFmtId="0" fontId="0" fillId="18" borderId="15" xfId="0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8" fillId="19" borderId="13" xfId="0" applyFont="1" applyFill="1" applyBorder="1" applyAlignment="1">
      <alignment horizontal="center" vertical="center"/>
    </xf>
    <xf numFmtId="0" fontId="0" fillId="19" borderId="14" xfId="0" applyFill="1" applyBorder="1" applyAlignment="1">
      <alignment horizontal="center" vertical="center"/>
    </xf>
    <xf numFmtId="0" fontId="0" fillId="19" borderId="15" xfId="0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8" fillId="17" borderId="13" xfId="0" applyFont="1" applyFill="1" applyBorder="1" applyAlignment="1">
      <alignment horizontal="center" vertical="center"/>
    </xf>
    <xf numFmtId="0" fontId="0" fillId="17" borderId="14" xfId="0" applyFill="1" applyBorder="1" applyAlignment="1">
      <alignment horizontal="center" vertical="center"/>
    </xf>
    <xf numFmtId="0" fontId="0" fillId="17" borderId="15" xfId="0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0" fillId="0" borderId="0" xfId="0" applyAlignment="1"/>
    <xf numFmtId="0" fontId="7" fillId="2" borderId="13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D6D63"/>
      <color rgb="FFFF3399"/>
      <color rgb="FFFF5050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1E21-22F7-4850-81C0-A1C9A7C9514C}">
  <dimension ref="A1:N99"/>
  <sheetViews>
    <sheetView workbookViewId="0">
      <selection activeCell="F33" sqref="F33"/>
    </sheetView>
  </sheetViews>
  <sheetFormatPr defaultRowHeight="12.5" x14ac:dyDescent="0.25"/>
  <cols>
    <col min="1" max="1" width="18.26953125" customWidth="1"/>
    <col min="3" max="3" width="19.81640625" customWidth="1"/>
    <col min="4" max="4" width="17.1796875" customWidth="1"/>
    <col min="5" max="5" width="11.453125" customWidth="1"/>
    <col min="6" max="6" width="12" customWidth="1"/>
    <col min="7" max="7" width="11" customWidth="1"/>
    <col min="8" max="8" width="11.26953125" customWidth="1"/>
    <col min="9" max="9" width="11" customWidth="1"/>
    <col min="10" max="10" width="20" customWidth="1"/>
    <col min="11" max="11" width="14.453125" customWidth="1"/>
    <col min="12" max="12" width="13" customWidth="1"/>
  </cols>
  <sheetData>
    <row r="1" spans="1:13" ht="15.5" x14ac:dyDescent="0.25">
      <c r="A1" s="130" t="s">
        <v>18</v>
      </c>
      <c r="B1" s="131"/>
      <c r="C1" s="131"/>
      <c r="D1" s="131"/>
      <c r="E1" s="131"/>
      <c r="F1" s="131"/>
      <c r="G1" s="132"/>
      <c r="H1" s="132"/>
      <c r="I1" s="132"/>
      <c r="J1" s="132"/>
      <c r="K1" s="132"/>
      <c r="L1" s="133"/>
      <c r="M1" s="134"/>
    </row>
    <row r="2" spans="1:13" ht="15.5" x14ac:dyDescent="0.25">
      <c r="A2" s="145" t="s">
        <v>14</v>
      </c>
      <c r="B2" s="146"/>
      <c r="C2" s="146"/>
      <c r="D2" s="146"/>
      <c r="E2" s="146"/>
      <c r="F2" s="146"/>
      <c r="G2" s="137"/>
      <c r="H2" s="137"/>
      <c r="I2" s="137"/>
      <c r="J2" s="137"/>
      <c r="K2" s="137"/>
      <c r="L2" s="137"/>
      <c r="M2" s="138"/>
    </row>
    <row r="3" spans="1:13" ht="13" x14ac:dyDescent="0.3">
      <c r="A3" s="12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5" t="s">
        <v>17</v>
      </c>
    </row>
    <row r="4" spans="1:13" ht="13" x14ac:dyDescent="0.25">
      <c r="A4" s="116">
        <f>SUM(Blad2!B4:M19)</f>
        <v>21</v>
      </c>
      <c r="B4" s="117">
        <f>SUM(Blad2!N4:R19)</f>
        <v>2</v>
      </c>
      <c r="C4" s="117">
        <f>SUM(Blad2!S4:AA19)</f>
        <v>8</v>
      </c>
      <c r="D4" s="117">
        <f>SUM(Blad2!AB4:AE19)</f>
        <v>0</v>
      </c>
      <c r="E4" s="117">
        <f>SUM(Blad2!AF4:AL19)</f>
        <v>23</v>
      </c>
      <c r="F4" s="118">
        <f>SUM(Blad2!AM4:AT19)</f>
        <v>8</v>
      </c>
      <c r="G4" s="112">
        <f>SUM(Blad2!AU4:BA19)</f>
        <v>5</v>
      </c>
      <c r="H4" s="112">
        <f>SUM(Blad2!BB4:BJ19)</f>
        <v>10</v>
      </c>
      <c r="I4" s="112">
        <f>SUM(Blad2!BK4:BN19)</f>
        <v>1</v>
      </c>
      <c r="J4" s="2">
        <f>SUM(Blad2!R4:R19)</f>
        <v>1</v>
      </c>
      <c r="K4" s="112">
        <f>SUM(Blad2!BO4:BO19)</f>
        <v>7</v>
      </c>
      <c r="L4" s="112">
        <f>SUM(Blad2!BP4:BP19)</f>
        <v>0</v>
      </c>
      <c r="M4" s="113">
        <f>SUM(Blad2!BQ4:BQ19)</f>
        <v>0</v>
      </c>
    </row>
    <row r="5" spans="1:13" ht="13" x14ac:dyDescent="0.25">
      <c r="A5" s="116"/>
      <c r="B5" s="117"/>
      <c r="C5" s="117"/>
      <c r="D5" s="117"/>
      <c r="E5" s="117"/>
      <c r="F5" s="118"/>
      <c r="G5" s="112"/>
      <c r="H5" s="112"/>
      <c r="I5" s="112"/>
      <c r="J5" s="2"/>
      <c r="K5" s="112"/>
      <c r="L5" s="112"/>
      <c r="M5" s="113"/>
    </row>
    <row r="6" spans="1:13" ht="15.5" x14ac:dyDescent="0.25">
      <c r="A6" s="135" t="s">
        <v>13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7"/>
      <c r="M6" s="138"/>
    </row>
    <row r="7" spans="1:13" x14ac:dyDescent="0.25">
      <c r="A7" s="119">
        <f>SUM(Blad2!B21:M32)</f>
        <v>14</v>
      </c>
      <c r="B7" s="112">
        <f>SUM(Blad2!N21:R32)</f>
        <v>1</v>
      </c>
      <c r="C7" s="112">
        <f>SUM(Blad2!S21:AA32)</f>
        <v>6</v>
      </c>
      <c r="D7" s="112">
        <f>SUM(Blad2!AB21:AE32)</f>
        <v>1</v>
      </c>
      <c r="E7" s="112">
        <f>SUM(Blad2!AF21:AL32)</f>
        <v>18</v>
      </c>
      <c r="F7" s="112">
        <f>SUM(Blad2!AM21:AT32)</f>
        <v>17</v>
      </c>
      <c r="G7" s="112">
        <f>SUM(Blad2!AU21:BA32)</f>
        <v>10</v>
      </c>
      <c r="H7" s="112">
        <f>SUM(Blad2!BB21:BJ32)</f>
        <v>8</v>
      </c>
      <c r="I7" s="112">
        <f>SUM(Blad2!BK21:BN32)</f>
        <v>1</v>
      </c>
      <c r="J7" s="2">
        <f>SUM(Blad2!R21:R32)</f>
        <v>0</v>
      </c>
      <c r="K7" s="112">
        <f>SUM(Blad2!BO21:BO32)</f>
        <v>1</v>
      </c>
      <c r="L7" s="112">
        <f>SUM(Blad2!BP21:BP32)</f>
        <v>5</v>
      </c>
      <c r="M7" s="113">
        <f>SUM(Blad2!BQ21:BQ32)</f>
        <v>2</v>
      </c>
    </row>
    <row r="8" spans="1:13" x14ac:dyDescent="0.25">
      <c r="A8" s="119"/>
      <c r="B8" s="112"/>
      <c r="C8" s="112"/>
      <c r="D8" s="112"/>
      <c r="E8" s="112"/>
      <c r="F8" s="112"/>
      <c r="G8" s="112"/>
      <c r="H8" s="112"/>
      <c r="I8" s="112"/>
      <c r="J8" s="2"/>
      <c r="K8" s="112"/>
      <c r="L8" s="112"/>
      <c r="M8" s="113"/>
    </row>
    <row r="9" spans="1:13" ht="15.5" x14ac:dyDescent="0.25">
      <c r="A9" s="139" t="s">
        <v>12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38"/>
    </row>
    <row r="10" spans="1:13" x14ac:dyDescent="0.25">
      <c r="A10" s="119">
        <f>SUM(Blad2!B34:M50)</f>
        <v>9</v>
      </c>
      <c r="B10" s="112">
        <f>SUM(Blad2!N34:R50)</f>
        <v>2</v>
      </c>
      <c r="C10" s="112">
        <f>SUM(Blad2!S34:AA50)</f>
        <v>4</v>
      </c>
      <c r="D10" s="112">
        <f>SUM(Blad2!AB34:AE50)</f>
        <v>5</v>
      </c>
      <c r="E10" s="112">
        <f>SUM(Blad2!AF34:AL50)</f>
        <v>22</v>
      </c>
      <c r="F10" s="112">
        <f>SUM(Blad2!AM34:AT50)</f>
        <v>9</v>
      </c>
      <c r="G10" s="112">
        <f>SUM(Blad2!AU34:BA50)</f>
        <v>4</v>
      </c>
      <c r="H10" s="112">
        <f>SUM(Blad2!BB34:BJ50)</f>
        <v>8</v>
      </c>
      <c r="I10" s="112">
        <f>SUM(Blad2!BK34:BN50)</f>
        <v>1</v>
      </c>
      <c r="J10" s="2">
        <f>SUM(Blad2!R34:R50)</f>
        <v>0</v>
      </c>
      <c r="K10" s="112">
        <f>SUM(Blad2!BO34:BO50)</f>
        <v>3</v>
      </c>
      <c r="L10" s="112">
        <f>SUM(Blad2!BP34:BP50)</f>
        <v>1</v>
      </c>
      <c r="M10" s="113">
        <f>SUM(Blad2!BQ50)</f>
        <v>0</v>
      </c>
    </row>
    <row r="11" spans="1:13" x14ac:dyDescent="0.25">
      <c r="A11" s="119"/>
      <c r="B11" s="112"/>
      <c r="C11" s="112"/>
      <c r="D11" s="112"/>
      <c r="E11" s="112"/>
      <c r="F11" s="112"/>
      <c r="G11" s="112"/>
      <c r="H11" s="112"/>
      <c r="I11" s="112"/>
      <c r="J11" s="2"/>
      <c r="K11" s="112"/>
      <c r="L11" s="112"/>
      <c r="M11" s="113"/>
    </row>
    <row r="12" spans="1:13" ht="15.5" x14ac:dyDescent="0.25">
      <c r="A12" s="141" t="s">
        <v>15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38"/>
    </row>
    <row r="13" spans="1:13" x14ac:dyDescent="0.25">
      <c r="A13" s="119">
        <f>SUM(Blad2!B52:M64)</f>
        <v>23</v>
      </c>
      <c r="B13" s="112">
        <f>SUM(Blad2!N52:R64)</f>
        <v>2</v>
      </c>
      <c r="C13" s="112">
        <f>SUM(Blad2!S52:AA64)</f>
        <v>0</v>
      </c>
      <c r="D13" s="112">
        <f>SUM(Blad2!AB52:AE64)</f>
        <v>1</v>
      </c>
      <c r="E13" s="112">
        <f>SUM(Blad2!AF52:AL64)</f>
        <v>25</v>
      </c>
      <c r="F13" s="112">
        <f>SUM(Blad2!AM52:AT64)</f>
        <v>12</v>
      </c>
      <c r="G13" s="112">
        <f>SUM(Blad2!AU52:BA64)</f>
        <v>1</v>
      </c>
      <c r="H13" s="112">
        <f>SUM(Blad2!BB52:BJ64)</f>
        <v>3</v>
      </c>
      <c r="I13" s="112">
        <f>SUM(Blad2!BK52:BN64)</f>
        <v>4</v>
      </c>
      <c r="J13" s="2">
        <f>SUM(Blad2!R52:R64)</f>
        <v>0</v>
      </c>
      <c r="K13" s="112">
        <f>SUM(Blad2!BO52:BO64)</f>
        <v>11</v>
      </c>
      <c r="L13" s="112">
        <f>SUM(Blad2!BP52:BP64)</f>
        <v>0</v>
      </c>
      <c r="M13" s="113">
        <f>SUM(Blad2!BQ52:BQ64)</f>
        <v>0</v>
      </c>
    </row>
    <row r="14" spans="1:13" x14ac:dyDescent="0.25">
      <c r="A14" s="119"/>
      <c r="B14" s="112"/>
      <c r="C14" s="112"/>
      <c r="D14" s="112"/>
      <c r="E14" s="112"/>
      <c r="F14" s="112"/>
      <c r="G14" s="112"/>
      <c r="H14" s="112"/>
      <c r="I14" s="112"/>
      <c r="J14" s="2"/>
      <c r="K14" s="112"/>
      <c r="L14" s="112"/>
      <c r="M14" s="113"/>
    </row>
    <row r="15" spans="1:13" ht="15.5" x14ac:dyDescent="0.25">
      <c r="A15" s="143" t="s">
        <v>16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38"/>
    </row>
    <row r="16" spans="1:13" x14ac:dyDescent="0.25">
      <c r="A16" s="119"/>
      <c r="B16" s="112"/>
      <c r="C16" s="112"/>
      <c r="D16" s="112"/>
      <c r="E16" s="112"/>
      <c r="F16" s="112"/>
      <c r="G16" s="112"/>
      <c r="H16" s="112"/>
      <c r="I16" s="112"/>
      <c r="J16" s="2"/>
      <c r="K16" s="112"/>
      <c r="L16" s="112"/>
      <c r="M16" s="113"/>
    </row>
    <row r="17" spans="1:14" ht="13" thickBot="1" x14ac:dyDescent="0.3">
      <c r="A17" s="120">
        <f>SUM(A4,A7,A10,A13)</f>
        <v>67</v>
      </c>
      <c r="B17" s="114">
        <f>SUM(B4:B5,B7:B8,B10:B11,B13:B14)</f>
        <v>7</v>
      </c>
      <c r="C17" s="114">
        <f>SUM(C4:C5,C7:C8,C10:C11,C13:C14)</f>
        <v>18</v>
      </c>
      <c r="D17" s="114">
        <f t="shared" ref="D17:K17" si="0">SUM(D4+D7+D10+D13)</f>
        <v>7</v>
      </c>
      <c r="E17" s="114">
        <f t="shared" si="0"/>
        <v>88</v>
      </c>
      <c r="F17" s="114">
        <f t="shared" si="0"/>
        <v>46</v>
      </c>
      <c r="G17" s="114">
        <f t="shared" si="0"/>
        <v>20</v>
      </c>
      <c r="H17" s="114">
        <f t="shared" si="0"/>
        <v>29</v>
      </c>
      <c r="I17" s="114">
        <f t="shared" si="0"/>
        <v>7</v>
      </c>
      <c r="J17" s="6">
        <f>SUM(J4:J5,J7:J8,J10:J11,J13:J14)</f>
        <v>1</v>
      </c>
      <c r="K17" s="114">
        <f t="shared" si="0"/>
        <v>22</v>
      </c>
      <c r="L17" s="114">
        <f>SUM(L4,L7,L10,L13)</f>
        <v>6</v>
      </c>
      <c r="M17" s="115">
        <f>SUM(M4,M7,M10,M13)</f>
        <v>2</v>
      </c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4" x14ac:dyDescent="0.25">
      <c r="A20" s="4"/>
      <c r="B20" s="110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4" ht="13" thickBo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4" ht="25.5" customHeight="1" thickBot="1" x14ac:dyDescent="0.3">
      <c r="A23" s="127" t="s">
        <v>143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1:14" x14ac:dyDescent="0.25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7"/>
      <c r="N24" s="7"/>
    </row>
    <row r="25" spans="1:14" x14ac:dyDescent="0.25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7"/>
      <c r="N25" s="7"/>
    </row>
    <row r="26" spans="1:14" x14ac:dyDescent="0.25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7"/>
      <c r="N26" s="7"/>
    </row>
    <row r="27" spans="1:14" x14ac:dyDescent="0.25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7"/>
      <c r="N27" s="7"/>
    </row>
    <row r="28" spans="1:14" x14ac:dyDescent="0.25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7"/>
      <c r="N28" s="7"/>
    </row>
    <row r="29" spans="1:14" x14ac:dyDescent="0.25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7"/>
      <c r="N29" s="7"/>
    </row>
    <row r="30" spans="1:14" x14ac:dyDescent="0.25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7"/>
      <c r="N30" s="7"/>
    </row>
    <row r="31" spans="1:14" x14ac:dyDescent="0.25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7"/>
      <c r="N31" s="7"/>
    </row>
    <row r="32" spans="1:14" x14ac:dyDescent="0.25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7"/>
      <c r="N32" s="7"/>
    </row>
    <row r="33" spans="1:14" x14ac:dyDescent="0.25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7"/>
      <c r="N33" s="7"/>
    </row>
    <row r="34" spans="1:14" x14ac:dyDescent="0.2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7"/>
      <c r="N34" s="7"/>
    </row>
    <row r="35" spans="1:14" x14ac:dyDescent="0.25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7"/>
      <c r="N35" s="7"/>
    </row>
    <row r="36" spans="1:14" x14ac:dyDescent="0.25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7"/>
      <c r="N36" s="7"/>
    </row>
    <row r="37" spans="1:14" x14ac:dyDescent="0.25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7"/>
      <c r="N37" s="7"/>
    </row>
    <row r="38" spans="1:14" x14ac:dyDescent="0.25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7"/>
      <c r="N38" s="7"/>
    </row>
    <row r="39" spans="1:14" x14ac:dyDescent="0.25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7"/>
      <c r="N39" s="7"/>
    </row>
    <row r="40" spans="1:14" x14ac:dyDescent="0.25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7"/>
      <c r="N40" s="7"/>
    </row>
    <row r="41" spans="1:14" x14ac:dyDescent="0.25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7"/>
      <c r="N41" s="7"/>
    </row>
    <row r="42" spans="1:14" x14ac:dyDescent="0.25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7"/>
      <c r="N42" s="7"/>
    </row>
    <row r="43" spans="1:14" x14ac:dyDescent="0.25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7"/>
      <c r="N43" s="7"/>
    </row>
    <row r="44" spans="1:14" x14ac:dyDescent="0.25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7"/>
      <c r="N44" s="7"/>
    </row>
    <row r="45" spans="1:14" x14ac:dyDescent="0.25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7"/>
      <c r="N45" s="7"/>
    </row>
    <row r="46" spans="1:14" x14ac:dyDescent="0.25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7"/>
      <c r="N46" s="7"/>
    </row>
    <row r="47" spans="1:14" x14ac:dyDescent="0.25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7"/>
      <c r="N47" s="7"/>
    </row>
    <row r="48" spans="1:14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7"/>
      <c r="N48" s="7"/>
    </row>
    <row r="49" spans="1:14" x14ac:dyDescent="0.25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7"/>
      <c r="N49" s="7"/>
    </row>
    <row r="50" spans="1:14" x14ac:dyDescent="0.25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7"/>
      <c r="N50" s="7"/>
    </row>
    <row r="51" spans="1:14" x14ac:dyDescent="0.25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7"/>
      <c r="N51" s="7"/>
    </row>
    <row r="52" spans="1:14" x14ac:dyDescent="0.25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7"/>
      <c r="N52" s="7"/>
    </row>
    <row r="53" spans="1:14" x14ac:dyDescent="0.25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7"/>
      <c r="N53" s="7"/>
    </row>
    <row r="54" spans="1:14" x14ac:dyDescent="0.25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7"/>
      <c r="N54" s="7"/>
    </row>
    <row r="55" spans="1:14" x14ac:dyDescent="0.25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7"/>
      <c r="N55" s="7"/>
    </row>
    <row r="56" spans="1:14" x14ac:dyDescent="0.25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7"/>
      <c r="N56" s="7"/>
    </row>
    <row r="57" spans="1:14" x14ac:dyDescent="0.25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7"/>
      <c r="N57" s="7"/>
    </row>
    <row r="58" spans="1:14" x14ac:dyDescent="0.25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7"/>
      <c r="N58" s="7"/>
    </row>
    <row r="59" spans="1:14" x14ac:dyDescent="0.25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7"/>
      <c r="N59" s="7"/>
    </row>
    <row r="60" spans="1:14" x14ac:dyDescent="0.25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7"/>
      <c r="N60" s="7"/>
    </row>
    <row r="61" spans="1:14" x14ac:dyDescent="0.25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7"/>
      <c r="N61" s="7"/>
    </row>
    <row r="62" spans="1:14" x14ac:dyDescent="0.25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7"/>
      <c r="N62" s="7"/>
    </row>
    <row r="63" spans="1:14" x14ac:dyDescent="0.25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7"/>
      <c r="N63" s="7"/>
    </row>
    <row r="64" spans="1:14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</sheetData>
  <sheetProtection algorithmName="SHA-512" hashValue="ERIspUzE9Ry+CSA6cZRVeNMNvIWmyNLyqVbkD3MzbOiSUIAQr1LjJmvyAMFORlxriFuHBkpUav8eiF1445XqxA==" saltValue="4d5daI/WM6bXmASwhyPofQ==" spinCount="100000" sheet="1" objects="1" scenarios="1"/>
  <mergeCells count="7">
    <mergeCell ref="A23:N23"/>
    <mergeCell ref="A1:M1"/>
    <mergeCell ref="A6:M6"/>
    <mergeCell ref="A9:M9"/>
    <mergeCell ref="A12:M12"/>
    <mergeCell ref="A15:M15"/>
    <mergeCell ref="A2:M2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B1C4-687E-4976-B2BF-8AE7EB618205}">
  <dimension ref="A1:BQ111"/>
  <sheetViews>
    <sheetView tabSelected="1" topLeftCell="A2" zoomScale="70" zoomScaleNormal="70" workbookViewId="0">
      <selection activeCell="A2" sqref="A2"/>
    </sheetView>
  </sheetViews>
  <sheetFormatPr defaultRowHeight="12.5" x14ac:dyDescent="0.25"/>
  <cols>
    <col min="1" max="1" width="44.7265625" customWidth="1"/>
    <col min="2" max="2" width="5" customWidth="1"/>
    <col min="3" max="3" width="4.54296875" customWidth="1"/>
    <col min="4" max="4" width="4.1796875" customWidth="1"/>
    <col min="5" max="5" width="4.453125" customWidth="1"/>
    <col min="6" max="7" width="4.1796875" customWidth="1"/>
    <col min="8" max="8" width="3.54296875" customWidth="1"/>
    <col min="9" max="11" width="4" customWidth="1"/>
    <col min="12" max="12" width="3.54296875" customWidth="1"/>
    <col min="13" max="15" width="3.7265625" customWidth="1"/>
    <col min="16" max="16" width="3.1796875" customWidth="1"/>
    <col min="17" max="17" width="3.453125" customWidth="1"/>
    <col min="18" max="18" width="3.81640625" customWidth="1"/>
    <col min="19" max="20" width="4" customWidth="1"/>
    <col min="21" max="21" width="3.7265625" customWidth="1"/>
    <col min="22" max="22" width="3.54296875" customWidth="1"/>
    <col min="23" max="23" width="3.26953125" customWidth="1"/>
    <col min="24" max="24" width="3.453125" customWidth="1"/>
    <col min="25" max="25" width="3.26953125" customWidth="1"/>
    <col min="26" max="27" width="3.1796875" customWidth="1"/>
    <col min="28" max="28" width="4.1796875" customWidth="1"/>
    <col min="29" max="29" width="4.26953125" customWidth="1"/>
    <col min="30" max="30" width="3.7265625" customWidth="1"/>
    <col min="31" max="31" width="3.1796875" customWidth="1"/>
    <col min="32" max="32" width="4.1796875" customWidth="1"/>
    <col min="33" max="33" width="4.7265625" customWidth="1"/>
    <col min="34" max="34" width="4" customWidth="1"/>
    <col min="35" max="35" width="4.54296875" customWidth="1"/>
    <col min="36" max="36" width="4" customWidth="1"/>
    <col min="37" max="37" width="4.1796875" customWidth="1"/>
    <col min="38" max="39" width="3.54296875" customWidth="1"/>
    <col min="40" max="40" width="4" customWidth="1"/>
    <col min="41" max="41" width="4.1796875" customWidth="1"/>
    <col min="42" max="42" width="4.453125" customWidth="1"/>
    <col min="43" max="43" width="3.81640625" customWidth="1"/>
    <col min="44" max="44" width="3.54296875" customWidth="1"/>
    <col min="45" max="45" width="3.81640625" customWidth="1"/>
    <col min="46" max="46" width="3.453125" customWidth="1"/>
    <col min="47" max="47" width="3.7265625" customWidth="1"/>
    <col min="48" max="48" width="4.26953125" customWidth="1"/>
    <col min="49" max="49" width="3.453125" customWidth="1"/>
    <col min="50" max="50" width="3.54296875" customWidth="1"/>
    <col min="51" max="51" width="3.26953125" customWidth="1"/>
    <col min="52" max="52" width="3.54296875" customWidth="1"/>
    <col min="53" max="54" width="4.26953125" customWidth="1"/>
    <col min="55" max="55" width="4.54296875" customWidth="1"/>
    <col min="56" max="58" width="4" customWidth="1"/>
    <col min="59" max="59" width="4.453125" customWidth="1"/>
    <col min="60" max="61" width="4.1796875" customWidth="1"/>
    <col min="62" max="62" width="3.81640625" customWidth="1"/>
    <col min="63" max="63" width="4.1796875" customWidth="1"/>
    <col min="64" max="64" width="4" customWidth="1"/>
    <col min="65" max="65" width="3.54296875" customWidth="1"/>
    <col min="66" max="66" width="3.453125" customWidth="1"/>
    <col min="67" max="67" width="5.54296875" customWidth="1"/>
    <col min="68" max="68" width="4" customWidth="1"/>
    <col min="69" max="69" width="5.26953125" customWidth="1"/>
  </cols>
  <sheetData>
    <row r="1" spans="1:69" ht="48.75" customHeight="1" x14ac:dyDescent="0.25">
      <c r="A1" s="174" t="s">
        <v>19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</row>
    <row r="2" spans="1:69" ht="183" customHeight="1" x14ac:dyDescent="0.25">
      <c r="A2" s="8" t="s">
        <v>20</v>
      </c>
      <c r="B2" s="9" t="s">
        <v>0</v>
      </c>
      <c r="C2" s="9" t="s">
        <v>23</v>
      </c>
      <c r="D2" s="9" t="s">
        <v>22</v>
      </c>
      <c r="E2" s="9" t="s">
        <v>21</v>
      </c>
      <c r="F2" s="9" t="s">
        <v>24</v>
      </c>
      <c r="G2" s="9" t="s">
        <v>25</v>
      </c>
      <c r="H2" s="9" t="s">
        <v>26</v>
      </c>
      <c r="I2" s="9" t="s">
        <v>27</v>
      </c>
      <c r="J2" s="9" t="s">
        <v>28</v>
      </c>
      <c r="K2" s="9" t="s">
        <v>29</v>
      </c>
      <c r="L2" s="9" t="s">
        <v>30</v>
      </c>
      <c r="M2" s="9" t="s">
        <v>31</v>
      </c>
      <c r="N2" s="10" t="s">
        <v>1</v>
      </c>
      <c r="O2" s="10" t="s">
        <v>32</v>
      </c>
      <c r="P2" s="10" t="s">
        <v>33</v>
      </c>
      <c r="Q2" s="10" t="s">
        <v>34</v>
      </c>
      <c r="R2" s="10" t="s">
        <v>36</v>
      </c>
      <c r="S2" s="11" t="s">
        <v>35</v>
      </c>
      <c r="T2" s="11" t="s">
        <v>37</v>
      </c>
      <c r="U2" s="11" t="s">
        <v>38</v>
      </c>
      <c r="V2" s="11" t="s">
        <v>39</v>
      </c>
      <c r="W2" s="11" t="s">
        <v>40</v>
      </c>
      <c r="X2" s="11" t="s">
        <v>41</v>
      </c>
      <c r="Y2" s="11" t="s">
        <v>42</v>
      </c>
      <c r="Z2" s="11" t="s">
        <v>44</v>
      </c>
      <c r="AA2" s="11" t="s">
        <v>94</v>
      </c>
      <c r="AB2" s="12" t="s">
        <v>43</v>
      </c>
      <c r="AC2" s="12" t="s">
        <v>45</v>
      </c>
      <c r="AD2" s="12" t="s">
        <v>46</v>
      </c>
      <c r="AE2" s="12" t="s">
        <v>47</v>
      </c>
      <c r="AF2" s="13" t="s">
        <v>48</v>
      </c>
      <c r="AG2" s="13" t="s">
        <v>49</v>
      </c>
      <c r="AH2" s="13" t="s">
        <v>52</v>
      </c>
      <c r="AI2" s="13" t="s">
        <v>50</v>
      </c>
      <c r="AJ2" s="13" t="s">
        <v>51</v>
      </c>
      <c r="AK2" s="13" t="s">
        <v>53</v>
      </c>
      <c r="AL2" s="13" t="s">
        <v>54</v>
      </c>
      <c r="AM2" s="14" t="s">
        <v>55</v>
      </c>
      <c r="AN2" s="14" t="s">
        <v>56</v>
      </c>
      <c r="AO2" s="14" t="s">
        <v>57</v>
      </c>
      <c r="AP2" s="14" t="s">
        <v>58</v>
      </c>
      <c r="AQ2" s="14" t="s">
        <v>59</v>
      </c>
      <c r="AR2" s="14" t="s">
        <v>144</v>
      </c>
      <c r="AS2" s="14" t="s">
        <v>61</v>
      </c>
      <c r="AT2" s="14" t="s">
        <v>62</v>
      </c>
      <c r="AU2" s="15" t="s">
        <v>63</v>
      </c>
      <c r="AV2" s="15" t="s">
        <v>64</v>
      </c>
      <c r="AW2" s="15" t="s">
        <v>65</v>
      </c>
      <c r="AX2" s="15" t="s">
        <v>66</v>
      </c>
      <c r="AY2" s="15" t="s">
        <v>67</v>
      </c>
      <c r="AZ2" s="15" t="s">
        <v>68</v>
      </c>
      <c r="BA2" s="15" t="s">
        <v>69</v>
      </c>
      <c r="BB2" s="16" t="s">
        <v>70</v>
      </c>
      <c r="BC2" s="16" t="s">
        <v>71</v>
      </c>
      <c r="BD2" s="16" t="s">
        <v>72</v>
      </c>
      <c r="BE2" s="16" t="s">
        <v>73</v>
      </c>
      <c r="BF2" s="16" t="s">
        <v>74</v>
      </c>
      <c r="BG2" s="16" t="s">
        <v>75</v>
      </c>
      <c r="BH2" s="16" t="s">
        <v>76</v>
      </c>
      <c r="BI2" s="16" t="s">
        <v>77</v>
      </c>
      <c r="BJ2" s="16" t="s">
        <v>78</v>
      </c>
      <c r="BK2" s="17" t="s">
        <v>79</v>
      </c>
      <c r="BL2" s="17" t="s">
        <v>80</v>
      </c>
      <c r="BM2" s="17" t="s">
        <v>81</v>
      </c>
      <c r="BN2" s="17" t="s">
        <v>82</v>
      </c>
      <c r="BO2" s="18" t="s">
        <v>83</v>
      </c>
      <c r="BP2" s="19" t="s">
        <v>84</v>
      </c>
      <c r="BQ2" s="20" t="s">
        <v>17</v>
      </c>
    </row>
    <row r="3" spans="1:69" ht="26.25" customHeight="1" thickBot="1" x14ac:dyDescent="0.3">
      <c r="A3" s="176" t="s">
        <v>85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8"/>
    </row>
    <row r="4" spans="1:69" ht="15.5" x14ac:dyDescent="0.25">
      <c r="A4" s="24" t="s">
        <v>86</v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25"/>
      <c r="O4" s="26"/>
      <c r="P4" s="26"/>
      <c r="Q4" s="26"/>
      <c r="R4" s="27"/>
      <c r="S4" s="25"/>
      <c r="T4" s="26"/>
      <c r="U4" s="26">
        <v>1</v>
      </c>
      <c r="V4" s="26"/>
      <c r="W4" s="26"/>
      <c r="X4" s="26"/>
      <c r="Y4" s="26"/>
      <c r="Z4" s="26"/>
      <c r="AA4" s="27"/>
      <c r="AB4" s="25"/>
      <c r="AC4" s="26"/>
      <c r="AD4" s="26"/>
      <c r="AE4" s="27"/>
      <c r="AF4" s="25"/>
      <c r="AG4" s="26"/>
      <c r="AH4" s="26"/>
      <c r="AI4" s="26"/>
      <c r="AJ4" s="26">
        <v>1</v>
      </c>
      <c r="AK4" s="26"/>
      <c r="AL4" s="27"/>
      <c r="AM4" s="25"/>
      <c r="AN4" s="26"/>
      <c r="AO4" s="26"/>
      <c r="AP4" s="26"/>
      <c r="AQ4" s="26"/>
      <c r="AR4" s="26"/>
      <c r="AS4" s="26"/>
      <c r="AT4" s="27"/>
      <c r="AU4" s="25"/>
      <c r="AV4" s="26"/>
      <c r="AW4" s="26"/>
      <c r="AX4" s="26"/>
      <c r="AY4" s="26"/>
      <c r="AZ4" s="26"/>
      <c r="BA4" s="27"/>
      <c r="BB4" s="25"/>
      <c r="BC4" s="26"/>
      <c r="BD4" s="26"/>
      <c r="BE4" s="26"/>
      <c r="BF4" s="26"/>
      <c r="BG4" s="26"/>
      <c r="BH4" s="26"/>
      <c r="BI4" s="26"/>
      <c r="BJ4" s="27"/>
      <c r="BK4" s="25"/>
      <c r="BL4" s="26"/>
      <c r="BM4" s="26"/>
      <c r="BN4" s="27"/>
      <c r="BO4" s="33"/>
      <c r="BP4" s="33"/>
      <c r="BQ4" s="33"/>
    </row>
    <row r="5" spans="1:69" ht="15.5" x14ac:dyDescent="0.25">
      <c r="A5" s="24" t="s">
        <v>87</v>
      </c>
      <c r="B5" s="28"/>
      <c r="C5" s="23"/>
      <c r="D5" s="23"/>
      <c r="E5" s="23"/>
      <c r="F5" s="23"/>
      <c r="G5" s="23">
        <v>1</v>
      </c>
      <c r="H5" s="23"/>
      <c r="I5" s="23"/>
      <c r="J5" s="23"/>
      <c r="K5" s="23"/>
      <c r="L5" s="23"/>
      <c r="M5" s="29"/>
      <c r="N5" s="28"/>
      <c r="O5" s="23"/>
      <c r="P5" s="23"/>
      <c r="Q5" s="23"/>
      <c r="R5" s="29"/>
      <c r="S5" s="28"/>
      <c r="T5" s="23"/>
      <c r="U5" s="23">
        <v>1</v>
      </c>
      <c r="V5" s="23"/>
      <c r="W5" s="23"/>
      <c r="X5" s="23"/>
      <c r="Y5" s="23"/>
      <c r="Z5" s="23"/>
      <c r="AA5" s="29"/>
      <c r="AB5" s="28"/>
      <c r="AC5" s="23"/>
      <c r="AD5" s="23"/>
      <c r="AE5" s="29"/>
      <c r="AF5" s="28"/>
      <c r="AG5" s="23"/>
      <c r="AH5" s="23"/>
      <c r="AI5" s="23">
        <v>1</v>
      </c>
      <c r="AJ5" s="23">
        <v>2</v>
      </c>
      <c r="AK5" s="23"/>
      <c r="AL5" s="29"/>
      <c r="AM5" s="28"/>
      <c r="AN5" s="23">
        <v>1</v>
      </c>
      <c r="AO5" s="23"/>
      <c r="AP5" s="23"/>
      <c r="AQ5" s="23"/>
      <c r="AR5" s="23"/>
      <c r="AS5" s="23"/>
      <c r="AT5" s="29"/>
      <c r="AU5" s="28"/>
      <c r="AV5" s="23"/>
      <c r="AW5" s="23"/>
      <c r="AX5" s="23"/>
      <c r="AY5" s="23"/>
      <c r="AZ5" s="23"/>
      <c r="BA5" s="29"/>
      <c r="BB5" s="28"/>
      <c r="BC5" s="23"/>
      <c r="BD5" s="23"/>
      <c r="BE5" s="23"/>
      <c r="BF5" s="23"/>
      <c r="BG5" s="23"/>
      <c r="BH5" s="23"/>
      <c r="BI5" s="23"/>
      <c r="BJ5" s="29"/>
      <c r="BK5" s="28"/>
      <c r="BL5" s="23"/>
      <c r="BM5" s="23"/>
      <c r="BN5" s="29"/>
      <c r="BO5" s="34"/>
      <c r="BP5" s="34"/>
      <c r="BQ5" s="34"/>
    </row>
    <row r="6" spans="1:69" ht="15.5" x14ac:dyDescent="0.25">
      <c r="A6" s="24" t="s">
        <v>89</v>
      </c>
      <c r="B6" s="28"/>
      <c r="C6" s="23"/>
      <c r="D6" s="23"/>
      <c r="E6" s="23"/>
      <c r="F6" s="23"/>
      <c r="G6" s="23"/>
      <c r="H6" s="23"/>
      <c r="I6" s="23"/>
      <c r="J6" s="23"/>
      <c r="K6" s="23"/>
      <c r="L6" s="23"/>
      <c r="M6" s="29">
        <v>2</v>
      </c>
      <c r="N6" s="28"/>
      <c r="O6" s="23"/>
      <c r="P6" s="23"/>
      <c r="Q6" s="23"/>
      <c r="R6" s="29"/>
      <c r="S6" s="28"/>
      <c r="T6" s="23"/>
      <c r="U6" s="23"/>
      <c r="V6" s="23"/>
      <c r="W6" s="23"/>
      <c r="X6" s="23"/>
      <c r="Y6" s="23"/>
      <c r="Z6" s="23"/>
      <c r="AA6" s="29"/>
      <c r="AB6" s="28"/>
      <c r="AC6" s="23"/>
      <c r="AD6" s="23"/>
      <c r="AE6" s="29"/>
      <c r="AF6" s="28"/>
      <c r="AG6" s="23">
        <v>1</v>
      </c>
      <c r="AH6" s="23"/>
      <c r="AI6" s="23"/>
      <c r="AJ6" s="23"/>
      <c r="AK6" s="23"/>
      <c r="AL6" s="29"/>
      <c r="AM6" s="28"/>
      <c r="AN6" s="23"/>
      <c r="AO6" s="23"/>
      <c r="AP6" s="23"/>
      <c r="AQ6" s="23"/>
      <c r="AR6" s="23"/>
      <c r="AS6" s="23"/>
      <c r="AT6" s="29"/>
      <c r="AU6" s="28"/>
      <c r="AV6" s="23"/>
      <c r="AW6" s="23"/>
      <c r="AX6" s="23"/>
      <c r="AY6" s="23"/>
      <c r="AZ6" s="23"/>
      <c r="BA6" s="29"/>
      <c r="BB6" s="28"/>
      <c r="BC6" s="23"/>
      <c r="BD6" s="23"/>
      <c r="BE6" s="23"/>
      <c r="BF6" s="23"/>
      <c r="BG6" s="23"/>
      <c r="BH6" s="23"/>
      <c r="BI6" s="23"/>
      <c r="BJ6" s="29"/>
      <c r="BK6" s="28"/>
      <c r="BL6" s="23"/>
      <c r="BM6" s="23"/>
      <c r="BN6" s="29"/>
      <c r="BO6" s="34">
        <v>1</v>
      </c>
      <c r="BP6" s="34"/>
      <c r="BQ6" s="34"/>
    </row>
    <row r="7" spans="1:69" ht="15.5" x14ac:dyDescent="0.25">
      <c r="A7" s="24" t="s">
        <v>88</v>
      </c>
      <c r="B7" s="28"/>
      <c r="C7" s="23"/>
      <c r="D7" s="23"/>
      <c r="E7" s="23"/>
      <c r="F7" s="23"/>
      <c r="G7" s="23">
        <v>1</v>
      </c>
      <c r="H7" s="23"/>
      <c r="I7" s="23"/>
      <c r="J7" s="23"/>
      <c r="K7" s="23"/>
      <c r="L7" s="23"/>
      <c r="M7" s="29"/>
      <c r="N7" s="28"/>
      <c r="O7" s="23"/>
      <c r="P7" s="23"/>
      <c r="Q7" s="23"/>
      <c r="R7" s="29"/>
      <c r="S7" s="28"/>
      <c r="T7" s="23"/>
      <c r="U7" s="23"/>
      <c r="V7" s="23"/>
      <c r="W7" s="23"/>
      <c r="X7" s="23"/>
      <c r="Y7" s="23"/>
      <c r="Z7" s="23"/>
      <c r="AA7" s="29"/>
      <c r="AB7" s="28"/>
      <c r="AC7" s="23"/>
      <c r="AD7" s="23"/>
      <c r="AE7" s="29"/>
      <c r="AF7" s="28"/>
      <c r="AG7" s="23"/>
      <c r="AH7" s="23"/>
      <c r="AI7" s="23"/>
      <c r="AJ7" s="23"/>
      <c r="AK7" s="23"/>
      <c r="AL7" s="29"/>
      <c r="AM7" s="28"/>
      <c r="AN7" s="23"/>
      <c r="AO7" s="23"/>
      <c r="AP7" s="23"/>
      <c r="AQ7" s="23"/>
      <c r="AR7" s="23"/>
      <c r="AS7" s="23"/>
      <c r="AT7" s="29"/>
      <c r="AU7" s="28"/>
      <c r="AV7" s="23"/>
      <c r="AW7" s="23"/>
      <c r="AX7" s="23"/>
      <c r="AY7" s="23"/>
      <c r="AZ7" s="23"/>
      <c r="BA7" s="29"/>
      <c r="BB7" s="28"/>
      <c r="BC7" s="23"/>
      <c r="BD7" s="23"/>
      <c r="BE7" s="23"/>
      <c r="BF7" s="23"/>
      <c r="BG7" s="23"/>
      <c r="BH7" s="23"/>
      <c r="BI7" s="23"/>
      <c r="BJ7" s="29"/>
      <c r="BK7" s="28"/>
      <c r="BL7" s="23"/>
      <c r="BM7" s="23"/>
      <c r="BN7" s="29"/>
      <c r="BO7" s="34"/>
      <c r="BP7" s="34"/>
      <c r="BQ7" s="34"/>
    </row>
    <row r="8" spans="1:69" ht="15.5" x14ac:dyDescent="0.25">
      <c r="A8" s="24" t="s">
        <v>90</v>
      </c>
      <c r="B8" s="28"/>
      <c r="C8" s="23">
        <v>4</v>
      </c>
      <c r="D8" s="23"/>
      <c r="E8" s="23"/>
      <c r="F8" s="23"/>
      <c r="G8" s="23"/>
      <c r="H8" s="23">
        <v>1</v>
      </c>
      <c r="I8" s="23"/>
      <c r="J8" s="23"/>
      <c r="K8" s="23"/>
      <c r="L8" s="23"/>
      <c r="M8" s="29"/>
      <c r="N8" s="28"/>
      <c r="O8" s="23"/>
      <c r="P8" s="23"/>
      <c r="Q8" s="23"/>
      <c r="R8" s="29"/>
      <c r="S8" s="28"/>
      <c r="T8" s="23"/>
      <c r="U8" s="23"/>
      <c r="V8" s="23"/>
      <c r="W8" s="23"/>
      <c r="X8" s="23"/>
      <c r="Y8" s="23"/>
      <c r="Z8" s="23"/>
      <c r="AA8" s="29"/>
      <c r="AB8" s="28"/>
      <c r="AC8" s="23"/>
      <c r="AD8" s="23"/>
      <c r="AE8" s="29"/>
      <c r="AF8" s="28">
        <v>1</v>
      </c>
      <c r="AG8" s="23"/>
      <c r="AH8" s="23"/>
      <c r="AI8" s="23"/>
      <c r="AJ8" s="23"/>
      <c r="AK8" s="23"/>
      <c r="AL8" s="29"/>
      <c r="AM8" s="28">
        <v>2</v>
      </c>
      <c r="AN8" s="23"/>
      <c r="AO8" s="23"/>
      <c r="AP8" s="23"/>
      <c r="AQ8" s="23"/>
      <c r="AR8" s="23"/>
      <c r="AS8" s="23"/>
      <c r="AT8" s="29"/>
      <c r="AU8" s="28">
        <v>1</v>
      </c>
      <c r="AV8" s="23"/>
      <c r="AW8" s="23"/>
      <c r="AX8" s="23"/>
      <c r="AY8" s="23"/>
      <c r="AZ8" s="23"/>
      <c r="BA8" s="29"/>
      <c r="BB8" s="28"/>
      <c r="BC8" s="23"/>
      <c r="BD8" s="23"/>
      <c r="BE8" s="23">
        <v>1</v>
      </c>
      <c r="BF8" s="23"/>
      <c r="BG8" s="23"/>
      <c r="BH8" s="23"/>
      <c r="BI8" s="23"/>
      <c r="BJ8" s="29"/>
      <c r="BK8" s="28"/>
      <c r="BL8" s="23"/>
      <c r="BM8" s="23"/>
      <c r="BN8" s="29"/>
      <c r="BO8" s="34"/>
      <c r="BP8" s="34"/>
      <c r="BQ8" s="34"/>
    </row>
    <row r="9" spans="1:69" ht="15.5" x14ac:dyDescent="0.25">
      <c r="A9" s="24" t="s">
        <v>91</v>
      </c>
      <c r="B9" s="28"/>
      <c r="C9" s="23"/>
      <c r="D9" s="23"/>
      <c r="E9" s="23"/>
      <c r="F9" s="23"/>
      <c r="G9" s="23">
        <v>1</v>
      </c>
      <c r="H9" s="23"/>
      <c r="I9" s="23"/>
      <c r="J9" s="23"/>
      <c r="K9" s="23"/>
      <c r="L9" s="23"/>
      <c r="M9" s="29"/>
      <c r="N9" s="28"/>
      <c r="O9" s="23"/>
      <c r="P9" s="23"/>
      <c r="Q9" s="23"/>
      <c r="R9" s="29"/>
      <c r="S9" s="28"/>
      <c r="T9" s="23"/>
      <c r="U9" s="23"/>
      <c r="V9" s="23"/>
      <c r="W9" s="23"/>
      <c r="X9" s="23"/>
      <c r="Y9" s="23"/>
      <c r="Z9" s="23"/>
      <c r="AA9" s="29"/>
      <c r="AB9" s="28"/>
      <c r="AC9" s="23"/>
      <c r="AD9" s="23"/>
      <c r="AE9" s="29"/>
      <c r="AF9" s="28"/>
      <c r="AG9" s="23"/>
      <c r="AH9" s="23"/>
      <c r="AI9" s="23"/>
      <c r="AJ9" s="23"/>
      <c r="AK9" s="23"/>
      <c r="AL9" s="29"/>
      <c r="AM9" s="28"/>
      <c r="AN9" s="23"/>
      <c r="AO9" s="23"/>
      <c r="AP9" s="23"/>
      <c r="AQ9" s="23"/>
      <c r="AR9" s="23"/>
      <c r="AS9" s="23"/>
      <c r="AT9" s="29"/>
      <c r="AU9" s="28"/>
      <c r="AV9" s="23"/>
      <c r="AW9" s="23"/>
      <c r="AX9" s="23"/>
      <c r="AY9" s="23"/>
      <c r="AZ9" s="23"/>
      <c r="BA9" s="29"/>
      <c r="BB9" s="28"/>
      <c r="BC9" s="23"/>
      <c r="BD9" s="23"/>
      <c r="BE9" s="23"/>
      <c r="BF9" s="23"/>
      <c r="BG9" s="23"/>
      <c r="BH9" s="23"/>
      <c r="BI9" s="23"/>
      <c r="BJ9" s="29"/>
      <c r="BK9" s="28"/>
      <c r="BL9" s="23"/>
      <c r="BM9" s="23"/>
      <c r="BN9" s="29"/>
      <c r="BO9" s="34"/>
      <c r="BP9" s="34"/>
      <c r="BQ9" s="34"/>
    </row>
    <row r="10" spans="1:69" ht="15.5" x14ac:dyDescent="0.25">
      <c r="A10" s="24" t="s">
        <v>92</v>
      </c>
      <c r="B10" s="28"/>
      <c r="C10" s="23"/>
      <c r="D10" s="23"/>
      <c r="E10" s="23"/>
      <c r="F10" s="23"/>
      <c r="G10" s="23">
        <v>1</v>
      </c>
      <c r="H10" s="23"/>
      <c r="I10" s="23"/>
      <c r="J10" s="23"/>
      <c r="K10" s="23"/>
      <c r="L10" s="23"/>
      <c r="M10" s="29"/>
      <c r="N10" s="28"/>
      <c r="O10" s="23"/>
      <c r="P10" s="23"/>
      <c r="Q10" s="23"/>
      <c r="R10" s="29"/>
      <c r="S10" s="28"/>
      <c r="T10" s="23"/>
      <c r="U10" s="23"/>
      <c r="V10" s="23"/>
      <c r="W10" s="23"/>
      <c r="X10" s="23"/>
      <c r="Y10" s="23">
        <v>1</v>
      </c>
      <c r="Z10" s="23">
        <v>1</v>
      </c>
      <c r="AA10" s="29"/>
      <c r="AB10" s="28"/>
      <c r="AC10" s="23"/>
      <c r="AD10" s="23"/>
      <c r="AE10" s="29"/>
      <c r="AF10" s="28">
        <v>1</v>
      </c>
      <c r="AG10" s="23"/>
      <c r="AH10" s="23"/>
      <c r="AI10" s="23"/>
      <c r="AJ10" s="23"/>
      <c r="AK10" s="23"/>
      <c r="AL10" s="29"/>
      <c r="AM10" s="28"/>
      <c r="AN10" s="23"/>
      <c r="AO10" s="23"/>
      <c r="AP10" s="23"/>
      <c r="AQ10" s="23"/>
      <c r="AR10" s="23"/>
      <c r="AS10" s="23"/>
      <c r="AT10" s="29"/>
      <c r="AU10" s="28"/>
      <c r="AV10" s="23"/>
      <c r="AW10" s="23"/>
      <c r="AX10" s="23"/>
      <c r="AY10" s="23"/>
      <c r="AZ10" s="23"/>
      <c r="BA10" s="29"/>
      <c r="BB10" s="28"/>
      <c r="BC10" s="23"/>
      <c r="BD10" s="23"/>
      <c r="BE10" s="23"/>
      <c r="BF10" s="23"/>
      <c r="BG10" s="23"/>
      <c r="BH10" s="23"/>
      <c r="BI10" s="23"/>
      <c r="BJ10" s="29"/>
      <c r="BK10" s="28"/>
      <c r="BL10" s="23"/>
      <c r="BM10" s="23"/>
      <c r="BN10" s="29"/>
      <c r="BO10" s="34"/>
      <c r="BP10" s="34"/>
      <c r="BQ10" s="34"/>
    </row>
    <row r="11" spans="1:69" ht="15.5" x14ac:dyDescent="0.25">
      <c r="A11" s="24" t="s">
        <v>93</v>
      </c>
      <c r="B11" s="28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9"/>
      <c r="N11" s="28"/>
      <c r="O11" s="23"/>
      <c r="P11" s="23"/>
      <c r="Q11" s="23"/>
      <c r="R11" s="29"/>
      <c r="S11" s="28"/>
      <c r="T11" s="23"/>
      <c r="U11" s="23"/>
      <c r="V11" s="23"/>
      <c r="W11" s="23"/>
      <c r="X11" s="23"/>
      <c r="Y11" s="23"/>
      <c r="Z11" s="23"/>
      <c r="AA11" s="29">
        <v>1</v>
      </c>
      <c r="AB11" s="28"/>
      <c r="AC11" s="23"/>
      <c r="AD11" s="23"/>
      <c r="AE11" s="29"/>
      <c r="AF11" s="28"/>
      <c r="AG11" s="23">
        <v>2</v>
      </c>
      <c r="AH11" s="23"/>
      <c r="AI11" s="23"/>
      <c r="AJ11" s="23"/>
      <c r="AK11" s="23"/>
      <c r="AL11" s="29"/>
      <c r="AM11" s="28"/>
      <c r="AN11" s="23"/>
      <c r="AO11" s="23"/>
      <c r="AP11" s="23"/>
      <c r="AQ11" s="23"/>
      <c r="AR11" s="23">
        <v>1</v>
      </c>
      <c r="AS11" s="23"/>
      <c r="AT11" s="29"/>
      <c r="AU11" s="28"/>
      <c r="AV11" s="23"/>
      <c r="AW11" s="23"/>
      <c r="AX11" s="23"/>
      <c r="AY11" s="23"/>
      <c r="AZ11" s="23">
        <v>1</v>
      </c>
      <c r="BA11" s="29"/>
      <c r="BB11" s="28"/>
      <c r="BC11" s="23"/>
      <c r="BD11" s="23"/>
      <c r="BE11" s="23">
        <v>1</v>
      </c>
      <c r="BF11" s="23"/>
      <c r="BG11" s="23"/>
      <c r="BH11" s="23"/>
      <c r="BI11" s="23"/>
      <c r="BJ11" s="29"/>
      <c r="BK11" s="28"/>
      <c r="BL11" s="23"/>
      <c r="BM11" s="23"/>
      <c r="BN11" s="29">
        <v>1</v>
      </c>
      <c r="BO11" s="34"/>
      <c r="BP11" s="34"/>
      <c r="BQ11" s="34"/>
    </row>
    <row r="12" spans="1:69" ht="15.5" x14ac:dyDescent="0.25">
      <c r="A12" s="24" t="s">
        <v>95</v>
      </c>
      <c r="B12" s="28"/>
      <c r="C12" s="23"/>
      <c r="D12" s="23"/>
      <c r="E12" s="23"/>
      <c r="F12" s="23"/>
      <c r="G12" s="23"/>
      <c r="H12" s="23"/>
      <c r="I12" s="23"/>
      <c r="J12" s="23"/>
      <c r="K12" s="23">
        <v>1</v>
      </c>
      <c r="L12" s="23"/>
      <c r="M12" s="29"/>
      <c r="N12" s="28"/>
      <c r="O12" s="23"/>
      <c r="P12" s="23"/>
      <c r="Q12" s="23"/>
      <c r="R12" s="29"/>
      <c r="S12" s="28"/>
      <c r="T12" s="23"/>
      <c r="U12" s="23"/>
      <c r="V12" s="23"/>
      <c r="W12" s="23"/>
      <c r="X12" s="23"/>
      <c r="Y12" s="23"/>
      <c r="Z12" s="23"/>
      <c r="AA12" s="29"/>
      <c r="AB12" s="28"/>
      <c r="AC12" s="23"/>
      <c r="AD12" s="23"/>
      <c r="AE12" s="29"/>
      <c r="AF12" s="28"/>
      <c r="AG12" s="23">
        <v>1</v>
      </c>
      <c r="AH12" s="23"/>
      <c r="AI12" s="23"/>
      <c r="AJ12" s="23"/>
      <c r="AK12" s="23"/>
      <c r="AL12" s="29"/>
      <c r="AM12" s="28"/>
      <c r="AN12" s="23"/>
      <c r="AO12" s="23"/>
      <c r="AP12" s="23"/>
      <c r="AQ12" s="23"/>
      <c r="AR12" s="23"/>
      <c r="AS12" s="23"/>
      <c r="AT12" s="29"/>
      <c r="AU12" s="28"/>
      <c r="AV12" s="23"/>
      <c r="AW12" s="23"/>
      <c r="AX12" s="23"/>
      <c r="AY12" s="23"/>
      <c r="AZ12" s="23"/>
      <c r="BA12" s="29"/>
      <c r="BB12" s="28"/>
      <c r="BC12" s="23"/>
      <c r="BD12" s="23"/>
      <c r="BE12" s="23"/>
      <c r="BF12" s="23"/>
      <c r="BG12" s="23"/>
      <c r="BH12" s="23"/>
      <c r="BI12" s="23"/>
      <c r="BJ12" s="29"/>
      <c r="BK12" s="28"/>
      <c r="BL12" s="23"/>
      <c r="BM12" s="23"/>
      <c r="BN12" s="29"/>
      <c r="BO12" s="34"/>
      <c r="BP12" s="34"/>
      <c r="BQ12" s="34"/>
    </row>
    <row r="13" spans="1:69" ht="15.5" x14ac:dyDescent="0.25">
      <c r="A13" s="24" t="s">
        <v>96</v>
      </c>
      <c r="B13" s="28"/>
      <c r="C13" s="23"/>
      <c r="D13" s="23"/>
      <c r="E13" s="23"/>
      <c r="F13" s="23">
        <v>1</v>
      </c>
      <c r="G13" s="23"/>
      <c r="H13" s="23"/>
      <c r="I13" s="23"/>
      <c r="J13" s="23"/>
      <c r="K13" s="23"/>
      <c r="L13" s="23">
        <v>1</v>
      </c>
      <c r="M13" s="29"/>
      <c r="N13" s="28"/>
      <c r="O13" s="23"/>
      <c r="P13" s="23"/>
      <c r="Q13" s="23"/>
      <c r="R13" s="29"/>
      <c r="S13" s="28"/>
      <c r="T13" s="23"/>
      <c r="U13" s="23"/>
      <c r="V13" s="23"/>
      <c r="W13" s="23"/>
      <c r="X13" s="23"/>
      <c r="Y13" s="23"/>
      <c r="Z13" s="23"/>
      <c r="AA13" s="29"/>
      <c r="AB13" s="28"/>
      <c r="AC13" s="23"/>
      <c r="AD13" s="23"/>
      <c r="AE13" s="29"/>
      <c r="AF13" s="28"/>
      <c r="AG13" s="23">
        <v>2</v>
      </c>
      <c r="AH13" s="23"/>
      <c r="AI13" s="23">
        <v>1</v>
      </c>
      <c r="AJ13" s="23"/>
      <c r="AK13" s="23"/>
      <c r="AL13" s="29"/>
      <c r="AM13" s="28"/>
      <c r="AN13" s="23"/>
      <c r="AO13" s="23"/>
      <c r="AP13" s="23"/>
      <c r="AQ13" s="23">
        <v>2</v>
      </c>
      <c r="AR13" s="23"/>
      <c r="AS13" s="23"/>
      <c r="AT13" s="29"/>
      <c r="AU13" s="28"/>
      <c r="AV13" s="23"/>
      <c r="AW13" s="23"/>
      <c r="AX13" s="23">
        <v>1</v>
      </c>
      <c r="AY13" s="23"/>
      <c r="AZ13" s="23"/>
      <c r="BA13" s="29"/>
      <c r="BB13" s="28"/>
      <c r="BC13" s="23"/>
      <c r="BD13" s="23"/>
      <c r="BE13" s="23"/>
      <c r="BF13" s="23"/>
      <c r="BG13" s="23"/>
      <c r="BH13" s="23"/>
      <c r="BI13" s="23"/>
      <c r="BJ13" s="29"/>
      <c r="BK13" s="28"/>
      <c r="BL13" s="23"/>
      <c r="BM13" s="23"/>
      <c r="BN13" s="29"/>
      <c r="BO13" s="34"/>
      <c r="BP13" s="34"/>
      <c r="BQ13" s="34"/>
    </row>
    <row r="14" spans="1:69" ht="15.5" x14ac:dyDescent="0.25">
      <c r="A14" s="24" t="s">
        <v>97</v>
      </c>
      <c r="B14" s="28">
        <v>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9"/>
      <c r="N14" s="28"/>
      <c r="O14" s="23"/>
      <c r="P14" s="23"/>
      <c r="Q14" s="23"/>
      <c r="R14" s="29">
        <v>1</v>
      </c>
      <c r="S14" s="28"/>
      <c r="T14" s="23"/>
      <c r="U14" s="23"/>
      <c r="V14" s="23"/>
      <c r="W14" s="23"/>
      <c r="X14" s="23"/>
      <c r="Y14" s="23"/>
      <c r="Z14" s="23"/>
      <c r="AA14" s="29"/>
      <c r="AB14" s="28"/>
      <c r="AC14" s="23"/>
      <c r="AD14" s="23"/>
      <c r="AE14" s="29"/>
      <c r="AF14" s="28">
        <v>4</v>
      </c>
      <c r="AG14" s="23"/>
      <c r="AH14" s="23"/>
      <c r="AI14" s="23"/>
      <c r="AJ14" s="23"/>
      <c r="AK14" s="23"/>
      <c r="AL14" s="29"/>
      <c r="AM14" s="28"/>
      <c r="AN14" s="23"/>
      <c r="AO14" s="23"/>
      <c r="AP14" s="23"/>
      <c r="AQ14" s="23"/>
      <c r="AR14" s="23"/>
      <c r="AS14" s="23"/>
      <c r="AT14" s="29"/>
      <c r="AU14" s="28">
        <v>1</v>
      </c>
      <c r="AV14" s="23"/>
      <c r="AW14" s="23"/>
      <c r="AX14" s="23"/>
      <c r="AY14" s="23"/>
      <c r="AZ14" s="23"/>
      <c r="BA14" s="29"/>
      <c r="BB14" s="28">
        <v>4</v>
      </c>
      <c r="BC14" s="23"/>
      <c r="BD14" s="23"/>
      <c r="BE14" s="23"/>
      <c r="BF14" s="23"/>
      <c r="BG14" s="23"/>
      <c r="BH14" s="23"/>
      <c r="BI14" s="23"/>
      <c r="BJ14" s="29"/>
      <c r="BK14" s="28"/>
      <c r="BL14" s="23"/>
      <c r="BM14" s="23"/>
      <c r="BN14" s="29"/>
      <c r="BO14" s="34">
        <v>2</v>
      </c>
      <c r="BP14" s="34"/>
      <c r="BQ14" s="34"/>
    </row>
    <row r="15" spans="1:69" ht="15.5" x14ac:dyDescent="0.25">
      <c r="A15" s="24" t="s">
        <v>142</v>
      </c>
      <c r="B15" s="28"/>
      <c r="C15" s="23"/>
      <c r="D15" s="23"/>
      <c r="E15" s="23"/>
      <c r="F15" s="23"/>
      <c r="G15" s="23">
        <v>1</v>
      </c>
      <c r="H15" s="23"/>
      <c r="I15" s="23"/>
      <c r="J15" s="23"/>
      <c r="K15" s="23"/>
      <c r="L15" s="23"/>
      <c r="M15" s="29"/>
      <c r="N15" s="28"/>
      <c r="O15" s="23"/>
      <c r="P15" s="23"/>
      <c r="Q15" s="23"/>
      <c r="R15" s="29"/>
      <c r="S15" s="28"/>
      <c r="T15" s="23"/>
      <c r="U15" s="23">
        <v>1</v>
      </c>
      <c r="V15" s="23"/>
      <c r="W15" s="23"/>
      <c r="X15" s="23"/>
      <c r="Y15" s="23"/>
      <c r="Z15" s="23"/>
      <c r="AA15" s="29"/>
      <c r="AB15" s="28"/>
      <c r="AC15" s="23"/>
      <c r="AD15" s="23"/>
      <c r="AE15" s="29"/>
      <c r="AF15" s="28"/>
      <c r="AG15" s="23"/>
      <c r="AH15" s="23"/>
      <c r="AI15" s="23"/>
      <c r="AJ15" s="23">
        <v>1</v>
      </c>
      <c r="AK15" s="23"/>
      <c r="AL15" s="29"/>
      <c r="AM15" s="28"/>
      <c r="AN15" s="23">
        <v>1</v>
      </c>
      <c r="AO15" s="23"/>
      <c r="AP15" s="23"/>
      <c r="AQ15" s="23"/>
      <c r="AR15" s="23"/>
      <c r="AS15" s="23"/>
      <c r="AT15" s="29"/>
      <c r="AU15" s="28"/>
      <c r="AV15" s="23"/>
      <c r="AW15" s="23"/>
      <c r="AX15" s="23"/>
      <c r="AY15" s="23"/>
      <c r="AZ15" s="23"/>
      <c r="BA15" s="29"/>
      <c r="BB15" s="28"/>
      <c r="BC15" s="23"/>
      <c r="BD15" s="23"/>
      <c r="BE15" s="23"/>
      <c r="BF15" s="23"/>
      <c r="BG15" s="23"/>
      <c r="BH15" s="23"/>
      <c r="BI15" s="23"/>
      <c r="BJ15" s="29"/>
      <c r="BK15" s="28"/>
      <c r="BL15" s="23"/>
      <c r="BM15" s="23"/>
      <c r="BN15" s="29"/>
      <c r="BO15" s="34"/>
      <c r="BP15" s="34"/>
      <c r="BQ15" s="34"/>
    </row>
    <row r="16" spans="1:69" ht="15.5" x14ac:dyDescent="0.25">
      <c r="A16" s="24" t="s">
        <v>98</v>
      </c>
      <c r="B16" s="28"/>
      <c r="C16" s="23">
        <v>2</v>
      </c>
      <c r="D16" s="23"/>
      <c r="E16" s="23"/>
      <c r="F16" s="23"/>
      <c r="G16" s="23"/>
      <c r="H16" s="23"/>
      <c r="I16" s="23"/>
      <c r="J16" s="23"/>
      <c r="K16" s="23"/>
      <c r="L16" s="23"/>
      <c r="M16" s="29"/>
      <c r="N16" s="28"/>
      <c r="O16" s="23">
        <v>1</v>
      </c>
      <c r="P16" s="23"/>
      <c r="Q16" s="23"/>
      <c r="R16" s="29"/>
      <c r="S16" s="28"/>
      <c r="T16" s="23"/>
      <c r="U16" s="23"/>
      <c r="V16" s="23">
        <v>1</v>
      </c>
      <c r="W16" s="23"/>
      <c r="X16" s="23"/>
      <c r="Y16" s="23">
        <v>1</v>
      </c>
      <c r="Z16" s="23"/>
      <c r="AA16" s="29"/>
      <c r="AB16" s="28"/>
      <c r="AC16" s="23"/>
      <c r="AD16" s="23"/>
      <c r="AE16" s="29"/>
      <c r="AF16" s="28"/>
      <c r="AG16" s="23">
        <v>2</v>
      </c>
      <c r="AH16" s="23"/>
      <c r="AI16" s="23"/>
      <c r="AJ16" s="23"/>
      <c r="AK16" s="23"/>
      <c r="AL16" s="29"/>
      <c r="AM16" s="28"/>
      <c r="AN16" s="23"/>
      <c r="AO16" s="23"/>
      <c r="AP16" s="23"/>
      <c r="AQ16" s="23"/>
      <c r="AR16" s="23"/>
      <c r="AS16" s="23"/>
      <c r="AT16" s="29"/>
      <c r="AU16" s="28"/>
      <c r="AV16" s="23"/>
      <c r="AW16" s="23"/>
      <c r="AX16" s="23"/>
      <c r="AY16" s="23">
        <v>1</v>
      </c>
      <c r="AZ16" s="23"/>
      <c r="BA16" s="29"/>
      <c r="BB16" s="28"/>
      <c r="BC16" s="23"/>
      <c r="BD16" s="23"/>
      <c r="BE16" s="23"/>
      <c r="BF16" s="23"/>
      <c r="BG16" s="23"/>
      <c r="BH16" s="23"/>
      <c r="BI16" s="23"/>
      <c r="BJ16" s="29"/>
      <c r="BK16" s="28"/>
      <c r="BL16" s="23"/>
      <c r="BM16" s="23"/>
      <c r="BN16" s="29"/>
      <c r="BO16" s="34">
        <v>1</v>
      </c>
      <c r="BP16" s="34"/>
      <c r="BQ16" s="34"/>
    </row>
    <row r="17" spans="1:69" ht="15.5" x14ac:dyDescent="0.25">
      <c r="A17" s="24" t="s">
        <v>99</v>
      </c>
      <c r="B17" s="2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9"/>
      <c r="N17" s="28"/>
      <c r="O17" s="23"/>
      <c r="P17" s="23"/>
      <c r="Q17" s="23"/>
      <c r="R17" s="29"/>
      <c r="S17" s="28"/>
      <c r="T17" s="23"/>
      <c r="U17" s="23"/>
      <c r="V17" s="23"/>
      <c r="W17" s="23"/>
      <c r="X17" s="23"/>
      <c r="Y17" s="23"/>
      <c r="Z17" s="23"/>
      <c r="AA17" s="29"/>
      <c r="AB17" s="28"/>
      <c r="AC17" s="23"/>
      <c r="AD17" s="23"/>
      <c r="AE17" s="29"/>
      <c r="AF17" s="28"/>
      <c r="AG17" s="23"/>
      <c r="AH17" s="23"/>
      <c r="AI17" s="23"/>
      <c r="AJ17" s="23"/>
      <c r="AK17" s="23"/>
      <c r="AL17" s="29"/>
      <c r="AM17" s="28"/>
      <c r="AN17" s="23"/>
      <c r="AO17" s="23"/>
      <c r="AP17" s="23"/>
      <c r="AQ17" s="23"/>
      <c r="AR17" s="23"/>
      <c r="AS17" s="23"/>
      <c r="AT17" s="29"/>
      <c r="AU17" s="28"/>
      <c r="AV17" s="23"/>
      <c r="AW17" s="23"/>
      <c r="AX17" s="23"/>
      <c r="AY17" s="23"/>
      <c r="AZ17" s="23"/>
      <c r="BA17" s="29"/>
      <c r="BB17" s="28">
        <v>3</v>
      </c>
      <c r="BC17" s="23"/>
      <c r="BD17" s="23"/>
      <c r="BE17" s="23"/>
      <c r="BF17" s="23"/>
      <c r="BG17" s="23"/>
      <c r="BH17" s="23"/>
      <c r="BI17" s="23"/>
      <c r="BJ17" s="29"/>
      <c r="BK17" s="28"/>
      <c r="BL17" s="23"/>
      <c r="BM17" s="23"/>
      <c r="BN17" s="29"/>
      <c r="BO17" s="34">
        <v>2</v>
      </c>
      <c r="BP17" s="34"/>
      <c r="BQ17" s="34"/>
    </row>
    <row r="18" spans="1:69" ht="15.5" x14ac:dyDescent="0.25">
      <c r="A18" s="24" t="s">
        <v>100</v>
      </c>
      <c r="B18" s="28"/>
      <c r="C18" s="23"/>
      <c r="D18" s="23"/>
      <c r="E18" s="23"/>
      <c r="F18" s="23"/>
      <c r="G18" s="23"/>
      <c r="H18" s="23">
        <v>2</v>
      </c>
      <c r="I18" s="23"/>
      <c r="J18" s="23"/>
      <c r="K18" s="23"/>
      <c r="L18" s="23"/>
      <c r="M18" s="29"/>
      <c r="N18" s="28"/>
      <c r="O18" s="23"/>
      <c r="P18" s="23"/>
      <c r="Q18" s="23"/>
      <c r="R18" s="29"/>
      <c r="S18" s="28"/>
      <c r="T18" s="23"/>
      <c r="U18" s="23"/>
      <c r="V18" s="23"/>
      <c r="W18" s="23"/>
      <c r="X18" s="23"/>
      <c r="Y18" s="23"/>
      <c r="Z18" s="23"/>
      <c r="AA18" s="29"/>
      <c r="AB18" s="28"/>
      <c r="AC18" s="23"/>
      <c r="AD18" s="23"/>
      <c r="AE18" s="29"/>
      <c r="AF18" s="28"/>
      <c r="AG18" s="23"/>
      <c r="AH18" s="23"/>
      <c r="AI18" s="23"/>
      <c r="AJ18" s="23"/>
      <c r="AK18" s="23"/>
      <c r="AL18" s="29"/>
      <c r="AM18" s="28"/>
      <c r="AN18" s="23"/>
      <c r="AO18" s="23"/>
      <c r="AP18" s="23"/>
      <c r="AQ18" s="23"/>
      <c r="AR18" s="23"/>
      <c r="AS18" s="23"/>
      <c r="AT18" s="29"/>
      <c r="AU18" s="28"/>
      <c r="AV18" s="23"/>
      <c r="AW18" s="23"/>
      <c r="AX18" s="23"/>
      <c r="AY18" s="23"/>
      <c r="AZ18" s="23"/>
      <c r="BA18" s="29"/>
      <c r="BB18" s="28"/>
      <c r="BC18" s="23"/>
      <c r="BD18" s="23"/>
      <c r="BE18" s="23"/>
      <c r="BF18" s="23"/>
      <c r="BG18" s="23"/>
      <c r="BH18" s="23"/>
      <c r="BI18" s="23"/>
      <c r="BJ18" s="29"/>
      <c r="BK18" s="28"/>
      <c r="BL18" s="23"/>
      <c r="BM18" s="23"/>
      <c r="BN18" s="29"/>
      <c r="BO18" s="34">
        <v>1</v>
      </c>
      <c r="BP18" s="34"/>
      <c r="BQ18" s="34"/>
    </row>
    <row r="19" spans="1:69" ht="16" thickBot="1" x14ac:dyDescent="0.3">
      <c r="A19" s="24" t="s">
        <v>101</v>
      </c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30"/>
      <c r="O19" s="31"/>
      <c r="P19" s="31"/>
      <c r="Q19" s="31"/>
      <c r="R19" s="32"/>
      <c r="S19" s="30"/>
      <c r="T19" s="31"/>
      <c r="U19" s="31"/>
      <c r="V19" s="31"/>
      <c r="W19" s="31"/>
      <c r="X19" s="31"/>
      <c r="Y19" s="31"/>
      <c r="Z19" s="31"/>
      <c r="AA19" s="32"/>
      <c r="AB19" s="30"/>
      <c r="AC19" s="31"/>
      <c r="AD19" s="31"/>
      <c r="AE19" s="32"/>
      <c r="AF19" s="30"/>
      <c r="AG19" s="31"/>
      <c r="AH19" s="31">
        <v>3</v>
      </c>
      <c r="AI19" s="31"/>
      <c r="AJ19" s="31"/>
      <c r="AK19" s="31"/>
      <c r="AL19" s="32"/>
      <c r="AM19" s="30"/>
      <c r="AN19" s="31"/>
      <c r="AO19" s="31"/>
      <c r="AP19" s="31"/>
      <c r="AQ19" s="31"/>
      <c r="AR19" s="31"/>
      <c r="AS19" s="31"/>
      <c r="AT19" s="32">
        <v>1</v>
      </c>
      <c r="AU19" s="30"/>
      <c r="AV19" s="31"/>
      <c r="AW19" s="31"/>
      <c r="AX19" s="31"/>
      <c r="AY19" s="31"/>
      <c r="AZ19" s="31"/>
      <c r="BA19" s="32"/>
      <c r="BB19" s="30"/>
      <c r="BC19" s="31"/>
      <c r="BD19" s="31"/>
      <c r="BE19" s="31"/>
      <c r="BF19" s="31">
        <v>1</v>
      </c>
      <c r="BG19" s="31"/>
      <c r="BH19" s="31"/>
      <c r="BI19" s="31"/>
      <c r="BJ19" s="32"/>
      <c r="BK19" s="30"/>
      <c r="BL19" s="31"/>
      <c r="BM19" s="31"/>
      <c r="BN19" s="32"/>
      <c r="BO19" s="35"/>
      <c r="BP19" s="35"/>
      <c r="BQ19" s="35"/>
    </row>
    <row r="20" spans="1:69" ht="23.25" customHeight="1" thickBot="1" x14ac:dyDescent="0.3">
      <c r="A20" s="179" t="s">
        <v>112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1"/>
    </row>
    <row r="21" spans="1:69" ht="18.75" customHeight="1" x14ac:dyDescent="0.25">
      <c r="A21" s="37" t="s">
        <v>105</v>
      </c>
      <c r="B21" s="40"/>
      <c r="C21" s="41">
        <v>1</v>
      </c>
      <c r="D21" s="41"/>
      <c r="E21" s="41"/>
      <c r="F21" s="41"/>
      <c r="G21" s="41"/>
      <c r="H21" s="41"/>
      <c r="I21" s="41"/>
      <c r="J21" s="41"/>
      <c r="K21" s="41"/>
      <c r="L21" s="41"/>
      <c r="M21" s="42"/>
      <c r="N21" s="40"/>
      <c r="O21" s="41"/>
      <c r="P21" s="41"/>
      <c r="Q21" s="41"/>
      <c r="R21" s="42"/>
      <c r="S21" s="40"/>
      <c r="T21" s="41"/>
      <c r="U21" s="41">
        <v>1</v>
      </c>
      <c r="V21" s="41"/>
      <c r="W21" s="41"/>
      <c r="X21" s="41"/>
      <c r="Y21" s="41"/>
      <c r="Z21" s="41"/>
      <c r="AA21" s="42"/>
      <c r="AB21" s="40"/>
      <c r="AC21" s="41"/>
      <c r="AD21" s="41"/>
      <c r="AE21" s="42"/>
      <c r="AF21" s="40"/>
      <c r="AG21" s="41">
        <v>2</v>
      </c>
      <c r="AH21" s="41"/>
      <c r="AI21" s="41"/>
      <c r="AJ21" s="41"/>
      <c r="AK21" s="41"/>
      <c r="AL21" s="42"/>
      <c r="AM21" s="40"/>
      <c r="AN21" s="41">
        <v>2</v>
      </c>
      <c r="AO21" s="41"/>
      <c r="AP21" s="41"/>
      <c r="AQ21" s="41"/>
      <c r="AR21" s="41"/>
      <c r="AS21" s="41"/>
      <c r="AT21" s="42"/>
      <c r="AU21" s="40"/>
      <c r="AV21" s="41"/>
      <c r="AW21" s="41"/>
      <c r="AX21" s="41"/>
      <c r="AY21" s="41"/>
      <c r="AZ21" s="41"/>
      <c r="BA21" s="42"/>
      <c r="BB21" s="40"/>
      <c r="BC21" s="41"/>
      <c r="BD21" s="41"/>
      <c r="BE21" s="41"/>
      <c r="BF21" s="41"/>
      <c r="BG21" s="41"/>
      <c r="BH21" s="41"/>
      <c r="BI21" s="41"/>
      <c r="BJ21" s="42"/>
      <c r="BK21" s="40"/>
      <c r="BL21" s="41"/>
      <c r="BM21" s="41"/>
      <c r="BN21" s="42"/>
      <c r="BO21" s="48"/>
      <c r="BP21" s="48"/>
      <c r="BQ21" s="48"/>
    </row>
    <row r="22" spans="1:69" ht="15.5" x14ac:dyDescent="0.25">
      <c r="A22" s="38" t="s">
        <v>102</v>
      </c>
      <c r="B22" s="43"/>
      <c r="C22" s="36"/>
      <c r="D22" s="36"/>
      <c r="E22" s="36"/>
      <c r="F22" s="36"/>
      <c r="G22" s="36"/>
      <c r="H22" s="36"/>
      <c r="I22" s="36"/>
      <c r="J22" s="36">
        <v>1</v>
      </c>
      <c r="K22" s="36"/>
      <c r="L22" s="36"/>
      <c r="M22" s="44"/>
      <c r="N22" s="43"/>
      <c r="O22" s="36"/>
      <c r="P22" s="36"/>
      <c r="Q22" s="36"/>
      <c r="R22" s="44"/>
      <c r="S22" s="43"/>
      <c r="T22" s="36"/>
      <c r="U22" s="36">
        <v>1</v>
      </c>
      <c r="V22" s="36"/>
      <c r="W22" s="36"/>
      <c r="X22" s="36"/>
      <c r="Y22" s="36"/>
      <c r="Z22" s="36"/>
      <c r="AA22" s="44"/>
      <c r="AB22" s="43"/>
      <c r="AC22" s="36"/>
      <c r="AD22" s="36"/>
      <c r="AE22" s="44"/>
      <c r="AF22" s="43"/>
      <c r="AG22" s="36"/>
      <c r="AH22" s="36"/>
      <c r="AI22" s="36"/>
      <c r="AJ22" s="36">
        <v>1</v>
      </c>
      <c r="AK22" s="36"/>
      <c r="AL22" s="44"/>
      <c r="AM22" s="43"/>
      <c r="AN22" s="36">
        <v>1</v>
      </c>
      <c r="AO22" s="36"/>
      <c r="AP22" s="36"/>
      <c r="AQ22" s="36"/>
      <c r="AR22" s="36"/>
      <c r="AS22" s="36"/>
      <c r="AT22" s="44"/>
      <c r="AU22" s="43"/>
      <c r="AV22" s="36">
        <v>1</v>
      </c>
      <c r="AW22" s="36"/>
      <c r="AX22" s="36"/>
      <c r="AY22" s="36"/>
      <c r="AZ22" s="36"/>
      <c r="BA22" s="44"/>
      <c r="BB22" s="43"/>
      <c r="BC22" s="36"/>
      <c r="BD22" s="36">
        <v>1</v>
      </c>
      <c r="BE22" s="36"/>
      <c r="BF22" s="36"/>
      <c r="BG22" s="36"/>
      <c r="BH22" s="36"/>
      <c r="BI22" s="36"/>
      <c r="BJ22" s="44"/>
      <c r="BK22" s="43"/>
      <c r="BL22" s="36"/>
      <c r="BM22" s="36"/>
      <c r="BN22" s="44"/>
      <c r="BO22" s="49"/>
      <c r="BP22" s="49"/>
      <c r="BQ22" s="49"/>
    </row>
    <row r="23" spans="1:69" ht="15.5" x14ac:dyDescent="0.25">
      <c r="A23" s="38" t="s">
        <v>110</v>
      </c>
      <c r="B23" s="43"/>
      <c r="C23" s="36">
        <v>2</v>
      </c>
      <c r="D23" s="36"/>
      <c r="E23" s="36"/>
      <c r="F23" s="36"/>
      <c r="G23" s="36"/>
      <c r="H23" s="36"/>
      <c r="I23" s="36"/>
      <c r="J23" s="36"/>
      <c r="K23" s="36"/>
      <c r="L23" s="36"/>
      <c r="M23" s="44"/>
      <c r="N23" s="43"/>
      <c r="O23" s="36"/>
      <c r="P23" s="36"/>
      <c r="Q23" s="36"/>
      <c r="R23" s="44"/>
      <c r="S23" s="43"/>
      <c r="T23" s="36"/>
      <c r="U23" s="36"/>
      <c r="V23" s="36"/>
      <c r="W23" s="36"/>
      <c r="X23" s="36"/>
      <c r="Y23" s="36"/>
      <c r="Z23" s="36"/>
      <c r="AA23" s="44"/>
      <c r="AB23" s="43"/>
      <c r="AC23" s="36"/>
      <c r="AD23" s="36"/>
      <c r="AE23" s="44"/>
      <c r="AF23" s="43"/>
      <c r="AG23" s="36"/>
      <c r="AH23" s="36"/>
      <c r="AI23" s="36"/>
      <c r="AJ23" s="36">
        <v>1</v>
      </c>
      <c r="AK23" s="36">
        <v>1</v>
      </c>
      <c r="AL23" s="44"/>
      <c r="AM23" s="43"/>
      <c r="AN23" s="36">
        <v>1</v>
      </c>
      <c r="AO23" s="36"/>
      <c r="AP23" s="36"/>
      <c r="AQ23" s="36"/>
      <c r="AR23" s="36"/>
      <c r="AS23" s="36"/>
      <c r="AT23" s="44"/>
      <c r="AU23" s="43"/>
      <c r="AV23" s="36"/>
      <c r="AW23" s="36"/>
      <c r="AX23" s="36"/>
      <c r="AY23" s="36"/>
      <c r="AZ23" s="36"/>
      <c r="BA23" s="44"/>
      <c r="BB23" s="43"/>
      <c r="BC23" s="36"/>
      <c r="BD23" s="36"/>
      <c r="BE23" s="36"/>
      <c r="BF23" s="36"/>
      <c r="BG23" s="36"/>
      <c r="BH23" s="36"/>
      <c r="BI23" s="36"/>
      <c r="BJ23" s="44"/>
      <c r="BK23" s="43"/>
      <c r="BL23" s="36"/>
      <c r="BM23" s="36"/>
      <c r="BN23" s="44"/>
      <c r="BO23" s="49"/>
      <c r="BP23" s="49"/>
      <c r="BQ23" s="49"/>
    </row>
    <row r="24" spans="1:69" ht="15.5" x14ac:dyDescent="0.25">
      <c r="A24" s="38" t="s">
        <v>106</v>
      </c>
      <c r="B24" s="43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44"/>
      <c r="N24" s="43"/>
      <c r="O24" s="36"/>
      <c r="P24" s="36"/>
      <c r="Q24" s="36"/>
      <c r="R24" s="44"/>
      <c r="S24" s="43"/>
      <c r="T24" s="36"/>
      <c r="U24" s="36"/>
      <c r="V24" s="36"/>
      <c r="W24" s="36"/>
      <c r="X24" s="36"/>
      <c r="Y24" s="36"/>
      <c r="Z24" s="36"/>
      <c r="AA24" s="44"/>
      <c r="AB24" s="43"/>
      <c r="AC24" s="36"/>
      <c r="AD24" s="36"/>
      <c r="AE24" s="44"/>
      <c r="AF24" s="43"/>
      <c r="AG24" s="36"/>
      <c r="AH24" s="36">
        <v>1</v>
      </c>
      <c r="AI24" s="36"/>
      <c r="AJ24" s="36"/>
      <c r="AK24" s="36"/>
      <c r="AL24" s="44"/>
      <c r="AM24" s="43"/>
      <c r="AN24" s="36"/>
      <c r="AO24" s="36">
        <v>1</v>
      </c>
      <c r="AP24" s="36"/>
      <c r="AQ24" s="36"/>
      <c r="AR24" s="36"/>
      <c r="AS24" s="36"/>
      <c r="AT24" s="44"/>
      <c r="AU24" s="43"/>
      <c r="AV24" s="36">
        <v>1</v>
      </c>
      <c r="AW24" s="36"/>
      <c r="AX24" s="36"/>
      <c r="AY24" s="36"/>
      <c r="AZ24" s="36"/>
      <c r="BA24" s="44"/>
      <c r="BB24" s="43"/>
      <c r="BC24" s="36"/>
      <c r="BD24" s="36">
        <v>1</v>
      </c>
      <c r="BE24" s="36"/>
      <c r="BF24" s="36"/>
      <c r="BG24" s="36"/>
      <c r="BH24" s="36"/>
      <c r="BI24" s="36"/>
      <c r="BJ24" s="44"/>
      <c r="BK24" s="43"/>
      <c r="BL24" s="36"/>
      <c r="BM24" s="36"/>
      <c r="BN24" s="44"/>
      <c r="BO24" s="49"/>
      <c r="BP24" s="49"/>
      <c r="BQ24" s="49"/>
    </row>
    <row r="25" spans="1:69" ht="15.5" x14ac:dyDescent="0.25">
      <c r="A25" s="38" t="s">
        <v>103</v>
      </c>
      <c r="B25" s="43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44"/>
      <c r="N25" s="43"/>
      <c r="O25" s="36"/>
      <c r="P25" s="36"/>
      <c r="Q25" s="36"/>
      <c r="R25" s="44"/>
      <c r="S25" s="43"/>
      <c r="T25" s="36"/>
      <c r="U25" s="36"/>
      <c r="V25" s="36"/>
      <c r="W25" s="36"/>
      <c r="X25" s="36"/>
      <c r="Y25" s="36"/>
      <c r="Z25" s="36"/>
      <c r="AA25" s="44"/>
      <c r="AB25" s="43"/>
      <c r="AC25" s="36"/>
      <c r="AD25" s="36"/>
      <c r="AE25" s="44"/>
      <c r="AF25" s="43"/>
      <c r="AG25" s="36">
        <v>1</v>
      </c>
      <c r="AH25" s="36"/>
      <c r="AI25" s="36"/>
      <c r="AJ25" s="36"/>
      <c r="AK25" s="36"/>
      <c r="AL25" s="44"/>
      <c r="AM25" s="43"/>
      <c r="AN25" s="36"/>
      <c r="AO25" s="36">
        <v>1</v>
      </c>
      <c r="AP25" s="36"/>
      <c r="AQ25" s="36"/>
      <c r="AR25" s="36"/>
      <c r="AS25" s="36"/>
      <c r="AT25" s="44"/>
      <c r="AU25" s="43"/>
      <c r="AV25" s="36"/>
      <c r="AW25" s="36"/>
      <c r="AX25" s="36"/>
      <c r="AY25" s="36"/>
      <c r="AZ25" s="36"/>
      <c r="BA25" s="44"/>
      <c r="BB25" s="43"/>
      <c r="BC25" s="36"/>
      <c r="BD25" s="36"/>
      <c r="BE25" s="36"/>
      <c r="BF25" s="36"/>
      <c r="BG25" s="36"/>
      <c r="BH25" s="36"/>
      <c r="BI25" s="36"/>
      <c r="BJ25" s="44"/>
      <c r="BK25" s="43"/>
      <c r="BL25" s="36"/>
      <c r="BM25" s="36"/>
      <c r="BN25" s="44"/>
      <c r="BO25" s="49"/>
      <c r="BP25" s="49"/>
      <c r="BQ25" s="49"/>
    </row>
    <row r="26" spans="1:69" ht="15.5" x14ac:dyDescent="0.25">
      <c r="A26" s="38" t="s">
        <v>104</v>
      </c>
      <c r="B26" s="4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44"/>
      <c r="N26" s="43"/>
      <c r="O26" s="36"/>
      <c r="P26" s="36"/>
      <c r="Q26" s="36"/>
      <c r="R26" s="44"/>
      <c r="S26" s="43"/>
      <c r="T26" s="36"/>
      <c r="U26" s="36"/>
      <c r="V26" s="36"/>
      <c r="W26" s="36"/>
      <c r="X26" s="36"/>
      <c r="Y26" s="36"/>
      <c r="Z26" s="36"/>
      <c r="AA26" s="44"/>
      <c r="AB26" s="43"/>
      <c r="AC26" s="36"/>
      <c r="AD26" s="36"/>
      <c r="AE26" s="44"/>
      <c r="AF26" s="43"/>
      <c r="AG26" s="36">
        <v>1</v>
      </c>
      <c r="AH26" s="36"/>
      <c r="AI26" s="36"/>
      <c r="AJ26" s="36"/>
      <c r="AK26" s="36"/>
      <c r="AL26" s="44"/>
      <c r="AM26" s="43"/>
      <c r="AN26" s="36"/>
      <c r="AO26" s="36">
        <v>1</v>
      </c>
      <c r="AP26" s="36"/>
      <c r="AQ26" s="36"/>
      <c r="AR26" s="36"/>
      <c r="AS26" s="36"/>
      <c r="AT26" s="44"/>
      <c r="AU26" s="43"/>
      <c r="AV26" s="36"/>
      <c r="AW26" s="36"/>
      <c r="AX26" s="36"/>
      <c r="AY26" s="36"/>
      <c r="AZ26" s="36"/>
      <c r="BA26" s="44"/>
      <c r="BB26" s="43"/>
      <c r="BC26" s="36"/>
      <c r="BD26" s="36"/>
      <c r="BE26" s="36">
        <v>1</v>
      </c>
      <c r="BF26" s="36"/>
      <c r="BG26" s="36"/>
      <c r="BH26" s="36"/>
      <c r="BI26" s="36"/>
      <c r="BJ26" s="44"/>
      <c r="BK26" s="43"/>
      <c r="BL26" s="36"/>
      <c r="BM26" s="36"/>
      <c r="BN26" s="44"/>
      <c r="BO26" s="49"/>
      <c r="BP26" s="49"/>
      <c r="BQ26" s="49"/>
    </row>
    <row r="27" spans="1:69" ht="15.5" x14ac:dyDescent="0.25">
      <c r="A27" s="38" t="s">
        <v>109</v>
      </c>
      <c r="B27" s="43"/>
      <c r="C27" s="36"/>
      <c r="D27" s="36"/>
      <c r="E27" s="36"/>
      <c r="F27" s="36"/>
      <c r="G27" s="36"/>
      <c r="H27" s="36"/>
      <c r="I27" s="36"/>
      <c r="J27" s="36">
        <v>1</v>
      </c>
      <c r="K27" s="36"/>
      <c r="L27" s="36"/>
      <c r="M27" s="44"/>
      <c r="N27" s="43"/>
      <c r="O27" s="36"/>
      <c r="P27" s="36"/>
      <c r="Q27" s="36"/>
      <c r="R27" s="44"/>
      <c r="S27" s="43"/>
      <c r="T27" s="36">
        <v>1</v>
      </c>
      <c r="U27" s="36"/>
      <c r="V27" s="36"/>
      <c r="W27" s="36"/>
      <c r="X27" s="36"/>
      <c r="Y27" s="36"/>
      <c r="Z27" s="36"/>
      <c r="AA27" s="44"/>
      <c r="AB27" s="43"/>
      <c r="AC27" s="36"/>
      <c r="AD27" s="36"/>
      <c r="AE27" s="44"/>
      <c r="AF27" s="43"/>
      <c r="AG27" s="36"/>
      <c r="AH27" s="36"/>
      <c r="AI27" s="36">
        <v>2</v>
      </c>
      <c r="AJ27" s="36"/>
      <c r="AK27" s="36"/>
      <c r="AL27" s="44"/>
      <c r="AM27" s="43"/>
      <c r="AN27" s="36"/>
      <c r="AO27" s="36"/>
      <c r="AP27" s="36"/>
      <c r="AQ27" s="36"/>
      <c r="AR27" s="36"/>
      <c r="AS27" s="36">
        <v>2</v>
      </c>
      <c r="AT27" s="44"/>
      <c r="AU27" s="43"/>
      <c r="AV27" s="36"/>
      <c r="AW27" s="36"/>
      <c r="AX27" s="36">
        <v>1</v>
      </c>
      <c r="AY27" s="36"/>
      <c r="AZ27" s="36"/>
      <c r="BA27" s="44"/>
      <c r="BB27" s="43"/>
      <c r="BC27" s="36"/>
      <c r="BD27" s="36"/>
      <c r="BE27" s="36"/>
      <c r="BF27" s="36"/>
      <c r="BG27" s="36">
        <v>1</v>
      </c>
      <c r="BH27" s="36"/>
      <c r="BI27" s="36"/>
      <c r="BJ27" s="44"/>
      <c r="BK27" s="43"/>
      <c r="BL27" s="36"/>
      <c r="BM27" s="36"/>
      <c r="BN27" s="44"/>
      <c r="BO27" s="49"/>
      <c r="BP27" s="49"/>
      <c r="BQ27" s="49">
        <v>1</v>
      </c>
    </row>
    <row r="28" spans="1:69" ht="15.5" x14ac:dyDescent="0.25">
      <c r="A28" s="38" t="s">
        <v>150</v>
      </c>
      <c r="B28" s="43">
        <v>3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44"/>
      <c r="N28" s="43"/>
      <c r="O28" s="36"/>
      <c r="P28" s="36"/>
      <c r="Q28" s="36"/>
      <c r="R28" s="44"/>
      <c r="S28" s="43"/>
      <c r="T28" s="36"/>
      <c r="U28" s="36"/>
      <c r="V28" s="36"/>
      <c r="W28" s="36"/>
      <c r="X28" s="36"/>
      <c r="Y28" s="36"/>
      <c r="Z28" s="36"/>
      <c r="AA28" s="44"/>
      <c r="AB28" s="43"/>
      <c r="AC28" s="36"/>
      <c r="AD28" s="36"/>
      <c r="AE28" s="44"/>
      <c r="AF28" s="43"/>
      <c r="AG28" s="36"/>
      <c r="AH28" s="36"/>
      <c r="AI28" s="36">
        <v>2</v>
      </c>
      <c r="AJ28" s="36"/>
      <c r="AK28" s="36"/>
      <c r="AL28" s="44"/>
      <c r="AM28" s="43"/>
      <c r="AN28" s="36">
        <v>1</v>
      </c>
      <c r="AO28" s="36"/>
      <c r="AP28" s="36"/>
      <c r="AQ28" s="36">
        <v>2</v>
      </c>
      <c r="AR28" s="36"/>
      <c r="AS28" s="36"/>
      <c r="AT28" s="44"/>
      <c r="AU28" s="43"/>
      <c r="AV28" s="36">
        <v>1</v>
      </c>
      <c r="AW28" s="36"/>
      <c r="AX28" s="36">
        <v>1</v>
      </c>
      <c r="AY28" s="36"/>
      <c r="AZ28" s="36"/>
      <c r="BA28" s="44"/>
      <c r="BB28" s="43"/>
      <c r="BC28" s="36"/>
      <c r="BD28" s="36"/>
      <c r="BE28" s="36"/>
      <c r="BF28" s="36"/>
      <c r="BG28" s="36">
        <v>1</v>
      </c>
      <c r="BH28" s="36"/>
      <c r="BI28" s="36"/>
      <c r="BJ28" s="44"/>
      <c r="BK28" s="43"/>
      <c r="BL28" s="36"/>
      <c r="BM28" s="36"/>
      <c r="BN28" s="44"/>
      <c r="BO28" s="49"/>
      <c r="BP28" s="49"/>
      <c r="BQ28" s="49"/>
    </row>
    <row r="29" spans="1:69" ht="15.5" x14ac:dyDescent="0.25">
      <c r="A29" s="38" t="s">
        <v>140</v>
      </c>
      <c r="B29" s="43"/>
      <c r="C29" s="36"/>
      <c r="D29" s="36"/>
      <c r="E29" s="36"/>
      <c r="F29" s="36"/>
      <c r="G29" s="36"/>
      <c r="H29" s="36"/>
      <c r="I29" s="36">
        <v>4</v>
      </c>
      <c r="J29" s="36"/>
      <c r="K29" s="36"/>
      <c r="L29" s="36"/>
      <c r="M29" s="44"/>
      <c r="N29" s="43"/>
      <c r="O29" s="36"/>
      <c r="P29" s="36"/>
      <c r="Q29" s="36"/>
      <c r="R29" s="44"/>
      <c r="S29" s="43"/>
      <c r="T29" s="36"/>
      <c r="U29" s="36"/>
      <c r="V29" s="36"/>
      <c r="W29" s="36"/>
      <c r="X29" s="36"/>
      <c r="Y29" s="36"/>
      <c r="Z29" s="36"/>
      <c r="AA29" s="44"/>
      <c r="AB29" s="43"/>
      <c r="AC29" s="36"/>
      <c r="AD29" s="36"/>
      <c r="AE29" s="44"/>
      <c r="AF29" s="43"/>
      <c r="AG29" s="36"/>
      <c r="AH29" s="36"/>
      <c r="AI29" s="36"/>
      <c r="AJ29" s="36">
        <v>2</v>
      </c>
      <c r="AK29" s="36"/>
      <c r="AL29" s="44"/>
      <c r="AM29" s="43"/>
      <c r="AN29" s="36">
        <v>1</v>
      </c>
      <c r="AO29" s="36"/>
      <c r="AP29" s="36"/>
      <c r="AQ29" s="36"/>
      <c r="AR29" s="36"/>
      <c r="AS29" s="36"/>
      <c r="AT29" s="44"/>
      <c r="AU29" s="43"/>
      <c r="AV29" s="36">
        <v>1</v>
      </c>
      <c r="AW29" s="36"/>
      <c r="AX29" s="36"/>
      <c r="AY29" s="36"/>
      <c r="AZ29" s="36"/>
      <c r="BA29" s="44"/>
      <c r="BB29" s="43"/>
      <c r="BC29" s="36"/>
      <c r="BD29" s="36">
        <v>2</v>
      </c>
      <c r="BE29" s="36"/>
      <c r="BF29" s="36"/>
      <c r="BG29" s="36"/>
      <c r="BH29" s="36"/>
      <c r="BI29" s="36"/>
      <c r="BJ29" s="44"/>
      <c r="BK29" s="43"/>
      <c r="BL29" s="36"/>
      <c r="BM29" s="36"/>
      <c r="BN29" s="44"/>
      <c r="BO29" s="49">
        <v>1</v>
      </c>
      <c r="BP29" s="49">
        <v>4</v>
      </c>
      <c r="BQ29" s="49">
        <v>1</v>
      </c>
    </row>
    <row r="30" spans="1:69" ht="15.5" x14ac:dyDescent="0.25">
      <c r="A30" s="38" t="s">
        <v>107</v>
      </c>
      <c r="B30" s="43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44"/>
      <c r="N30" s="43"/>
      <c r="O30" s="36"/>
      <c r="P30" s="36"/>
      <c r="Q30" s="36"/>
      <c r="R30" s="44"/>
      <c r="S30" s="43"/>
      <c r="T30" s="36"/>
      <c r="U30" s="36"/>
      <c r="V30" s="36"/>
      <c r="W30" s="36"/>
      <c r="X30" s="36"/>
      <c r="Y30" s="36"/>
      <c r="Z30" s="36"/>
      <c r="AA30" s="44"/>
      <c r="AB30" s="43"/>
      <c r="AC30" s="36"/>
      <c r="AD30" s="36"/>
      <c r="AE30" s="44"/>
      <c r="AF30" s="43"/>
      <c r="AG30" s="36">
        <v>1</v>
      </c>
      <c r="AH30" s="36"/>
      <c r="AI30" s="36"/>
      <c r="AJ30" s="36"/>
      <c r="AK30" s="36"/>
      <c r="AL30" s="44"/>
      <c r="AM30" s="43"/>
      <c r="AN30" s="36"/>
      <c r="AO30" s="36">
        <v>1</v>
      </c>
      <c r="AP30" s="36"/>
      <c r="AQ30" s="36"/>
      <c r="AR30" s="36"/>
      <c r="AS30" s="36"/>
      <c r="AT30" s="44"/>
      <c r="AU30" s="43"/>
      <c r="AV30" s="36"/>
      <c r="AW30" s="36"/>
      <c r="AX30" s="36"/>
      <c r="AY30" s="36"/>
      <c r="AZ30" s="36"/>
      <c r="BA30" s="44"/>
      <c r="BB30" s="43"/>
      <c r="BC30" s="36"/>
      <c r="BD30" s="36"/>
      <c r="BE30" s="36"/>
      <c r="BF30" s="36"/>
      <c r="BG30" s="36"/>
      <c r="BH30" s="36"/>
      <c r="BI30" s="36"/>
      <c r="BJ30" s="44"/>
      <c r="BK30" s="43"/>
      <c r="BL30" s="36"/>
      <c r="BM30" s="36"/>
      <c r="BN30" s="44"/>
      <c r="BO30" s="49"/>
      <c r="BP30" s="49"/>
      <c r="BQ30" s="49"/>
    </row>
    <row r="31" spans="1:69" ht="15.5" x14ac:dyDescent="0.25">
      <c r="A31" s="38" t="s">
        <v>108</v>
      </c>
      <c r="B31" s="43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44"/>
      <c r="N31" s="43"/>
      <c r="O31" s="36"/>
      <c r="P31" s="36"/>
      <c r="Q31" s="36"/>
      <c r="R31" s="44"/>
      <c r="S31" s="43"/>
      <c r="T31" s="36"/>
      <c r="U31" s="36"/>
      <c r="V31" s="36"/>
      <c r="W31" s="36"/>
      <c r="X31" s="36"/>
      <c r="Y31" s="36"/>
      <c r="Z31" s="36"/>
      <c r="AA31" s="44"/>
      <c r="AB31" s="43"/>
      <c r="AC31" s="36"/>
      <c r="AD31" s="36"/>
      <c r="AE31" s="44"/>
      <c r="AF31" s="43"/>
      <c r="AG31" s="36"/>
      <c r="AH31" s="36">
        <v>2</v>
      </c>
      <c r="AI31" s="36"/>
      <c r="AJ31" s="36"/>
      <c r="AK31" s="36"/>
      <c r="AL31" s="44"/>
      <c r="AM31" s="43"/>
      <c r="AN31" s="36">
        <v>1</v>
      </c>
      <c r="AO31" s="36"/>
      <c r="AP31" s="36"/>
      <c r="AQ31" s="36"/>
      <c r="AR31" s="36"/>
      <c r="AS31" s="36"/>
      <c r="AT31" s="44"/>
      <c r="AU31" s="43"/>
      <c r="AV31" s="36">
        <v>1</v>
      </c>
      <c r="AW31" s="36"/>
      <c r="AX31" s="36"/>
      <c r="AY31" s="36"/>
      <c r="AZ31" s="36"/>
      <c r="BA31" s="44"/>
      <c r="BB31" s="43"/>
      <c r="BC31" s="36"/>
      <c r="BD31" s="36"/>
      <c r="BE31" s="36">
        <v>1</v>
      </c>
      <c r="BF31" s="36"/>
      <c r="BG31" s="36"/>
      <c r="BH31" s="36"/>
      <c r="BI31" s="36"/>
      <c r="BJ31" s="44"/>
      <c r="BK31" s="43"/>
      <c r="BL31" s="36"/>
      <c r="BM31" s="36"/>
      <c r="BN31" s="44"/>
      <c r="BO31" s="49"/>
      <c r="BP31" s="49"/>
      <c r="BQ31" s="49"/>
    </row>
    <row r="32" spans="1:69" ht="16" thickBot="1" x14ac:dyDescent="0.3">
      <c r="A32" s="38" t="s">
        <v>111</v>
      </c>
      <c r="B32" s="45"/>
      <c r="C32" s="46">
        <v>2</v>
      </c>
      <c r="D32" s="46"/>
      <c r="E32" s="46"/>
      <c r="F32" s="46"/>
      <c r="G32" s="46"/>
      <c r="H32" s="46"/>
      <c r="I32" s="46"/>
      <c r="J32" s="46"/>
      <c r="K32" s="46"/>
      <c r="L32" s="46"/>
      <c r="M32" s="47"/>
      <c r="N32" s="45"/>
      <c r="O32" s="46"/>
      <c r="P32" s="46">
        <v>1</v>
      </c>
      <c r="Q32" s="46"/>
      <c r="R32" s="47"/>
      <c r="S32" s="45"/>
      <c r="T32" s="46"/>
      <c r="U32" s="46"/>
      <c r="V32" s="46">
        <v>3</v>
      </c>
      <c r="W32" s="46"/>
      <c r="X32" s="46"/>
      <c r="Y32" s="46"/>
      <c r="Z32" s="46"/>
      <c r="AA32" s="47"/>
      <c r="AB32" s="45"/>
      <c r="AC32" s="46"/>
      <c r="AD32" s="46">
        <v>1</v>
      </c>
      <c r="AE32" s="47"/>
      <c r="AF32" s="45"/>
      <c r="AG32" s="46">
        <v>1</v>
      </c>
      <c r="AH32" s="46"/>
      <c r="AI32" s="46"/>
      <c r="AJ32" s="46"/>
      <c r="AK32" s="46"/>
      <c r="AL32" s="47"/>
      <c r="AM32" s="45"/>
      <c r="AN32" s="46"/>
      <c r="AO32" s="46"/>
      <c r="AP32" s="46">
        <v>2</v>
      </c>
      <c r="AQ32" s="46"/>
      <c r="AR32" s="46"/>
      <c r="AS32" s="46"/>
      <c r="AT32" s="47"/>
      <c r="AU32" s="45"/>
      <c r="AV32" s="46"/>
      <c r="AW32" s="46">
        <v>3</v>
      </c>
      <c r="AX32" s="46"/>
      <c r="AY32" s="46"/>
      <c r="AZ32" s="46"/>
      <c r="BA32" s="47"/>
      <c r="BB32" s="45"/>
      <c r="BC32" s="46"/>
      <c r="BD32" s="46"/>
      <c r="BE32" s="46"/>
      <c r="BF32" s="46"/>
      <c r="BG32" s="46"/>
      <c r="BH32" s="46"/>
      <c r="BI32" s="46"/>
      <c r="BJ32" s="47"/>
      <c r="BK32" s="45"/>
      <c r="BL32" s="46">
        <v>1</v>
      </c>
      <c r="BM32" s="46"/>
      <c r="BN32" s="47"/>
      <c r="BO32" s="50"/>
      <c r="BP32" s="50">
        <v>1</v>
      </c>
      <c r="BQ32" s="50"/>
    </row>
    <row r="33" spans="1:69" ht="26.25" customHeight="1" thickBot="1" x14ac:dyDescent="0.3">
      <c r="A33" s="182" t="s">
        <v>113</v>
      </c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4"/>
    </row>
    <row r="34" spans="1:69" ht="15.5" x14ac:dyDescent="0.25">
      <c r="A34" s="52" t="s">
        <v>114</v>
      </c>
      <c r="B34" s="53"/>
      <c r="C34" s="54"/>
      <c r="D34" s="54"/>
      <c r="E34" s="54"/>
      <c r="F34" s="54"/>
      <c r="G34" s="54"/>
      <c r="H34" s="54">
        <v>1</v>
      </c>
      <c r="I34" s="54"/>
      <c r="J34" s="54"/>
      <c r="K34" s="54"/>
      <c r="L34" s="54"/>
      <c r="M34" s="55"/>
      <c r="N34" s="53"/>
      <c r="O34" s="54"/>
      <c r="P34" s="54"/>
      <c r="Q34" s="54"/>
      <c r="R34" s="55"/>
      <c r="S34" s="53"/>
      <c r="T34" s="54"/>
      <c r="U34" s="54"/>
      <c r="V34" s="54">
        <v>1</v>
      </c>
      <c r="W34" s="54"/>
      <c r="X34" s="54"/>
      <c r="Y34" s="54"/>
      <c r="Z34" s="54"/>
      <c r="AA34" s="55"/>
      <c r="AB34" s="53"/>
      <c r="AC34" s="54"/>
      <c r="AD34" s="54"/>
      <c r="AE34" s="55"/>
      <c r="AF34" s="53"/>
      <c r="AG34" s="54"/>
      <c r="AH34" s="54"/>
      <c r="AI34" s="54">
        <v>3</v>
      </c>
      <c r="AJ34" s="54"/>
      <c r="AK34" s="54"/>
      <c r="AL34" s="55"/>
      <c r="AM34" s="53"/>
      <c r="AN34" s="54"/>
      <c r="AO34" s="54"/>
      <c r="AP34" s="54">
        <v>2</v>
      </c>
      <c r="AQ34" s="54"/>
      <c r="AR34" s="54"/>
      <c r="AS34" s="54"/>
      <c r="AT34" s="55"/>
      <c r="AU34" s="53"/>
      <c r="AV34" s="54"/>
      <c r="AW34" s="54"/>
      <c r="AX34" s="54"/>
      <c r="AY34" s="54"/>
      <c r="AZ34" s="54"/>
      <c r="BA34" s="55">
        <v>1</v>
      </c>
      <c r="BB34" s="53"/>
      <c r="BC34" s="54">
        <v>1</v>
      </c>
      <c r="BD34" s="54"/>
      <c r="BE34" s="54"/>
      <c r="BF34" s="54"/>
      <c r="BG34" s="54"/>
      <c r="BH34" s="54"/>
      <c r="BI34" s="54"/>
      <c r="BJ34" s="55"/>
      <c r="BK34" s="53"/>
      <c r="BL34" s="54"/>
      <c r="BM34" s="54"/>
      <c r="BN34" s="55"/>
      <c r="BO34" s="61">
        <v>1</v>
      </c>
      <c r="BP34" s="61"/>
      <c r="BQ34" s="61"/>
    </row>
    <row r="35" spans="1:69" ht="15.5" x14ac:dyDescent="0.25">
      <c r="A35" s="52" t="s">
        <v>115</v>
      </c>
      <c r="B35" s="56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7"/>
      <c r="N35" s="56"/>
      <c r="O35" s="51"/>
      <c r="P35" s="51"/>
      <c r="Q35" s="51"/>
      <c r="R35" s="57"/>
      <c r="S35" s="56"/>
      <c r="T35" s="51"/>
      <c r="U35" s="51"/>
      <c r="V35" s="51"/>
      <c r="W35" s="51"/>
      <c r="X35" s="51"/>
      <c r="Y35" s="51"/>
      <c r="Z35" s="51"/>
      <c r="AA35" s="57"/>
      <c r="AB35" s="56"/>
      <c r="AC35" s="51"/>
      <c r="AD35" s="51"/>
      <c r="AE35" s="57"/>
      <c r="AF35" s="56"/>
      <c r="AG35" s="51">
        <v>1</v>
      </c>
      <c r="AH35" s="51"/>
      <c r="AI35" s="51"/>
      <c r="AJ35" s="51"/>
      <c r="AK35" s="51"/>
      <c r="AL35" s="57"/>
      <c r="AM35" s="56"/>
      <c r="AN35" s="51"/>
      <c r="AO35" s="51"/>
      <c r="AP35" s="51"/>
      <c r="AQ35" s="51"/>
      <c r="AR35" s="51"/>
      <c r="AS35" s="51"/>
      <c r="AT35" s="57"/>
      <c r="AU35" s="56"/>
      <c r="AV35" s="51"/>
      <c r="AW35" s="51"/>
      <c r="AX35" s="51"/>
      <c r="AY35" s="51"/>
      <c r="AZ35" s="51"/>
      <c r="BA35" s="57"/>
      <c r="BB35" s="56"/>
      <c r="BC35" s="51"/>
      <c r="BD35" s="51"/>
      <c r="BE35" s="51">
        <v>1</v>
      </c>
      <c r="BF35" s="51"/>
      <c r="BG35" s="51"/>
      <c r="BH35" s="51"/>
      <c r="BI35" s="51">
        <v>2</v>
      </c>
      <c r="BJ35" s="57"/>
      <c r="BK35" s="56"/>
      <c r="BL35" s="51"/>
      <c r="BM35" s="51"/>
      <c r="BN35" s="57"/>
      <c r="BO35" s="62"/>
      <c r="BP35" s="62"/>
      <c r="BQ35" s="62"/>
    </row>
    <row r="36" spans="1:69" ht="15.5" x14ac:dyDescent="0.25">
      <c r="A36" s="52" t="s">
        <v>146</v>
      </c>
      <c r="B36" s="56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7"/>
      <c r="N36" s="56"/>
      <c r="O36" s="51"/>
      <c r="P36" s="51"/>
      <c r="Q36" s="51"/>
      <c r="R36" s="57"/>
      <c r="S36" s="56"/>
      <c r="T36" s="51"/>
      <c r="U36" s="51"/>
      <c r="V36" s="51">
        <v>1</v>
      </c>
      <c r="W36" s="51"/>
      <c r="X36" s="51"/>
      <c r="Y36" s="51"/>
      <c r="Z36" s="51"/>
      <c r="AA36" s="57"/>
      <c r="AB36" s="56"/>
      <c r="AC36" s="51"/>
      <c r="AD36" s="51"/>
      <c r="AE36" s="57"/>
      <c r="AF36" s="56"/>
      <c r="AG36" s="51"/>
      <c r="AH36" s="51"/>
      <c r="AI36" s="51"/>
      <c r="AJ36" s="51"/>
      <c r="AK36" s="51">
        <v>1</v>
      </c>
      <c r="AL36" s="57"/>
      <c r="AM36" s="56"/>
      <c r="AN36" s="51"/>
      <c r="AO36" s="51"/>
      <c r="AP36" s="51">
        <v>1</v>
      </c>
      <c r="AQ36" s="51"/>
      <c r="AR36" s="51"/>
      <c r="AS36" s="51"/>
      <c r="AT36" s="57"/>
      <c r="AU36" s="56">
        <v>1</v>
      </c>
      <c r="AV36" s="51"/>
      <c r="AW36" s="51"/>
      <c r="AX36" s="51"/>
      <c r="AY36" s="51"/>
      <c r="AZ36" s="51"/>
      <c r="BA36" s="57"/>
      <c r="BB36" s="56"/>
      <c r="BC36" s="51">
        <v>1</v>
      </c>
      <c r="BD36" s="51"/>
      <c r="BE36" s="51"/>
      <c r="BF36" s="51"/>
      <c r="BG36" s="51"/>
      <c r="BH36" s="51"/>
      <c r="BI36" s="51"/>
      <c r="BJ36" s="57"/>
      <c r="BK36" s="56"/>
      <c r="BL36" s="51"/>
      <c r="BM36" s="51"/>
      <c r="BN36" s="57"/>
      <c r="BO36" s="62"/>
      <c r="BP36" s="62"/>
      <c r="BQ36" s="62"/>
    </row>
    <row r="37" spans="1:69" ht="15.5" x14ac:dyDescent="0.25">
      <c r="A37" s="52" t="s">
        <v>116</v>
      </c>
      <c r="B37" s="56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7"/>
      <c r="N37" s="56"/>
      <c r="O37" s="51"/>
      <c r="P37" s="51"/>
      <c r="Q37" s="51"/>
      <c r="R37" s="57"/>
      <c r="S37" s="56"/>
      <c r="T37" s="51"/>
      <c r="U37" s="51"/>
      <c r="V37" s="51"/>
      <c r="W37" s="51"/>
      <c r="X37" s="51"/>
      <c r="Y37" s="51"/>
      <c r="Z37" s="51"/>
      <c r="AA37" s="57"/>
      <c r="AB37" s="56"/>
      <c r="AC37" s="51"/>
      <c r="AD37" s="51">
        <v>1</v>
      </c>
      <c r="AE37" s="57"/>
      <c r="AF37" s="56"/>
      <c r="AG37" s="51"/>
      <c r="AH37" s="51"/>
      <c r="AI37" s="51"/>
      <c r="AJ37" s="51"/>
      <c r="AK37" s="51"/>
      <c r="AL37" s="57"/>
      <c r="AM37" s="56"/>
      <c r="AN37" s="51"/>
      <c r="AO37" s="51"/>
      <c r="AP37" s="51"/>
      <c r="AQ37" s="51"/>
      <c r="AR37" s="51"/>
      <c r="AS37" s="51"/>
      <c r="AT37" s="57"/>
      <c r="AU37" s="56"/>
      <c r="AV37" s="51"/>
      <c r="AW37" s="51"/>
      <c r="AX37" s="51"/>
      <c r="AY37" s="51"/>
      <c r="AZ37" s="51"/>
      <c r="BA37" s="57"/>
      <c r="BB37" s="56"/>
      <c r="BC37" s="51"/>
      <c r="BD37" s="51"/>
      <c r="BE37" s="51"/>
      <c r="BF37" s="51"/>
      <c r="BG37" s="51"/>
      <c r="BH37" s="51"/>
      <c r="BI37" s="51"/>
      <c r="BJ37" s="57"/>
      <c r="BK37" s="56"/>
      <c r="BL37" s="51"/>
      <c r="BM37" s="51"/>
      <c r="BN37" s="57"/>
      <c r="BO37" s="62"/>
      <c r="BP37" s="62"/>
      <c r="BQ37" s="62"/>
    </row>
    <row r="38" spans="1:69" ht="15.5" x14ac:dyDescent="0.25">
      <c r="A38" s="52" t="s">
        <v>149</v>
      </c>
      <c r="B38" s="56"/>
      <c r="C38" s="51">
        <v>2</v>
      </c>
      <c r="D38" s="51"/>
      <c r="E38" s="51"/>
      <c r="F38" s="51"/>
      <c r="G38" s="51"/>
      <c r="H38" s="51"/>
      <c r="I38" s="51"/>
      <c r="J38" s="51"/>
      <c r="K38" s="51"/>
      <c r="L38" s="51"/>
      <c r="M38" s="57"/>
      <c r="N38" s="56">
        <v>1</v>
      </c>
      <c r="O38" s="51"/>
      <c r="P38" s="51"/>
      <c r="Q38" s="51"/>
      <c r="R38" s="57"/>
      <c r="S38" s="56"/>
      <c r="T38" s="51"/>
      <c r="U38" s="51"/>
      <c r="V38" s="51"/>
      <c r="W38" s="51"/>
      <c r="X38" s="51"/>
      <c r="Y38" s="51"/>
      <c r="Z38" s="51"/>
      <c r="AA38" s="57"/>
      <c r="AB38" s="56"/>
      <c r="AC38" s="51"/>
      <c r="AD38" s="51"/>
      <c r="AE38" s="57"/>
      <c r="AF38" s="56"/>
      <c r="AG38" s="51"/>
      <c r="AH38" s="51"/>
      <c r="AI38" s="51"/>
      <c r="AJ38" s="51"/>
      <c r="AK38" s="51"/>
      <c r="AL38" s="57"/>
      <c r="AM38" s="56"/>
      <c r="AN38" s="51"/>
      <c r="AO38" s="51"/>
      <c r="AP38" s="51"/>
      <c r="AQ38" s="51"/>
      <c r="AR38" s="51"/>
      <c r="AS38" s="51"/>
      <c r="AT38" s="57"/>
      <c r="AU38" s="56"/>
      <c r="AV38" s="51"/>
      <c r="AW38" s="51"/>
      <c r="AX38" s="51"/>
      <c r="AY38" s="51"/>
      <c r="AZ38" s="51"/>
      <c r="BA38" s="57"/>
      <c r="BB38" s="56"/>
      <c r="BC38" s="51"/>
      <c r="BD38" s="51"/>
      <c r="BE38" s="51"/>
      <c r="BF38" s="51"/>
      <c r="BG38" s="51"/>
      <c r="BH38" s="51"/>
      <c r="BI38" s="51"/>
      <c r="BJ38" s="57"/>
      <c r="BK38" s="56"/>
      <c r="BL38" s="51"/>
      <c r="BM38" s="51"/>
      <c r="BN38" s="57"/>
      <c r="BO38" s="62"/>
      <c r="BP38" s="62"/>
      <c r="BQ38" s="62"/>
    </row>
    <row r="39" spans="1:69" ht="15.5" x14ac:dyDescent="0.25">
      <c r="A39" s="52" t="s">
        <v>117</v>
      </c>
      <c r="B39" s="56"/>
      <c r="C39" s="51">
        <v>1</v>
      </c>
      <c r="D39" s="51"/>
      <c r="E39" s="51"/>
      <c r="F39" s="51"/>
      <c r="G39" s="51"/>
      <c r="H39" s="51"/>
      <c r="I39" s="51"/>
      <c r="J39" s="51"/>
      <c r="K39" s="51"/>
      <c r="L39" s="51"/>
      <c r="M39" s="57"/>
      <c r="N39" s="56"/>
      <c r="O39" s="51"/>
      <c r="P39" s="51"/>
      <c r="Q39" s="51"/>
      <c r="R39" s="57"/>
      <c r="S39" s="56"/>
      <c r="T39" s="51"/>
      <c r="U39" s="51"/>
      <c r="V39" s="51"/>
      <c r="W39" s="51"/>
      <c r="X39" s="51"/>
      <c r="Y39" s="51"/>
      <c r="Z39" s="51"/>
      <c r="AA39" s="57"/>
      <c r="AB39" s="56"/>
      <c r="AC39" s="51"/>
      <c r="AD39" s="51"/>
      <c r="AE39" s="57"/>
      <c r="AF39" s="56"/>
      <c r="AG39" s="51"/>
      <c r="AH39" s="51"/>
      <c r="AI39" s="51"/>
      <c r="AJ39" s="51"/>
      <c r="AK39" s="51">
        <v>1</v>
      </c>
      <c r="AL39" s="57"/>
      <c r="AM39" s="56"/>
      <c r="AN39" s="51"/>
      <c r="AO39" s="51"/>
      <c r="AP39" s="51"/>
      <c r="AQ39" s="51"/>
      <c r="AR39" s="51"/>
      <c r="AS39" s="51"/>
      <c r="AT39" s="57"/>
      <c r="AU39" s="56"/>
      <c r="AV39" s="51"/>
      <c r="AW39" s="51"/>
      <c r="AX39" s="51"/>
      <c r="AY39" s="51"/>
      <c r="AZ39" s="51"/>
      <c r="BA39" s="57"/>
      <c r="BB39" s="56"/>
      <c r="BC39" s="51"/>
      <c r="BD39" s="51"/>
      <c r="BE39" s="51"/>
      <c r="BF39" s="51"/>
      <c r="BG39" s="51"/>
      <c r="BH39" s="51"/>
      <c r="BI39" s="51"/>
      <c r="BJ39" s="57"/>
      <c r="BK39" s="56"/>
      <c r="BL39" s="51"/>
      <c r="BM39" s="51"/>
      <c r="BN39" s="57"/>
      <c r="BO39" s="62"/>
      <c r="BP39" s="62"/>
      <c r="BQ39" s="62"/>
    </row>
    <row r="40" spans="1:69" ht="15.5" x14ac:dyDescent="0.25">
      <c r="A40" s="52" t="s">
        <v>118</v>
      </c>
      <c r="B40" s="56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7"/>
      <c r="N40" s="56"/>
      <c r="O40" s="51"/>
      <c r="P40" s="51"/>
      <c r="Q40" s="51"/>
      <c r="R40" s="57"/>
      <c r="S40" s="56"/>
      <c r="T40" s="51"/>
      <c r="U40" s="51"/>
      <c r="V40" s="51"/>
      <c r="W40" s="51"/>
      <c r="X40" s="51"/>
      <c r="Y40" s="51"/>
      <c r="Z40" s="51"/>
      <c r="AA40" s="57"/>
      <c r="AB40" s="56"/>
      <c r="AC40" s="51"/>
      <c r="AD40" s="51"/>
      <c r="AE40" s="57"/>
      <c r="AF40" s="56"/>
      <c r="AG40" s="51">
        <v>1</v>
      </c>
      <c r="AH40" s="51"/>
      <c r="AI40" s="51"/>
      <c r="AJ40" s="51"/>
      <c r="AK40" s="51"/>
      <c r="AL40" s="57"/>
      <c r="AM40" s="56"/>
      <c r="AN40" s="51"/>
      <c r="AO40" s="51"/>
      <c r="AP40" s="51"/>
      <c r="AQ40" s="51"/>
      <c r="AR40" s="51"/>
      <c r="AS40" s="51"/>
      <c r="AT40" s="57"/>
      <c r="AU40" s="56"/>
      <c r="AV40" s="51"/>
      <c r="AW40" s="51"/>
      <c r="AX40" s="51"/>
      <c r="AY40" s="51"/>
      <c r="AZ40" s="51"/>
      <c r="BA40" s="57"/>
      <c r="BB40" s="56"/>
      <c r="BC40" s="51"/>
      <c r="BD40" s="51"/>
      <c r="BE40" s="51"/>
      <c r="BF40" s="51"/>
      <c r="BG40" s="51"/>
      <c r="BH40" s="51"/>
      <c r="BI40" s="51"/>
      <c r="BJ40" s="57"/>
      <c r="BK40" s="56"/>
      <c r="BL40" s="51"/>
      <c r="BM40" s="51"/>
      <c r="BN40" s="57"/>
      <c r="BO40" s="62"/>
      <c r="BP40" s="62"/>
      <c r="BQ40" s="62"/>
    </row>
    <row r="41" spans="1:69" ht="15.5" x14ac:dyDescent="0.25">
      <c r="A41" s="52" t="s">
        <v>119</v>
      </c>
      <c r="B41" s="56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7"/>
      <c r="N41" s="56"/>
      <c r="O41" s="51"/>
      <c r="P41" s="51"/>
      <c r="Q41" s="51"/>
      <c r="R41" s="57"/>
      <c r="S41" s="56"/>
      <c r="T41" s="51"/>
      <c r="U41" s="51"/>
      <c r="V41" s="51"/>
      <c r="W41" s="51"/>
      <c r="X41" s="51"/>
      <c r="Y41" s="51"/>
      <c r="Z41" s="51"/>
      <c r="AA41" s="57"/>
      <c r="AB41" s="56"/>
      <c r="AC41" s="51"/>
      <c r="AD41" s="51"/>
      <c r="AE41" s="57"/>
      <c r="AF41" s="56"/>
      <c r="AG41" s="51">
        <v>1</v>
      </c>
      <c r="AH41" s="51"/>
      <c r="AI41" s="51"/>
      <c r="AJ41" s="51"/>
      <c r="AK41" s="51"/>
      <c r="AL41" s="57"/>
      <c r="AM41" s="56"/>
      <c r="AN41" s="51"/>
      <c r="AO41" s="51"/>
      <c r="AP41" s="51"/>
      <c r="AQ41" s="51"/>
      <c r="AR41" s="51"/>
      <c r="AS41" s="51"/>
      <c r="AT41" s="57"/>
      <c r="AU41" s="56"/>
      <c r="AV41" s="51"/>
      <c r="AW41" s="51"/>
      <c r="AX41" s="51"/>
      <c r="AY41" s="51"/>
      <c r="AZ41" s="51"/>
      <c r="BA41" s="57"/>
      <c r="BB41" s="56"/>
      <c r="BC41" s="51"/>
      <c r="BD41" s="51"/>
      <c r="BE41" s="51"/>
      <c r="BF41" s="51"/>
      <c r="BG41" s="51"/>
      <c r="BH41" s="51"/>
      <c r="BI41" s="51"/>
      <c r="BJ41" s="57"/>
      <c r="BK41" s="56"/>
      <c r="BL41" s="51"/>
      <c r="BM41" s="51"/>
      <c r="BN41" s="57"/>
      <c r="BO41" s="62"/>
      <c r="BP41" s="62"/>
      <c r="BQ41" s="62"/>
    </row>
    <row r="42" spans="1:69" ht="15.5" x14ac:dyDescent="0.25">
      <c r="A42" s="52" t="s">
        <v>120</v>
      </c>
      <c r="B42" s="56"/>
      <c r="C42" s="51">
        <v>2</v>
      </c>
      <c r="D42" s="51"/>
      <c r="E42" s="51"/>
      <c r="F42" s="51"/>
      <c r="G42" s="51"/>
      <c r="H42" s="51"/>
      <c r="I42" s="51"/>
      <c r="J42" s="51"/>
      <c r="K42" s="51"/>
      <c r="L42" s="51"/>
      <c r="M42" s="57"/>
      <c r="N42" s="56"/>
      <c r="O42" s="51"/>
      <c r="P42" s="51"/>
      <c r="Q42" s="51"/>
      <c r="R42" s="57"/>
      <c r="S42" s="56"/>
      <c r="T42" s="51"/>
      <c r="U42" s="51"/>
      <c r="V42" s="51"/>
      <c r="W42" s="51"/>
      <c r="X42" s="51"/>
      <c r="Y42" s="51"/>
      <c r="Z42" s="51"/>
      <c r="AA42" s="57"/>
      <c r="AB42" s="56">
        <v>1</v>
      </c>
      <c r="AC42" s="51"/>
      <c r="AD42" s="51"/>
      <c r="AE42" s="57"/>
      <c r="AF42" s="56"/>
      <c r="AG42" s="51"/>
      <c r="AH42" s="51"/>
      <c r="AI42" s="51"/>
      <c r="AJ42" s="51"/>
      <c r="AK42" s="51"/>
      <c r="AL42" s="57">
        <v>2</v>
      </c>
      <c r="AM42" s="56"/>
      <c r="AN42" s="51"/>
      <c r="AO42" s="51"/>
      <c r="AP42" s="51"/>
      <c r="AQ42" s="51"/>
      <c r="AR42" s="51"/>
      <c r="AS42" s="51">
        <v>1</v>
      </c>
      <c r="AT42" s="57"/>
      <c r="AU42" s="56"/>
      <c r="AV42" s="51"/>
      <c r="AW42" s="51"/>
      <c r="AX42" s="51"/>
      <c r="AY42" s="51"/>
      <c r="AZ42" s="51"/>
      <c r="BA42" s="57"/>
      <c r="BB42" s="56"/>
      <c r="BC42" s="51"/>
      <c r="BD42" s="51"/>
      <c r="BE42" s="51"/>
      <c r="BF42" s="51"/>
      <c r="BG42" s="51"/>
      <c r="BH42" s="51">
        <v>1</v>
      </c>
      <c r="BI42" s="51"/>
      <c r="BJ42" s="57"/>
      <c r="BK42" s="56"/>
      <c r="BL42" s="51"/>
      <c r="BM42" s="51">
        <v>1</v>
      </c>
      <c r="BN42" s="57"/>
      <c r="BO42" s="62"/>
      <c r="BP42" s="62"/>
      <c r="BQ42" s="62"/>
    </row>
    <row r="43" spans="1:69" ht="15.5" x14ac:dyDescent="0.25">
      <c r="A43" s="52" t="s">
        <v>121</v>
      </c>
      <c r="B43" s="56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7"/>
      <c r="N43" s="56"/>
      <c r="O43" s="51"/>
      <c r="P43" s="51"/>
      <c r="Q43" s="51"/>
      <c r="R43" s="57"/>
      <c r="S43" s="56"/>
      <c r="T43" s="51"/>
      <c r="U43" s="51"/>
      <c r="V43" s="51"/>
      <c r="W43" s="51"/>
      <c r="X43" s="51"/>
      <c r="Y43" s="51"/>
      <c r="Z43" s="51"/>
      <c r="AA43" s="57"/>
      <c r="AB43" s="56"/>
      <c r="AC43" s="51"/>
      <c r="AD43" s="51"/>
      <c r="AE43" s="57"/>
      <c r="AF43" s="56"/>
      <c r="AG43" s="51">
        <v>2</v>
      </c>
      <c r="AH43" s="51"/>
      <c r="AI43" s="51"/>
      <c r="AJ43" s="51"/>
      <c r="AK43" s="51"/>
      <c r="AL43" s="57"/>
      <c r="AM43" s="56"/>
      <c r="AN43" s="51"/>
      <c r="AO43" s="51"/>
      <c r="AP43" s="51"/>
      <c r="AQ43" s="51"/>
      <c r="AR43" s="51"/>
      <c r="AS43" s="51"/>
      <c r="AT43" s="57"/>
      <c r="AU43" s="56"/>
      <c r="AV43" s="51"/>
      <c r="AW43" s="51"/>
      <c r="AX43" s="51"/>
      <c r="AY43" s="51"/>
      <c r="AZ43" s="51"/>
      <c r="BA43" s="57"/>
      <c r="BB43" s="56"/>
      <c r="BC43" s="51"/>
      <c r="BD43" s="51"/>
      <c r="BE43" s="51"/>
      <c r="BF43" s="51"/>
      <c r="BG43" s="51"/>
      <c r="BH43" s="51"/>
      <c r="BI43" s="51"/>
      <c r="BJ43" s="57"/>
      <c r="BK43" s="56"/>
      <c r="BL43" s="51"/>
      <c r="BM43" s="51"/>
      <c r="BN43" s="57"/>
      <c r="BO43" s="62"/>
      <c r="BP43" s="62"/>
      <c r="BQ43" s="62"/>
    </row>
    <row r="44" spans="1:69" ht="15.5" x14ac:dyDescent="0.25">
      <c r="A44" s="52" t="s">
        <v>122</v>
      </c>
      <c r="B44" s="56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7"/>
      <c r="N44" s="56"/>
      <c r="O44" s="51"/>
      <c r="P44" s="51"/>
      <c r="Q44" s="51"/>
      <c r="R44" s="57"/>
      <c r="S44" s="56"/>
      <c r="T44" s="51"/>
      <c r="U44" s="51"/>
      <c r="V44" s="51"/>
      <c r="W44" s="51"/>
      <c r="X44" s="51"/>
      <c r="Y44" s="51"/>
      <c r="Z44" s="51"/>
      <c r="AA44" s="57"/>
      <c r="AB44" s="56"/>
      <c r="AC44" s="51"/>
      <c r="AD44" s="51"/>
      <c r="AE44" s="57">
        <v>1</v>
      </c>
      <c r="AF44" s="56">
        <v>2</v>
      </c>
      <c r="AG44" s="51"/>
      <c r="AH44" s="51"/>
      <c r="AI44" s="51"/>
      <c r="AJ44" s="51"/>
      <c r="AK44" s="51"/>
      <c r="AL44" s="57"/>
      <c r="AM44" s="56"/>
      <c r="AN44" s="51"/>
      <c r="AO44" s="51"/>
      <c r="AP44" s="51"/>
      <c r="AQ44" s="51"/>
      <c r="AR44" s="51"/>
      <c r="AS44" s="51"/>
      <c r="AT44" s="57"/>
      <c r="AU44" s="56"/>
      <c r="AV44" s="51"/>
      <c r="AW44" s="51"/>
      <c r="AX44" s="51"/>
      <c r="AY44" s="51"/>
      <c r="AZ44" s="51"/>
      <c r="BA44" s="57"/>
      <c r="BB44" s="56"/>
      <c r="BC44" s="51"/>
      <c r="BD44" s="51"/>
      <c r="BE44" s="51"/>
      <c r="BF44" s="51"/>
      <c r="BG44" s="51"/>
      <c r="BH44" s="51"/>
      <c r="BI44" s="51"/>
      <c r="BJ44" s="57"/>
      <c r="BK44" s="56"/>
      <c r="BL44" s="51"/>
      <c r="BM44" s="51"/>
      <c r="BN44" s="57"/>
      <c r="BO44" s="62"/>
      <c r="BP44" s="62"/>
      <c r="BQ44" s="62"/>
    </row>
    <row r="45" spans="1:69" ht="15.5" x14ac:dyDescent="0.25">
      <c r="A45" s="52" t="s">
        <v>123</v>
      </c>
      <c r="B45" s="56"/>
      <c r="C45" s="51"/>
      <c r="D45" s="51"/>
      <c r="E45" s="51"/>
      <c r="F45" s="51"/>
      <c r="G45" s="51">
        <v>1</v>
      </c>
      <c r="H45" s="51"/>
      <c r="I45" s="51"/>
      <c r="J45" s="51"/>
      <c r="K45" s="51"/>
      <c r="L45" s="51"/>
      <c r="M45" s="57"/>
      <c r="N45" s="56"/>
      <c r="O45" s="51"/>
      <c r="P45" s="51"/>
      <c r="Q45" s="51"/>
      <c r="R45" s="57"/>
      <c r="S45" s="56"/>
      <c r="T45" s="51"/>
      <c r="U45" s="51"/>
      <c r="V45" s="51"/>
      <c r="W45" s="51"/>
      <c r="X45" s="51"/>
      <c r="Y45" s="51"/>
      <c r="Z45" s="51"/>
      <c r="AA45" s="57"/>
      <c r="AB45" s="56"/>
      <c r="AC45" s="51"/>
      <c r="AD45" s="51"/>
      <c r="AE45" s="57"/>
      <c r="AF45" s="56"/>
      <c r="AG45" s="51"/>
      <c r="AH45" s="51"/>
      <c r="AI45" s="51"/>
      <c r="AJ45" s="51"/>
      <c r="AK45" s="51"/>
      <c r="AL45" s="57"/>
      <c r="AM45" s="56"/>
      <c r="AN45" s="51"/>
      <c r="AO45" s="51"/>
      <c r="AP45" s="51"/>
      <c r="AQ45" s="51"/>
      <c r="AR45" s="51"/>
      <c r="AS45" s="51"/>
      <c r="AT45" s="57"/>
      <c r="AU45" s="56"/>
      <c r="AV45" s="51"/>
      <c r="AW45" s="51"/>
      <c r="AX45" s="51"/>
      <c r="AY45" s="51"/>
      <c r="AZ45" s="51"/>
      <c r="BA45" s="57"/>
      <c r="BB45" s="56"/>
      <c r="BC45" s="51"/>
      <c r="BD45" s="51"/>
      <c r="BE45" s="51"/>
      <c r="BF45" s="51"/>
      <c r="BG45" s="51"/>
      <c r="BH45" s="51"/>
      <c r="BI45" s="51"/>
      <c r="BJ45" s="57"/>
      <c r="BK45" s="56"/>
      <c r="BL45" s="51"/>
      <c r="BM45" s="51"/>
      <c r="BN45" s="57"/>
      <c r="BO45" s="62"/>
      <c r="BP45" s="62"/>
      <c r="BQ45" s="62"/>
    </row>
    <row r="46" spans="1:69" ht="15.5" x14ac:dyDescent="0.25">
      <c r="A46" s="52" t="s">
        <v>124</v>
      </c>
      <c r="B46" s="56"/>
      <c r="C46" s="51"/>
      <c r="D46" s="51"/>
      <c r="E46" s="51"/>
      <c r="F46" s="51">
        <v>1</v>
      </c>
      <c r="G46" s="51"/>
      <c r="H46" s="51"/>
      <c r="I46" s="51"/>
      <c r="J46" s="51"/>
      <c r="K46" s="51"/>
      <c r="L46" s="51"/>
      <c r="M46" s="57"/>
      <c r="N46" s="56"/>
      <c r="O46" s="51"/>
      <c r="P46" s="51"/>
      <c r="Q46" s="51"/>
      <c r="R46" s="57"/>
      <c r="S46" s="56"/>
      <c r="T46" s="51"/>
      <c r="U46" s="51"/>
      <c r="V46" s="51"/>
      <c r="W46" s="51"/>
      <c r="X46" s="51"/>
      <c r="Y46" s="51"/>
      <c r="Z46" s="51"/>
      <c r="AA46" s="57"/>
      <c r="AB46" s="56"/>
      <c r="AC46" s="51"/>
      <c r="AD46" s="51"/>
      <c r="AE46" s="57"/>
      <c r="AF46" s="56"/>
      <c r="AG46" s="51"/>
      <c r="AH46" s="51"/>
      <c r="AI46" s="51"/>
      <c r="AJ46" s="51"/>
      <c r="AK46" s="51"/>
      <c r="AL46" s="57"/>
      <c r="AM46" s="56"/>
      <c r="AN46" s="51">
        <v>1</v>
      </c>
      <c r="AO46" s="51"/>
      <c r="AP46" s="51"/>
      <c r="AQ46" s="51"/>
      <c r="AR46" s="51"/>
      <c r="AS46" s="51"/>
      <c r="AT46" s="57"/>
      <c r="AU46" s="56"/>
      <c r="AV46" s="51"/>
      <c r="AW46" s="51"/>
      <c r="AX46" s="51"/>
      <c r="AY46" s="51"/>
      <c r="AZ46" s="51"/>
      <c r="BA46" s="57"/>
      <c r="BB46" s="56"/>
      <c r="BC46" s="51"/>
      <c r="BD46" s="51"/>
      <c r="BE46" s="51"/>
      <c r="BF46" s="51"/>
      <c r="BG46" s="51"/>
      <c r="BH46" s="51"/>
      <c r="BI46" s="51"/>
      <c r="BJ46" s="57"/>
      <c r="BK46" s="56"/>
      <c r="BL46" s="51"/>
      <c r="BM46" s="51"/>
      <c r="BN46" s="57"/>
      <c r="BO46" s="62"/>
      <c r="BP46" s="62"/>
      <c r="BQ46" s="62"/>
    </row>
    <row r="47" spans="1:69" ht="15.5" x14ac:dyDescent="0.25">
      <c r="A47" s="52" t="s">
        <v>125</v>
      </c>
      <c r="B47" s="56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7"/>
      <c r="N47" s="56"/>
      <c r="O47" s="51"/>
      <c r="P47" s="51"/>
      <c r="Q47" s="51"/>
      <c r="R47" s="57"/>
      <c r="S47" s="56"/>
      <c r="T47" s="51"/>
      <c r="U47" s="51"/>
      <c r="V47" s="51"/>
      <c r="W47" s="51"/>
      <c r="X47" s="51"/>
      <c r="Y47" s="51"/>
      <c r="Z47" s="51"/>
      <c r="AA47" s="57"/>
      <c r="AB47" s="56"/>
      <c r="AC47" s="51"/>
      <c r="AD47" s="51"/>
      <c r="AE47" s="57"/>
      <c r="AF47" s="56"/>
      <c r="AG47" s="51">
        <v>2</v>
      </c>
      <c r="AH47" s="51"/>
      <c r="AI47" s="51"/>
      <c r="AJ47" s="51"/>
      <c r="AK47" s="51"/>
      <c r="AL47" s="57"/>
      <c r="AM47" s="56"/>
      <c r="AN47" s="51"/>
      <c r="AO47" s="51">
        <v>1</v>
      </c>
      <c r="AP47" s="51"/>
      <c r="AQ47" s="51"/>
      <c r="AR47" s="51"/>
      <c r="AS47" s="51"/>
      <c r="AT47" s="57"/>
      <c r="AU47" s="56"/>
      <c r="AV47" s="51"/>
      <c r="AW47" s="51"/>
      <c r="AX47" s="51"/>
      <c r="AY47" s="51"/>
      <c r="AZ47" s="51"/>
      <c r="BA47" s="57"/>
      <c r="BB47" s="56"/>
      <c r="BC47" s="51"/>
      <c r="BD47" s="51"/>
      <c r="BE47" s="51">
        <v>1</v>
      </c>
      <c r="BF47" s="51"/>
      <c r="BG47" s="51"/>
      <c r="BH47" s="51"/>
      <c r="BI47" s="51"/>
      <c r="BJ47" s="57"/>
      <c r="BK47" s="56"/>
      <c r="BL47" s="51"/>
      <c r="BM47" s="51"/>
      <c r="BN47" s="57"/>
      <c r="BO47" s="62"/>
      <c r="BP47" s="62">
        <v>1</v>
      </c>
      <c r="BQ47" s="62"/>
    </row>
    <row r="48" spans="1:69" ht="15.5" x14ac:dyDescent="0.25">
      <c r="A48" s="52" t="s">
        <v>147</v>
      </c>
      <c r="B48" s="56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7"/>
      <c r="N48" s="56"/>
      <c r="O48" s="51"/>
      <c r="P48" s="51"/>
      <c r="Q48" s="51"/>
      <c r="R48" s="57"/>
      <c r="S48" s="56"/>
      <c r="T48" s="51"/>
      <c r="U48" s="51"/>
      <c r="V48" s="51"/>
      <c r="W48" s="51"/>
      <c r="X48" s="51"/>
      <c r="Y48" s="51"/>
      <c r="Z48" s="51"/>
      <c r="AA48" s="57"/>
      <c r="AB48" s="56"/>
      <c r="AC48" s="51"/>
      <c r="AD48" s="51"/>
      <c r="AE48" s="57"/>
      <c r="AF48" s="56"/>
      <c r="AG48" s="51">
        <v>1</v>
      </c>
      <c r="AH48" s="51"/>
      <c r="AI48" s="51"/>
      <c r="AJ48" s="51"/>
      <c r="AK48" s="51"/>
      <c r="AL48" s="57"/>
      <c r="AM48" s="56"/>
      <c r="AN48" s="51"/>
      <c r="AO48" s="51"/>
      <c r="AP48" s="51"/>
      <c r="AQ48" s="51"/>
      <c r="AR48" s="51"/>
      <c r="AS48" s="51"/>
      <c r="AT48" s="57"/>
      <c r="AU48" s="56"/>
      <c r="AV48" s="51"/>
      <c r="AW48" s="51"/>
      <c r="AX48" s="51"/>
      <c r="AY48" s="51"/>
      <c r="AZ48" s="51"/>
      <c r="BA48" s="57"/>
      <c r="BB48" s="56"/>
      <c r="BC48" s="51"/>
      <c r="BD48" s="51"/>
      <c r="BE48" s="51"/>
      <c r="BF48" s="51"/>
      <c r="BG48" s="51"/>
      <c r="BH48" s="51"/>
      <c r="BI48" s="51"/>
      <c r="BJ48" s="57"/>
      <c r="BK48" s="56"/>
      <c r="BL48" s="51"/>
      <c r="BM48" s="51"/>
      <c r="BN48" s="57"/>
      <c r="BO48" s="62"/>
      <c r="BP48" s="62"/>
      <c r="BQ48" s="62"/>
    </row>
    <row r="49" spans="1:69" ht="15.5" x14ac:dyDescent="0.25">
      <c r="A49" s="52" t="s">
        <v>126</v>
      </c>
      <c r="B49" s="56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7"/>
      <c r="N49" s="56"/>
      <c r="O49" s="51"/>
      <c r="P49" s="51"/>
      <c r="Q49" s="51"/>
      <c r="R49" s="57"/>
      <c r="S49" s="56"/>
      <c r="T49" s="51"/>
      <c r="U49" s="51"/>
      <c r="V49" s="51"/>
      <c r="W49" s="51">
        <v>1</v>
      </c>
      <c r="X49" s="51"/>
      <c r="Y49" s="51"/>
      <c r="Z49" s="51"/>
      <c r="AA49" s="57"/>
      <c r="AB49" s="56"/>
      <c r="AC49" s="51"/>
      <c r="AD49" s="51"/>
      <c r="AE49" s="57"/>
      <c r="AF49" s="56"/>
      <c r="AG49" s="51"/>
      <c r="AH49" s="51"/>
      <c r="AI49" s="51">
        <v>1</v>
      </c>
      <c r="AJ49" s="51">
        <v>1</v>
      </c>
      <c r="AK49" s="51">
        <v>1</v>
      </c>
      <c r="AL49" s="57"/>
      <c r="AM49" s="56"/>
      <c r="AN49" s="51"/>
      <c r="AO49" s="51"/>
      <c r="AP49" s="51">
        <v>1</v>
      </c>
      <c r="AQ49" s="51"/>
      <c r="AR49" s="51"/>
      <c r="AS49" s="51"/>
      <c r="AT49" s="57"/>
      <c r="AU49" s="56"/>
      <c r="AV49" s="51"/>
      <c r="AW49" s="51"/>
      <c r="AX49" s="51"/>
      <c r="AY49" s="51"/>
      <c r="AZ49" s="51"/>
      <c r="BA49" s="57">
        <v>1</v>
      </c>
      <c r="BB49" s="56"/>
      <c r="BC49" s="51"/>
      <c r="BD49" s="51"/>
      <c r="BE49" s="51"/>
      <c r="BF49" s="51"/>
      <c r="BG49" s="51"/>
      <c r="BH49" s="51"/>
      <c r="BI49" s="51"/>
      <c r="BJ49" s="57"/>
      <c r="BK49" s="56"/>
      <c r="BL49" s="51"/>
      <c r="BM49" s="51"/>
      <c r="BN49" s="57"/>
      <c r="BO49" s="62">
        <v>1</v>
      </c>
      <c r="BP49" s="62"/>
      <c r="BQ49" s="62"/>
    </row>
    <row r="50" spans="1:69" ht="16" thickBot="1" x14ac:dyDescent="0.3">
      <c r="A50" s="52" t="s">
        <v>145</v>
      </c>
      <c r="B50" s="58">
        <v>1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60"/>
      <c r="N50" s="58"/>
      <c r="O50" s="59"/>
      <c r="P50" s="59"/>
      <c r="Q50" s="59">
        <v>1</v>
      </c>
      <c r="R50" s="60"/>
      <c r="S50" s="58"/>
      <c r="T50" s="59"/>
      <c r="U50" s="59"/>
      <c r="V50" s="59"/>
      <c r="W50" s="59"/>
      <c r="X50" s="59">
        <v>1</v>
      </c>
      <c r="Y50" s="59"/>
      <c r="Z50" s="59"/>
      <c r="AA50" s="60"/>
      <c r="AB50" s="58"/>
      <c r="AC50" s="59">
        <v>2</v>
      </c>
      <c r="AD50" s="59"/>
      <c r="AE50" s="60"/>
      <c r="AF50" s="58"/>
      <c r="AG50" s="59"/>
      <c r="AH50" s="59"/>
      <c r="AI50" s="59"/>
      <c r="AJ50" s="59"/>
      <c r="AK50" s="59">
        <v>2</v>
      </c>
      <c r="AL50" s="60"/>
      <c r="AM50" s="58"/>
      <c r="AN50" s="59">
        <v>2</v>
      </c>
      <c r="AO50" s="59"/>
      <c r="AP50" s="59"/>
      <c r="AQ50" s="59"/>
      <c r="AR50" s="59"/>
      <c r="AS50" s="59"/>
      <c r="AT50" s="60"/>
      <c r="AU50" s="58"/>
      <c r="AV50" s="59"/>
      <c r="AW50" s="59"/>
      <c r="AX50" s="59"/>
      <c r="AY50" s="59"/>
      <c r="AZ50" s="59"/>
      <c r="BA50" s="60">
        <v>1</v>
      </c>
      <c r="BB50" s="58"/>
      <c r="BC50" s="59">
        <v>1</v>
      </c>
      <c r="BD50" s="59"/>
      <c r="BE50" s="59"/>
      <c r="BF50" s="59"/>
      <c r="BG50" s="59"/>
      <c r="BH50" s="59"/>
      <c r="BI50" s="59"/>
      <c r="BJ50" s="60"/>
      <c r="BK50" s="58"/>
      <c r="BL50" s="59"/>
      <c r="BM50" s="59"/>
      <c r="BN50" s="60"/>
      <c r="BO50" s="63">
        <v>1</v>
      </c>
      <c r="BP50" s="63"/>
      <c r="BQ50" s="63"/>
    </row>
    <row r="51" spans="1:69" ht="28.5" customHeight="1" thickBot="1" x14ac:dyDescent="0.3">
      <c r="A51" s="185" t="s">
        <v>127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6"/>
      <c r="BQ51" s="187"/>
    </row>
    <row r="52" spans="1:69" ht="15.5" x14ac:dyDescent="0.25">
      <c r="A52" s="72" t="s">
        <v>128</v>
      </c>
      <c r="B52" s="73"/>
      <c r="C52" s="74">
        <v>1</v>
      </c>
      <c r="D52" s="74"/>
      <c r="E52" s="74"/>
      <c r="F52" s="74"/>
      <c r="G52" s="74"/>
      <c r="H52" s="74"/>
      <c r="I52" s="74"/>
      <c r="J52" s="74"/>
      <c r="K52" s="74"/>
      <c r="L52" s="74"/>
      <c r="M52" s="75"/>
      <c r="N52" s="73"/>
      <c r="O52" s="74"/>
      <c r="P52" s="74"/>
      <c r="Q52" s="74"/>
      <c r="R52" s="75"/>
      <c r="S52" s="73"/>
      <c r="T52" s="74"/>
      <c r="U52" s="74"/>
      <c r="V52" s="74"/>
      <c r="W52" s="74"/>
      <c r="X52" s="74"/>
      <c r="Y52" s="74"/>
      <c r="Z52" s="74"/>
      <c r="AA52" s="75"/>
      <c r="AB52" s="73"/>
      <c r="AC52" s="74"/>
      <c r="AD52" s="74"/>
      <c r="AE52" s="75"/>
      <c r="AF52" s="73"/>
      <c r="AG52" s="74"/>
      <c r="AH52" s="74"/>
      <c r="AI52" s="74">
        <v>2</v>
      </c>
      <c r="AJ52" s="74"/>
      <c r="AK52" s="74">
        <v>1</v>
      </c>
      <c r="AL52" s="75"/>
      <c r="AM52" s="73"/>
      <c r="AN52" s="74"/>
      <c r="AO52" s="74"/>
      <c r="AP52" s="74">
        <v>1</v>
      </c>
      <c r="AQ52" s="74"/>
      <c r="AR52" s="74"/>
      <c r="AS52" s="74"/>
      <c r="AT52" s="75"/>
      <c r="AU52" s="73"/>
      <c r="AV52" s="74"/>
      <c r="AW52" s="74"/>
      <c r="AX52" s="74"/>
      <c r="AY52" s="74"/>
      <c r="AZ52" s="74"/>
      <c r="BA52" s="76"/>
      <c r="BB52" s="73"/>
      <c r="BC52" s="74"/>
      <c r="BD52" s="74"/>
      <c r="BE52" s="74"/>
      <c r="BF52" s="74"/>
      <c r="BG52" s="74"/>
      <c r="BH52" s="74"/>
      <c r="BI52" s="74"/>
      <c r="BJ52" s="75"/>
      <c r="BK52" s="73"/>
      <c r="BL52" s="74"/>
      <c r="BM52" s="74"/>
      <c r="BN52" s="75"/>
      <c r="BO52" s="77">
        <v>1</v>
      </c>
      <c r="BP52" s="77"/>
      <c r="BQ52" s="77"/>
    </row>
    <row r="53" spans="1:69" ht="15.5" x14ac:dyDescent="0.25">
      <c r="A53" s="72" t="s">
        <v>148</v>
      </c>
      <c r="B53" s="122"/>
      <c r="C53" s="123">
        <v>6</v>
      </c>
      <c r="D53" s="123">
        <v>1</v>
      </c>
      <c r="E53" s="123">
        <v>1</v>
      </c>
      <c r="F53" s="123">
        <v>1</v>
      </c>
      <c r="G53" s="123">
        <v>2</v>
      </c>
      <c r="H53" s="123">
        <v>1</v>
      </c>
      <c r="I53" s="123"/>
      <c r="J53" s="123"/>
      <c r="K53" s="123"/>
      <c r="L53" s="123"/>
      <c r="M53" s="124"/>
      <c r="N53" s="122"/>
      <c r="O53" s="123"/>
      <c r="P53" s="123"/>
      <c r="Q53" s="123"/>
      <c r="R53" s="124"/>
      <c r="S53" s="122"/>
      <c r="T53" s="123"/>
      <c r="U53" s="123"/>
      <c r="V53" s="123"/>
      <c r="W53" s="123"/>
      <c r="X53" s="123"/>
      <c r="Y53" s="123"/>
      <c r="Z53" s="123"/>
      <c r="AA53" s="124"/>
      <c r="AB53" s="122"/>
      <c r="AC53" s="123"/>
      <c r="AD53" s="123">
        <v>1</v>
      </c>
      <c r="AE53" s="124"/>
      <c r="AF53" s="122"/>
      <c r="AG53" s="123"/>
      <c r="AH53" s="123"/>
      <c r="AI53" s="123">
        <v>4</v>
      </c>
      <c r="AJ53" s="123"/>
      <c r="AK53" s="123"/>
      <c r="AL53" s="124"/>
      <c r="AM53" s="122"/>
      <c r="AN53" s="123"/>
      <c r="AO53" s="123"/>
      <c r="AP53" s="123">
        <v>2</v>
      </c>
      <c r="AQ53" s="123"/>
      <c r="AR53" s="123"/>
      <c r="AS53" s="123"/>
      <c r="AT53" s="124"/>
      <c r="AU53" s="122"/>
      <c r="AV53" s="123">
        <v>1</v>
      </c>
      <c r="AW53" s="123"/>
      <c r="AX53" s="123"/>
      <c r="AY53" s="123"/>
      <c r="AZ53" s="123"/>
      <c r="BA53" s="125"/>
      <c r="BB53" s="122"/>
      <c r="BC53" s="123"/>
      <c r="BD53" s="123"/>
      <c r="BE53" s="123"/>
      <c r="BF53" s="123"/>
      <c r="BG53" s="123">
        <v>1</v>
      </c>
      <c r="BH53" s="123"/>
      <c r="BI53" s="123"/>
      <c r="BJ53" s="124"/>
      <c r="BK53" s="122"/>
      <c r="BL53" s="123"/>
      <c r="BM53" s="123"/>
      <c r="BN53" s="124"/>
      <c r="BO53" s="126">
        <v>5</v>
      </c>
      <c r="BP53" s="126"/>
      <c r="BQ53" s="126"/>
    </row>
    <row r="54" spans="1:69" ht="15.5" x14ac:dyDescent="0.25">
      <c r="A54" s="72" t="s">
        <v>129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80"/>
      <c r="N54" s="78"/>
      <c r="O54" s="79"/>
      <c r="P54" s="79"/>
      <c r="Q54" s="79"/>
      <c r="R54" s="80"/>
      <c r="S54" s="78"/>
      <c r="T54" s="79"/>
      <c r="U54" s="79"/>
      <c r="V54" s="79"/>
      <c r="W54" s="79"/>
      <c r="X54" s="79"/>
      <c r="Y54" s="79"/>
      <c r="Z54" s="79"/>
      <c r="AA54" s="80"/>
      <c r="AB54" s="78"/>
      <c r="AC54" s="79"/>
      <c r="AD54" s="79"/>
      <c r="AE54" s="80"/>
      <c r="AF54" s="78"/>
      <c r="AG54" s="79">
        <v>1</v>
      </c>
      <c r="AH54" s="79"/>
      <c r="AI54" s="79"/>
      <c r="AJ54" s="79"/>
      <c r="AK54" s="79"/>
      <c r="AL54" s="80"/>
      <c r="AM54" s="78"/>
      <c r="AN54" s="79"/>
      <c r="AO54" s="79">
        <v>1</v>
      </c>
      <c r="AP54" s="79"/>
      <c r="AQ54" s="79"/>
      <c r="AR54" s="79"/>
      <c r="AS54" s="79"/>
      <c r="AT54" s="80"/>
      <c r="AU54" s="78"/>
      <c r="AV54" s="79"/>
      <c r="AW54" s="79"/>
      <c r="AX54" s="79"/>
      <c r="AY54" s="79"/>
      <c r="AZ54" s="79"/>
      <c r="BA54" s="81"/>
      <c r="BB54" s="78"/>
      <c r="BC54" s="79"/>
      <c r="BD54" s="79"/>
      <c r="BE54" s="79"/>
      <c r="BF54" s="79"/>
      <c r="BG54" s="79"/>
      <c r="BH54" s="79"/>
      <c r="BI54" s="79"/>
      <c r="BJ54" s="80"/>
      <c r="BK54" s="78"/>
      <c r="BL54" s="79"/>
      <c r="BM54" s="79"/>
      <c r="BN54" s="80"/>
      <c r="BO54" s="82"/>
      <c r="BP54" s="82"/>
      <c r="BQ54" s="82"/>
    </row>
    <row r="55" spans="1:69" ht="15.5" x14ac:dyDescent="0.25">
      <c r="A55" s="72" t="s">
        <v>130</v>
      </c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80"/>
      <c r="N55" s="78"/>
      <c r="O55" s="79"/>
      <c r="P55" s="79"/>
      <c r="Q55" s="79"/>
      <c r="R55" s="80"/>
      <c r="S55" s="78"/>
      <c r="T55" s="79"/>
      <c r="U55" s="79"/>
      <c r="V55" s="79"/>
      <c r="W55" s="79"/>
      <c r="X55" s="79"/>
      <c r="Y55" s="79"/>
      <c r="Z55" s="79"/>
      <c r="AA55" s="80"/>
      <c r="AB55" s="78"/>
      <c r="AC55" s="79"/>
      <c r="AD55" s="79"/>
      <c r="AE55" s="80"/>
      <c r="AF55" s="78"/>
      <c r="AG55" s="79">
        <v>1</v>
      </c>
      <c r="AH55" s="79"/>
      <c r="AI55" s="79"/>
      <c r="AJ55" s="79"/>
      <c r="AK55" s="79"/>
      <c r="AL55" s="80"/>
      <c r="AM55" s="78"/>
      <c r="AN55" s="79"/>
      <c r="AO55" s="79"/>
      <c r="AP55" s="79"/>
      <c r="AQ55" s="79"/>
      <c r="AR55" s="79"/>
      <c r="AS55" s="79"/>
      <c r="AT55" s="80"/>
      <c r="AU55" s="78"/>
      <c r="AV55" s="79"/>
      <c r="AW55" s="79"/>
      <c r="AX55" s="79"/>
      <c r="AY55" s="79"/>
      <c r="AZ55" s="79"/>
      <c r="BA55" s="81"/>
      <c r="BB55" s="78"/>
      <c r="BC55" s="79"/>
      <c r="BD55" s="79"/>
      <c r="BE55" s="79"/>
      <c r="BF55" s="79"/>
      <c r="BG55" s="79"/>
      <c r="BH55" s="79"/>
      <c r="BI55" s="79"/>
      <c r="BJ55" s="80"/>
      <c r="BK55" s="78"/>
      <c r="BL55" s="79"/>
      <c r="BM55" s="79"/>
      <c r="BN55" s="80"/>
      <c r="BO55" s="82"/>
      <c r="BP55" s="82"/>
      <c r="BQ55" s="82"/>
    </row>
    <row r="56" spans="1:69" ht="15.5" x14ac:dyDescent="0.25">
      <c r="A56" s="72" t="s">
        <v>131</v>
      </c>
      <c r="B56" s="78"/>
      <c r="C56" s="79">
        <v>2</v>
      </c>
      <c r="D56" s="79">
        <v>1</v>
      </c>
      <c r="E56" s="79">
        <v>2</v>
      </c>
      <c r="F56" s="79"/>
      <c r="G56" s="79"/>
      <c r="H56" s="79"/>
      <c r="I56" s="79"/>
      <c r="J56" s="79"/>
      <c r="K56" s="79"/>
      <c r="L56" s="79"/>
      <c r="M56" s="80"/>
      <c r="N56" s="78">
        <v>1</v>
      </c>
      <c r="O56" s="79"/>
      <c r="P56" s="79">
        <v>1</v>
      </c>
      <c r="Q56" s="79"/>
      <c r="R56" s="80"/>
      <c r="S56" s="78"/>
      <c r="T56" s="79"/>
      <c r="U56" s="79"/>
      <c r="V56" s="79"/>
      <c r="W56" s="79"/>
      <c r="X56" s="79"/>
      <c r="Y56" s="79"/>
      <c r="Z56" s="79"/>
      <c r="AA56" s="80"/>
      <c r="AB56" s="78"/>
      <c r="AC56" s="79"/>
      <c r="AD56" s="79"/>
      <c r="AE56" s="80"/>
      <c r="AF56" s="78"/>
      <c r="AG56" s="79">
        <v>1</v>
      </c>
      <c r="AH56" s="79"/>
      <c r="AI56" s="79"/>
      <c r="AJ56" s="79">
        <v>1</v>
      </c>
      <c r="AK56" s="79">
        <v>2</v>
      </c>
      <c r="AL56" s="80"/>
      <c r="AM56" s="78"/>
      <c r="AN56" s="79"/>
      <c r="AO56" s="79"/>
      <c r="AP56" s="79">
        <v>2</v>
      </c>
      <c r="AQ56" s="79"/>
      <c r="AR56" s="79"/>
      <c r="AS56" s="79"/>
      <c r="AT56" s="80"/>
      <c r="AU56" s="78"/>
      <c r="AV56" s="79"/>
      <c r="AW56" s="79"/>
      <c r="AX56" s="79"/>
      <c r="AY56" s="79"/>
      <c r="AZ56" s="79"/>
      <c r="BA56" s="81"/>
      <c r="BB56" s="78"/>
      <c r="BC56" s="79"/>
      <c r="BD56" s="79"/>
      <c r="BE56" s="79"/>
      <c r="BF56" s="79"/>
      <c r="BG56" s="79"/>
      <c r="BH56" s="79"/>
      <c r="BI56" s="79"/>
      <c r="BJ56" s="80">
        <v>1</v>
      </c>
      <c r="BK56" s="78"/>
      <c r="BL56" s="79">
        <v>2</v>
      </c>
      <c r="BM56" s="79"/>
      <c r="BN56" s="80"/>
      <c r="BO56" s="82">
        <v>1</v>
      </c>
      <c r="BP56" s="82"/>
      <c r="BQ56" s="82"/>
    </row>
    <row r="57" spans="1:69" ht="15.5" x14ac:dyDescent="0.25">
      <c r="A57" s="72" t="s">
        <v>137</v>
      </c>
      <c r="B57" s="78"/>
      <c r="C57" s="79"/>
      <c r="D57" s="79"/>
      <c r="E57" s="79">
        <v>2</v>
      </c>
      <c r="F57" s="79"/>
      <c r="G57" s="79"/>
      <c r="H57" s="79"/>
      <c r="I57" s="79"/>
      <c r="J57" s="79"/>
      <c r="K57" s="79"/>
      <c r="L57" s="79"/>
      <c r="M57" s="80"/>
      <c r="N57" s="78"/>
      <c r="O57" s="79"/>
      <c r="P57" s="79"/>
      <c r="Q57" s="79"/>
      <c r="R57" s="80"/>
      <c r="S57" s="78"/>
      <c r="T57" s="79"/>
      <c r="U57" s="79"/>
      <c r="V57" s="79"/>
      <c r="W57" s="79"/>
      <c r="X57" s="79"/>
      <c r="Y57" s="79"/>
      <c r="Z57" s="79"/>
      <c r="AA57" s="80"/>
      <c r="AB57" s="78"/>
      <c r="AC57" s="79"/>
      <c r="AD57" s="79"/>
      <c r="AE57" s="80"/>
      <c r="AF57" s="78"/>
      <c r="AG57" s="79"/>
      <c r="AH57" s="79"/>
      <c r="AI57" s="79">
        <v>1</v>
      </c>
      <c r="AJ57" s="79"/>
      <c r="AK57" s="79"/>
      <c r="AL57" s="80">
        <v>1</v>
      </c>
      <c r="AM57" s="78"/>
      <c r="AN57" s="79"/>
      <c r="AO57" s="79"/>
      <c r="AP57" s="79"/>
      <c r="AQ57" s="79">
        <v>1</v>
      </c>
      <c r="AR57" s="79"/>
      <c r="AS57" s="79"/>
      <c r="AT57" s="80"/>
      <c r="AU57" s="78"/>
      <c r="AV57" s="79"/>
      <c r="AW57" s="79"/>
      <c r="AX57" s="79"/>
      <c r="AY57" s="79"/>
      <c r="AZ57" s="79"/>
      <c r="BA57" s="81"/>
      <c r="BB57" s="78"/>
      <c r="BC57" s="79"/>
      <c r="BD57" s="79"/>
      <c r="BE57" s="79"/>
      <c r="BF57" s="79"/>
      <c r="BG57" s="79"/>
      <c r="BH57" s="79"/>
      <c r="BI57" s="79"/>
      <c r="BJ57" s="80"/>
      <c r="BK57" s="78"/>
      <c r="BL57" s="79"/>
      <c r="BM57" s="79"/>
      <c r="BN57" s="80"/>
      <c r="BO57" s="82">
        <v>1</v>
      </c>
      <c r="BP57" s="82"/>
      <c r="BQ57" s="82"/>
    </row>
    <row r="58" spans="1:69" ht="15.5" x14ac:dyDescent="0.25">
      <c r="A58" s="72" t="s">
        <v>132</v>
      </c>
      <c r="B58" s="78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80"/>
      <c r="N58" s="78"/>
      <c r="O58" s="79"/>
      <c r="P58" s="79"/>
      <c r="Q58" s="79"/>
      <c r="R58" s="80"/>
      <c r="S58" s="78"/>
      <c r="T58" s="79"/>
      <c r="U58" s="79"/>
      <c r="V58" s="79"/>
      <c r="W58" s="79"/>
      <c r="X58" s="79"/>
      <c r="Y58" s="79"/>
      <c r="Z58" s="79"/>
      <c r="AA58" s="80"/>
      <c r="AB58" s="78"/>
      <c r="AC58" s="79"/>
      <c r="AD58" s="79"/>
      <c r="AE58" s="80"/>
      <c r="AF58" s="78"/>
      <c r="AG58" s="79"/>
      <c r="AH58" s="79"/>
      <c r="AI58" s="79"/>
      <c r="AJ58" s="79"/>
      <c r="AK58" s="79">
        <v>1</v>
      </c>
      <c r="AL58" s="80"/>
      <c r="AM58" s="78"/>
      <c r="AN58" s="79"/>
      <c r="AO58" s="79"/>
      <c r="AP58" s="79"/>
      <c r="AQ58" s="79"/>
      <c r="AR58" s="79"/>
      <c r="AS58" s="79"/>
      <c r="AT58" s="80"/>
      <c r="AU58" s="78"/>
      <c r="AV58" s="79"/>
      <c r="AW58" s="79"/>
      <c r="AX58" s="79"/>
      <c r="AY58" s="79"/>
      <c r="AZ58" s="79"/>
      <c r="BA58" s="81"/>
      <c r="BB58" s="78"/>
      <c r="BC58" s="79"/>
      <c r="BD58" s="79"/>
      <c r="BE58" s="79"/>
      <c r="BF58" s="79"/>
      <c r="BG58" s="79"/>
      <c r="BH58" s="79"/>
      <c r="BI58" s="79"/>
      <c r="BJ58" s="80"/>
      <c r="BK58" s="78"/>
      <c r="BL58" s="79"/>
      <c r="BM58" s="79"/>
      <c r="BN58" s="80"/>
      <c r="BO58" s="82"/>
      <c r="BP58" s="82"/>
      <c r="BQ58" s="82"/>
    </row>
    <row r="59" spans="1:69" ht="15.5" x14ac:dyDescent="0.25">
      <c r="A59" s="72" t="s">
        <v>133</v>
      </c>
      <c r="B59" s="78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80"/>
      <c r="N59" s="78"/>
      <c r="O59" s="79"/>
      <c r="P59" s="79"/>
      <c r="Q59" s="79"/>
      <c r="R59" s="80"/>
      <c r="S59" s="78"/>
      <c r="T59" s="79"/>
      <c r="U59" s="79"/>
      <c r="V59" s="79"/>
      <c r="W59" s="79"/>
      <c r="X59" s="79"/>
      <c r="Y59" s="79"/>
      <c r="Z59" s="79"/>
      <c r="AA59" s="80"/>
      <c r="AB59" s="78"/>
      <c r="AC59" s="79"/>
      <c r="AD59" s="79"/>
      <c r="AE59" s="80"/>
      <c r="AF59" s="78"/>
      <c r="AG59" s="79"/>
      <c r="AH59" s="79"/>
      <c r="AI59" s="79"/>
      <c r="AJ59" s="79"/>
      <c r="AK59" s="79">
        <v>2</v>
      </c>
      <c r="AL59" s="80"/>
      <c r="AM59" s="78"/>
      <c r="AN59" s="79"/>
      <c r="AO59" s="79"/>
      <c r="AP59" s="79">
        <v>2</v>
      </c>
      <c r="AQ59" s="79"/>
      <c r="AR59" s="79"/>
      <c r="AS59" s="79"/>
      <c r="AT59" s="80"/>
      <c r="AU59" s="78"/>
      <c r="AV59" s="79"/>
      <c r="AW59" s="79"/>
      <c r="AX59" s="79"/>
      <c r="AY59" s="79"/>
      <c r="AZ59" s="79"/>
      <c r="BA59" s="81"/>
      <c r="BB59" s="78"/>
      <c r="BC59" s="79">
        <v>1</v>
      </c>
      <c r="BD59" s="79"/>
      <c r="BE59" s="79"/>
      <c r="BF59" s="79"/>
      <c r="BG59" s="79"/>
      <c r="BH59" s="79"/>
      <c r="BI59" s="79"/>
      <c r="BJ59" s="80"/>
      <c r="BK59" s="78"/>
      <c r="BL59" s="79"/>
      <c r="BM59" s="79"/>
      <c r="BN59" s="80"/>
      <c r="BO59" s="82"/>
      <c r="BP59" s="82"/>
      <c r="BQ59" s="82"/>
    </row>
    <row r="60" spans="1:69" ht="15.5" x14ac:dyDescent="0.25">
      <c r="A60" s="72" t="s">
        <v>134</v>
      </c>
      <c r="B60" s="78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80"/>
      <c r="N60" s="78"/>
      <c r="O60" s="79"/>
      <c r="P60" s="79"/>
      <c r="Q60" s="79"/>
      <c r="R60" s="80"/>
      <c r="S60" s="78"/>
      <c r="T60" s="79"/>
      <c r="U60" s="79"/>
      <c r="V60" s="79"/>
      <c r="W60" s="79"/>
      <c r="X60" s="79"/>
      <c r="Y60" s="79"/>
      <c r="Z60" s="79"/>
      <c r="AA60" s="80"/>
      <c r="AB60" s="78"/>
      <c r="AC60" s="79"/>
      <c r="AD60" s="79"/>
      <c r="AE60" s="80"/>
      <c r="AF60" s="78"/>
      <c r="AG60" s="79">
        <v>1</v>
      </c>
      <c r="AH60" s="79"/>
      <c r="AI60" s="79"/>
      <c r="AJ60" s="79"/>
      <c r="AK60" s="79"/>
      <c r="AL60" s="80"/>
      <c r="AM60" s="78"/>
      <c r="AN60" s="79"/>
      <c r="AO60" s="79"/>
      <c r="AP60" s="79">
        <v>1</v>
      </c>
      <c r="AQ60" s="79"/>
      <c r="AR60" s="79"/>
      <c r="AS60" s="79"/>
      <c r="AT60" s="80"/>
      <c r="AU60" s="78"/>
      <c r="AV60" s="79"/>
      <c r="AW60" s="79"/>
      <c r="AX60" s="79"/>
      <c r="AY60" s="79"/>
      <c r="AZ60" s="79"/>
      <c r="BA60" s="81"/>
      <c r="BB60" s="78"/>
      <c r="BC60" s="79"/>
      <c r="BD60" s="79"/>
      <c r="BE60" s="79"/>
      <c r="BF60" s="79"/>
      <c r="BG60" s="79"/>
      <c r="BH60" s="79"/>
      <c r="BI60" s="79"/>
      <c r="BJ60" s="80"/>
      <c r="BK60" s="78"/>
      <c r="BL60" s="79"/>
      <c r="BM60" s="79"/>
      <c r="BN60" s="80"/>
      <c r="BO60" s="82"/>
      <c r="BP60" s="82"/>
      <c r="BQ60" s="82"/>
    </row>
    <row r="61" spans="1:69" ht="15.5" x14ac:dyDescent="0.25">
      <c r="A61" s="72" t="s">
        <v>135</v>
      </c>
      <c r="B61" s="78">
        <v>2</v>
      </c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80"/>
      <c r="N61" s="78"/>
      <c r="O61" s="79"/>
      <c r="P61" s="79"/>
      <c r="Q61" s="79"/>
      <c r="R61" s="80"/>
      <c r="S61" s="78"/>
      <c r="T61" s="79"/>
      <c r="U61" s="79"/>
      <c r="V61" s="79"/>
      <c r="W61" s="79"/>
      <c r="X61" s="79"/>
      <c r="Y61" s="79"/>
      <c r="Z61" s="79"/>
      <c r="AA61" s="80"/>
      <c r="AB61" s="78"/>
      <c r="AC61" s="79"/>
      <c r="AD61" s="79"/>
      <c r="AE61" s="80"/>
      <c r="AF61" s="78">
        <v>4</v>
      </c>
      <c r="AG61" s="79"/>
      <c r="AH61" s="79"/>
      <c r="AI61" s="79"/>
      <c r="AJ61" s="79"/>
      <c r="AK61" s="79"/>
      <c r="AL61" s="80"/>
      <c r="AM61" s="78">
        <v>1</v>
      </c>
      <c r="AN61" s="79"/>
      <c r="AO61" s="79"/>
      <c r="AP61" s="79"/>
      <c r="AQ61" s="79"/>
      <c r="AR61" s="79"/>
      <c r="AS61" s="79"/>
      <c r="AT61" s="80"/>
      <c r="AU61" s="78"/>
      <c r="AV61" s="79"/>
      <c r="AW61" s="79"/>
      <c r="AX61" s="79"/>
      <c r="AY61" s="79"/>
      <c r="AZ61" s="79"/>
      <c r="BA61" s="81"/>
      <c r="BB61" s="78"/>
      <c r="BC61" s="79"/>
      <c r="BD61" s="79"/>
      <c r="BE61" s="79"/>
      <c r="BF61" s="79"/>
      <c r="BG61" s="79"/>
      <c r="BH61" s="79"/>
      <c r="BI61" s="79"/>
      <c r="BJ61" s="80"/>
      <c r="BK61" s="78">
        <v>2</v>
      </c>
      <c r="BL61" s="79"/>
      <c r="BM61" s="79"/>
      <c r="BN61" s="80"/>
      <c r="BO61" s="82">
        <v>2</v>
      </c>
      <c r="BP61" s="82"/>
      <c r="BQ61" s="82"/>
    </row>
    <row r="62" spans="1:69" ht="15.5" x14ac:dyDescent="0.25">
      <c r="A62" s="72" t="s">
        <v>136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80"/>
      <c r="N62" s="78"/>
      <c r="O62" s="79"/>
      <c r="P62" s="79"/>
      <c r="Q62" s="79"/>
      <c r="R62" s="80"/>
      <c r="S62" s="78"/>
      <c r="T62" s="79"/>
      <c r="U62" s="79"/>
      <c r="V62" s="79"/>
      <c r="W62" s="79"/>
      <c r="X62" s="79"/>
      <c r="Y62" s="79"/>
      <c r="Z62" s="79"/>
      <c r="AA62" s="80"/>
      <c r="AB62" s="78"/>
      <c r="AC62" s="79"/>
      <c r="AD62" s="79"/>
      <c r="AE62" s="80"/>
      <c r="AF62" s="78"/>
      <c r="AG62" s="79">
        <v>1</v>
      </c>
      <c r="AH62" s="79"/>
      <c r="AI62" s="79"/>
      <c r="AJ62" s="79"/>
      <c r="AK62" s="79"/>
      <c r="AL62" s="80"/>
      <c r="AM62" s="78"/>
      <c r="AN62" s="79"/>
      <c r="AO62" s="79"/>
      <c r="AP62" s="79"/>
      <c r="AQ62" s="79"/>
      <c r="AR62" s="79"/>
      <c r="AS62" s="79"/>
      <c r="AT62" s="80"/>
      <c r="AU62" s="78"/>
      <c r="AV62" s="79"/>
      <c r="AW62" s="79"/>
      <c r="AX62" s="79"/>
      <c r="AY62" s="79"/>
      <c r="AZ62" s="79"/>
      <c r="BA62" s="81"/>
      <c r="BB62" s="78"/>
      <c r="BC62" s="79"/>
      <c r="BD62" s="79"/>
      <c r="BE62" s="79"/>
      <c r="BF62" s="79"/>
      <c r="BG62" s="79"/>
      <c r="BH62" s="79"/>
      <c r="BI62" s="79"/>
      <c r="BJ62" s="80"/>
      <c r="BK62" s="78"/>
      <c r="BL62" s="79"/>
      <c r="BM62" s="79"/>
      <c r="BN62" s="80"/>
      <c r="BO62" s="82"/>
      <c r="BP62" s="82"/>
      <c r="BQ62" s="82"/>
    </row>
    <row r="63" spans="1:69" ht="15.5" x14ac:dyDescent="0.25">
      <c r="A63" s="72" t="s">
        <v>138</v>
      </c>
      <c r="B63" s="78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80"/>
      <c r="N63" s="78"/>
      <c r="O63" s="79"/>
      <c r="P63" s="79"/>
      <c r="Q63" s="79"/>
      <c r="R63" s="80"/>
      <c r="S63" s="78"/>
      <c r="T63" s="79"/>
      <c r="U63" s="79"/>
      <c r="V63" s="79"/>
      <c r="W63" s="79"/>
      <c r="X63" s="79"/>
      <c r="Y63" s="79"/>
      <c r="Z63" s="79"/>
      <c r="AA63" s="80"/>
      <c r="AB63" s="78"/>
      <c r="AC63" s="79"/>
      <c r="AD63" s="79"/>
      <c r="AE63" s="80"/>
      <c r="AF63" s="78"/>
      <c r="AG63" s="79"/>
      <c r="AH63" s="79"/>
      <c r="AI63" s="79"/>
      <c r="AJ63" s="79"/>
      <c r="AK63" s="79"/>
      <c r="AL63" s="80"/>
      <c r="AM63" s="78"/>
      <c r="AN63" s="79"/>
      <c r="AO63" s="79">
        <v>1</v>
      </c>
      <c r="AP63" s="79"/>
      <c r="AQ63" s="79"/>
      <c r="AR63" s="79"/>
      <c r="AS63" s="79"/>
      <c r="AT63" s="80"/>
      <c r="AU63" s="78"/>
      <c r="AV63" s="79"/>
      <c r="AW63" s="79"/>
      <c r="AX63" s="79"/>
      <c r="AY63" s="79"/>
      <c r="AZ63" s="79"/>
      <c r="BA63" s="81"/>
      <c r="BB63" s="78"/>
      <c r="BC63" s="79"/>
      <c r="BD63" s="79"/>
      <c r="BE63" s="79"/>
      <c r="BF63" s="79"/>
      <c r="BG63" s="79"/>
      <c r="BH63" s="79"/>
      <c r="BI63" s="79"/>
      <c r="BJ63" s="80"/>
      <c r="BK63" s="78"/>
      <c r="BL63" s="79"/>
      <c r="BM63" s="79"/>
      <c r="BN63" s="80"/>
      <c r="BO63" s="82"/>
      <c r="BP63" s="82"/>
      <c r="BQ63" s="82"/>
    </row>
    <row r="64" spans="1:69" ht="16" thickBot="1" x14ac:dyDescent="0.3">
      <c r="A64" s="86" t="s">
        <v>139</v>
      </c>
      <c r="B64" s="87"/>
      <c r="C64" s="111">
        <v>1</v>
      </c>
      <c r="D64" s="88"/>
      <c r="E64" s="88"/>
      <c r="F64" s="88"/>
      <c r="G64" s="88"/>
      <c r="H64" s="88"/>
      <c r="I64" s="88"/>
      <c r="J64" s="88"/>
      <c r="K64" s="88"/>
      <c r="L64" s="88"/>
      <c r="M64" s="89"/>
      <c r="N64" s="87"/>
      <c r="O64" s="88"/>
      <c r="P64" s="88"/>
      <c r="Q64" s="88"/>
      <c r="R64" s="89"/>
      <c r="S64" s="87"/>
      <c r="T64" s="88"/>
      <c r="U64" s="88"/>
      <c r="V64" s="88"/>
      <c r="W64" s="88"/>
      <c r="X64" s="88"/>
      <c r="Y64" s="88"/>
      <c r="Z64" s="88"/>
      <c r="AA64" s="89"/>
      <c r="AB64" s="87"/>
      <c r="AC64" s="88"/>
      <c r="AD64" s="88"/>
      <c r="AE64" s="89"/>
      <c r="AF64" s="87"/>
      <c r="AG64" s="88">
        <v>1</v>
      </c>
      <c r="AH64" s="88"/>
      <c r="AI64" s="88"/>
      <c r="AJ64" s="88"/>
      <c r="AK64" s="88"/>
      <c r="AL64" s="89"/>
      <c r="AM64" s="87"/>
      <c r="AN64" s="88"/>
      <c r="AO64" s="88"/>
      <c r="AP64" s="88"/>
      <c r="AQ64" s="88"/>
      <c r="AR64" s="88"/>
      <c r="AS64" s="88"/>
      <c r="AT64" s="89"/>
      <c r="AU64" s="87"/>
      <c r="AV64" s="88"/>
      <c r="AW64" s="88"/>
      <c r="AX64" s="88"/>
      <c r="AY64" s="88"/>
      <c r="AZ64" s="88"/>
      <c r="BA64" s="90"/>
      <c r="BB64" s="87"/>
      <c r="BC64" s="88"/>
      <c r="BD64" s="88"/>
      <c r="BE64" s="88"/>
      <c r="BF64" s="88"/>
      <c r="BG64" s="88"/>
      <c r="BH64" s="88"/>
      <c r="BI64" s="88"/>
      <c r="BJ64" s="89"/>
      <c r="BK64" s="87"/>
      <c r="BL64" s="88"/>
      <c r="BM64" s="88"/>
      <c r="BN64" s="89"/>
      <c r="BO64" s="91">
        <v>1</v>
      </c>
      <c r="BP64" s="91"/>
      <c r="BQ64" s="91"/>
    </row>
    <row r="65" spans="1:69" ht="15.5" x14ac:dyDescent="0.25">
      <c r="A65" s="95"/>
      <c r="B65" s="64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6"/>
      <c r="N65" s="64"/>
      <c r="O65" s="65"/>
      <c r="P65" s="65"/>
      <c r="Q65" s="65"/>
      <c r="R65" s="66"/>
      <c r="S65" s="64"/>
      <c r="T65" s="65"/>
      <c r="U65" s="65"/>
      <c r="V65" s="65"/>
      <c r="W65" s="65"/>
      <c r="X65" s="65"/>
      <c r="Y65" s="65"/>
      <c r="Z65" s="65"/>
      <c r="AA65" s="66"/>
      <c r="AB65" s="64"/>
      <c r="AC65" s="65"/>
      <c r="AD65" s="65"/>
      <c r="AE65" s="66"/>
      <c r="AF65" s="64"/>
      <c r="AG65" s="65"/>
      <c r="AH65" s="65"/>
      <c r="AI65" s="65"/>
      <c r="AJ65" s="65"/>
      <c r="AK65" s="65"/>
      <c r="AL65" s="66"/>
      <c r="AM65" s="64"/>
      <c r="AN65" s="65"/>
      <c r="AO65" s="65"/>
      <c r="AP65" s="65"/>
      <c r="AQ65" s="65"/>
      <c r="AR65" s="65"/>
      <c r="AS65" s="65"/>
      <c r="AT65" s="66"/>
      <c r="AU65" s="64"/>
      <c r="AV65" s="65"/>
      <c r="AW65" s="65"/>
      <c r="AX65" s="65"/>
      <c r="AY65" s="65"/>
      <c r="AZ65" s="65"/>
      <c r="BA65" s="66"/>
      <c r="BB65" s="64"/>
      <c r="BC65" s="65"/>
      <c r="BD65" s="65"/>
      <c r="BE65" s="65"/>
      <c r="BF65" s="65"/>
      <c r="BG65" s="65"/>
      <c r="BH65" s="65"/>
      <c r="BI65" s="65"/>
      <c r="BJ65" s="66"/>
      <c r="BK65" s="64"/>
      <c r="BL65" s="65"/>
      <c r="BM65" s="65"/>
      <c r="BN65" s="66"/>
      <c r="BO65" s="67"/>
      <c r="BP65" s="67"/>
      <c r="BQ65" s="67"/>
    </row>
    <row r="66" spans="1:69" ht="15.5" x14ac:dyDescent="0.25">
      <c r="A66" s="96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70"/>
      <c r="N66" s="68"/>
      <c r="O66" s="69"/>
      <c r="P66" s="69"/>
      <c r="Q66" s="69"/>
      <c r="R66" s="70"/>
      <c r="S66" s="68"/>
      <c r="T66" s="69"/>
      <c r="U66" s="69"/>
      <c r="V66" s="69"/>
      <c r="W66" s="69"/>
      <c r="X66" s="69"/>
      <c r="Y66" s="69"/>
      <c r="Z66" s="69"/>
      <c r="AA66" s="70"/>
      <c r="AB66" s="68"/>
      <c r="AC66" s="69"/>
      <c r="AD66" s="69"/>
      <c r="AE66" s="70"/>
      <c r="AF66" s="68"/>
      <c r="AG66" s="69"/>
      <c r="AH66" s="69"/>
      <c r="AI66" s="69"/>
      <c r="AJ66" s="69"/>
      <c r="AK66" s="69"/>
      <c r="AL66" s="70"/>
      <c r="AM66" s="68"/>
      <c r="AN66" s="69"/>
      <c r="AO66" s="69"/>
      <c r="AP66" s="69"/>
      <c r="AQ66" s="69"/>
      <c r="AR66" s="69"/>
      <c r="AS66" s="69"/>
      <c r="AT66" s="70"/>
      <c r="AU66" s="68"/>
      <c r="AV66" s="69"/>
      <c r="AW66" s="69"/>
      <c r="AX66" s="69"/>
      <c r="AY66" s="69"/>
      <c r="AZ66" s="69"/>
      <c r="BA66" s="70"/>
      <c r="BB66" s="68"/>
      <c r="BC66" s="69"/>
      <c r="BD66" s="69"/>
      <c r="BE66" s="69"/>
      <c r="BF66" s="69"/>
      <c r="BG66" s="69"/>
      <c r="BH66" s="69"/>
      <c r="BI66" s="69"/>
      <c r="BJ66" s="70"/>
      <c r="BK66" s="68"/>
      <c r="BL66" s="69"/>
      <c r="BM66" s="69"/>
      <c r="BN66" s="70"/>
      <c r="BO66" s="71"/>
      <c r="BP66" s="71"/>
      <c r="BQ66" s="71"/>
    </row>
    <row r="67" spans="1:69" ht="15.5" x14ac:dyDescent="0.25">
      <c r="A67" s="96"/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70"/>
      <c r="N67" s="68"/>
      <c r="O67" s="69"/>
      <c r="P67" s="69"/>
      <c r="Q67" s="69"/>
      <c r="R67" s="70"/>
      <c r="S67" s="68"/>
      <c r="T67" s="69"/>
      <c r="U67" s="69"/>
      <c r="V67" s="69"/>
      <c r="W67" s="69"/>
      <c r="X67" s="69"/>
      <c r="Y67" s="69"/>
      <c r="Z67" s="69"/>
      <c r="AA67" s="70"/>
      <c r="AB67" s="68"/>
      <c r="AC67" s="69"/>
      <c r="AD67" s="69"/>
      <c r="AE67" s="70"/>
      <c r="AF67" s="68"/>
      <c r="AG67" s="69"/>
      <c r="AH67" s="69"/>
      <c r="AI67" s="69"/>
      <c r="AJ67" s="69"/>
      <c r="AK67" s="69"/>
      <c r="AL67" s="70"/>
      <c r="AM67" s="68"/>
      <c r="AN67" s="69"/>
      <c r="AO67" s="69"/>
      <c r="AP67" s="69"/>
      <c r="AQ67" s="69"/>
      <c r="AR67" s="69"/>
      <c r="AS67" s="69"/>
      <c r="AT67" s="70"/>
      <c r="AU67" s="68"/>
      <c r="AV67" s="69"/>
      <c r="AW67" s="69"/>
      <c r="AX67" s="69"/>
      <c r="AY67" s="69"/>
      <c r="AZ67" s="69"/>
      <c r="BA67" s="70"/>
      <c r="BB67" s="68"/>
      <c r="BC67" s="69"/>
      <c r="BD67" s="69"/>
      <c r="BE67" s="69"/>
      <c r="BF67" s="69"/>
      <c r="BG67" s="69"/>
      <c r="BH67" s="69"/>
      <c r="BI67" s="69"/>
      <c r="BJ67" s="70"/>
      <c r="BK67" s="68"/>
      <c r="BL67" s="69"/>
      <c r="BM67" s="69"/>
      <c r="BN67" s="70"/>
      <c r="BO67" s="71"/>
      <c r="BP67" s="71"/>
      <c r="BQ67" s="71"/>
    </row>
    <row r="68" spans="1:69" ht="15.5" x14ac:dyDescent="0.25">
      <c r="A68" s="96"/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70"/>
      <c r="N68" s="68"/>
      <c r="O68" s="69"/>
      <c r="P68" s="69"/>
      <c r="Q68" s="69"/>
      <c r="R68" s="70"/>
      <c r="S68" s="68"/>
      <c r="T68" s="69"/>
      <c r="U68" s="69"/>
      <c r="V68" s="69"/>
      <c r="W68" s="69"/>
      <c r="X68" s="69"/>
      <c r="Y68" s="69"/>
      <c r="Z68" s="69"/>
      <c r="AA68" s="70"/>
      <c r="AB68" s="68"/>
      <c r="AC68" s="69"/>
      <c r="AD68" s="69"/>
      <c r="AE68" s="70"/>
      <c r="AF68" s="68"/>
      <c r="AG68" s="69"/>
      <c r="AH68" s="69"/>
      <c r="AI68" s="69"/>
      <c r="AJ68" s="69"/>
      <c r="AK68" s="69"/>
      <c r="AL68" s="70"/>
      <c r="AM68" s="68"/>
      <c r="AN68" s="69"/>
      <c r="AO68" s="69"/>
      <c r="AP68" s="69"/>
      <c r="AQ68" s="69"/>
      <c r="AR68" s="69"/>
      <c r="AS68" s="69"/>
      <c r="AT68" s="70"/>
      <c r="AU68" s="68"/>
      <c r="AV68" s="69"/>
      <c r="AW68" s="69"/>
      <c r="AX68" s="69"/>
      <c r="AY68" s="69"/>
      <c r="AZ68" s="69"/>
      <c r="BA68" s="70"/>
      <c r="BB68" s="68"/>
      <c r="BC68" s="69"/>
      <c r="BD68" s="69"/>
      <c r="BE68" s="69"/>
      <c r="BF68" s="69"/>
      <c r="BG68" s="69"/>
      <c r="BH68" s="69"/>
      <c r="BI68" s="69"/>
      <c r="BJ68" s="70"/>
      <c r="BK68" s="68"/>
      <c r="BL68" s="69"/>
      <c r="BM68" s="69"/>
      <c r="BN68" s="70"/>
      <c r="BO68" s="71"/>
      <c r="BP68" s="71"/>
      <c r="BQ68" s="71"/>
    </row>
    <row r="69" spans="1:69" ht="15.5" x14ac:dyDescent="0.25">
      <c r="A69" s="96"/>
      <c r="B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70"/>
      <c r="N69" s="68"/>
      <c r="O69" s="69"/>
      <c r="P69" s="69"/>
      <c r="Q69" s="69"/>
      <c r="R69" s="70"/>
      <c r="S69" s="68"/>
      <c r="T69" s="69"/>
      <c r="U69" s="69"/>
      <c r="V69" s="69"/>
      <c r="W69" s="69"/>
      <c r="X69" s="69"/>
      <c r="Y69" s="69"/>
      <c r="Z69" s="69"/>
      <c r="AA69" s="70"/>
      <c r="AB69" s="68"/>
      <c r="AC69" s="69"/>
      <c r="AD69" s="69"/>
      <c r="AE69" s="70"/>
      <c r="AF69" s="68"/>
      <c r="AG69" s="69"/>
      <c r="AH69" s="69"/>
      <c r="AI69" s="69"/>
      <c r="AJ69" s="69"/>
      <c r="AK69" s="69"/>
      <c r="AL69" s="70"/>
      <c r="AM69" s="68"/>
      <c r="AN69" s="69"/>
      <c r="AO69" s="69"/>
      <c r="AP69" s="69"/>
      <c r="AQ69" s="69"/>
      <c r="AR69" s="69"/>
      <c r="AS69" s="69"/>
      <c r="AT69" s="70"/>
      <c r="AU69" s="68"/>
      <c r="AV69" s="69"/>
      <c r="AW69" s="69"/>
      <c r="AX69" s="69"/>
      <c r="AY69" s="69"/>
      <c r="AZ69" s="69"/>
      <c r="BA69" s="70"/>
      <c r="BB69" s="68"/>
      <c r="BC69" s="69"/>
      <c r="BD69" s="69"/>
      <c r="BE69" s="69"/>
      <c r="BF69" s="69"/>
      <c r="BG69" s="69"/>
      <c r="BH69" s="69"/>
      <c r="BI69" s="69"/>
      <c r="BJ69" s="70"/>
      <c r="BK69" s="68"/>
      <c r="BL69" s="69"/>
      <c r="BM69" s="69"/>
      <c r="BN69" s="70"/>
      <c r="BO69" s="71"/>
      <c r="BP69" s="71"/>
      <c r="BQ69" s="71"/>
    </row>
    <row r="70" spans="1:69" ht="15.5" x14ac:dyDescent="0.25">
      <c r="A70" s="97"/>
      <c r="B70" s="100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92"/>
      <c r="N70" s="100"/>
      <c r="O70" s="39"/>
      <c r="P70" s="39"/>
      <c r="Q70" s="39"/>
      <c r="R70" s="92"/>
      <c r="S70" s="100"/>
      <c r="T70" s="39"/>
      <c r="U70" s="39"/>
      <c r="V70" s="39"/>
      <c r="W70" s="39"/>
      <c r="X70" s="39"/>
      <c r="Y70" s="39"/>
      <c r="Z70" s="39"/>
      <c r="AA70" s="92"/>
      <c r="AB70" s="100"/>
      <c r="AC70" s="39"/>
      <c r="AD70" s="39"/>
      <c r="AE70" s="92"/>
      <c r="AF70" s="100"/>
      <c r="AG70" s="39"/>
      <c r="AH70" s="39"/>
      <c r="AI70" s="39"/>
      <c r="AJ70" s="39"/>
      <c r="AK70" s="39"/>
      <c r="AL70" s="92"/>
      <c r="AM70" s="100"/>
      <c r="AN70" s="39"/>
      <c r="AO70" s="39"/>
      <c r="AP70" s="39"/>
      <c r="AQ70" s="39"/>
      <c r="AR70" s="39"/>
      <c r="AS70" s="39"/>
      <c r="AT70" s="92"/>
      <c r="AU70" s="100"/>
      <c r="AV70" s="39"/>
      <c r="AW70" s="39"/>
      <c r="AX70" s="39"/>
      <c r="AY70" s="39"/>
      <c r="AZ70" s="39"/>
      <c r="BA70" s="92"/>
      <c r="BB70" s="100"/>
      <c r="BC70" s="39"/>
      <c r="BD70" s="39"/>
      <c r="BE70" s="39"/>
      <c r="BF70" s="39"/>
      <c r="BG70" s="39"/>
      <c r="BH70" s="39"/>
      <c r="BI70" s="39"/>
      <c r="BJ70" s="92"/>
      <c r="BK70" s="100"/>
      <c r="BL70" s="39"/>
      <c r="BM70" s="39"/>
      <c r="BN70" s="92"/>
      <c r="BO70" s="103"/>
      <c r="BP70" s="103"/>
      <c r="BQ70" s="103"/>
    </row>
    <row r="71" spans="1:69" ht="16" thickBot="1" x14ac:dyDescent="0.3">
      <c r="A71" s="98"/>
      <c r="B71" s="101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4"/>
      <c r="N71" s="101"/>
      <c r="O71" s="93"/>
      <c r="P71" s="93"/>
      <c r="Q71" s="93"/>
      <c r="R71" s="94"/>
      <c r="S71" s="101"/>
      <c r="T71" s="93"/>
      <c r="U71" s="93"/>
      <c r="V71" s="93"/>
      <c r="W71" s="93"/>
      <c r="X71" s="93"/>
      <c r="Y71" s="93"/>
      <c r="Z71" s="93"/>
      <c r="AA71" s="94"/>
      <c r="AB71" s="101"/>
      <c r="AC71" s="93"/>
      <c r="AD71" s="93"/>
      <c r="AE71" s="94"/>
      <c r="AF71" s="101"/>
      <c r="AG71" s="93"/>
      <c r="AH71" s="93"/>
      <c r="AI71" s="93"/>
      <c r="AJ71" s="93"/>
      <c r="AK71" s="93"/>
      <c r="AL71" s="94"/>
      <c r="AM71" s="101"/>
      <c r="AN71" s="93"/>
      <c r="AO71" s="93"/>
      <c r="AP71" s="93"/>
      <c r="AQ71" s="93"/>
      <c r="AR71" s="93"/>
      <c r="AS71" s="93"/>
      <c r="AT71" s="94"/>
      <c r="AU71" s="101"/>
      <c r="AV71" s="93"/>
      <c r="AW71" s="93"/>
      <c r="AX71" s="93"/>
      <c r="AY71" s="93"/>
      <c r="AZ71" s="93"/>
      <c r="BA71" s="94"/>
      <c r="BB71" s="101"/>
      <c r="BC71" s="93"/>
      <c r="BD71" s="93"/>
      <c r="BE71" s="93"/>
      <c r="BF71" s="93"/>
      <c r="BG71" s="93"/>
      <c r="BH71" s="93"/>
      <c r="BI71" s="93"/>
      <c r="BJ71" s="94"/>
      <c r="BK71" s="101"/>
      <c r="BL71" s="93"/>
      <c r="BM71" s="93"/>
      <c r="BN71" s="94"/>
      <c r="BO71" s="104"/>
      <c r="BP71" s="104"/>
      <c r="BQ71" s="104"/>
    </row>
    <row r="72" spans="1:69" ht="31.5" customHeight="1" thickBot="1" x14ac:dyDescent="0.3">
      <c r="A72" s="99" t="s">
        <v>16</v>
      </c>
      <c r="B72" s="102">
        <f>SUM(B4:B19,B21:B32,B34:B50,B52:B69)</f>
        <v>8</v>
      </c>
      <c r="C72" s="84">
        <f>SUM(C4:C19,C21:C32,C34:C50,C52:C69)</f>
        <v>26</v>
      </c>
      <c r="D72" s="84">
        <f>SUM(D4:D19,D21:D32,D34:D50,D52:D69)</f>
        <v>2</v>
      </c>
      <c r="E72" s="84">
        <f>SUM(E4:E19,E21:E32,E34:E49,E50,E52:E69)</f>
        <v>5</v>
      </c>
      <c r="F72" s="84">
        <f>SUM(F4:F19,F21:F32,F34:F50,F52:F69)</f>
        <v>3</v>
      </c>
      <c r="G72" s="84">
        <f>SUM(G4:G19,G21:G32,G34:G50,G52:G69)</f>
        <v>8</v>
      </c>
      <c r="H72" s="84">
        <f t="shared" ref="H72:AA72" si="0">SUM(H4:H19,H21:H32,H34:H50,H52:H64)</f>
        <v>5</v>
      </c>
      <c r="I72" s="84">
        <f t="shared" si="0"/>
        <v>4</v>
      </c>
      <c r="J72" s="84">
        <f t="shared" si="0"/>
        <v>2</v>
      </c>
      <c r="K72" s="84">
        <f t="shared" si="0"/>
        <v>1</v>
      </c>
      <c r="L72" s="84">
        <f t="shared" si="0"/>
        <v>1</v>
      </c>
      <c r="M72" s="85">
        <f t="shared" si="0"/>
        <v>2</v>
      </c>
      <c r="N72" s="102">
        <f t="shared" si="0"/>
        <v>2</v>
      </c>
      <c r="O72" s="84">
        <f t="shared" si="0"/>
        <v>1</v>
      </c>
      <c r="P72" s="84">
        <f t="shared" si="0"/>
        <v>2</v>
      </c>
      <c r="Q72" s="84">
        <f t="shared" si="0"/>
        <v>1</v>
      </c>
      <c r="R72" s="85">
        <f t="shared" si="0"/>
        <v>1</v>
      </c>
      <c r="S72" s="102">
        <f t="shared" si="0"/>
        <v>0</v>
      </c>
      <c r="T72" s="84">
        <f t="shared" si="0"/>
        <v>1</v>
      </c>
      <c r="U72" s="84">
        <f t="shared" si="0"/>
        <v>5</v>
      </c>
      <c r="V72" s="84">
        <f t="shared" si="0"/>
        <v>6</v>
      </c>
      <c r="W72" s="84">
        <f t="shared" si="0"/>
        <v>1</v>
      </c>
      <c r="X72" s="84">
        <f t="shared" si="0"/>
        <v>1</v>
      </c>
      <c r="Y72" s="84">
        <f t="shared" si="0"/>
        <v>2</v>
      </c>
      <c r="Z72" s="84">
        <f t="shared" si="0"/>
        <v>1</v>
      </c>
      <c r="AA72" s="85">
        <f t="shared" si="0"/>
        <v>1</v>
      </c>
      <c r="AB72" s="102">
        <f>SUM(AB4:AB19,AB21:AB32,AB34:AB50,AB52:AB64)</f>
        <v>1</v>
      </c>
      <c r="AC72" s="84">
        <f>SUM(AC4:AC19,AC21:AC32,AC34:AC50,AC52:AC64)</f>
        <v>2</v>
      </c>
      <c r="AD72" s="84">
        <f>SUM(AD4:AD19,AD21:AD32,AD34:AD50,AD52:AD64)</f>
        <v>3</v>
      </c>
      <c r="AE72" s="85">
        <f>SUM(AE4:AE19,AE21:AE32,AE34:AE50,AE52:AE64)</f>
        <v>1</v>
      </c>
      <c r="AF72" s="102">
        <f>SUM(AF4:AF19,AF21:AF32,AF34:AF50,AF52:AF64)</f>
        <v>12</v>
      </c>
      <c r="AG72" s="84">
        <f>SUM(AG4:AG19,AG21:AG32,AG34:AG49,AG50,AG52:AG64)</f>
        <v>28</v>
      </c>
      <c r="AH72" s="84">
        <f>SUM(AH4:AH19,AH21:AH32,AH34:AH50,AH52:AH64)</f>
        <v>6</v>
      </c>
      <c r="AI72" s="84">
        <f>SUM(AI4:AI19,AI21:AI32,AI34:AI50,AI52:AI64)</f>
        <v>17</v>
      </c>
      <c r="AJ72" s="84">
        <f>SUM(AJ4:AJ19,AJ21:AJ32,AJ34:AJ50,AJ52:AJ64)</f>
        <v>10</v>
      </c>
      <c r="AK72" s="84">
        <f>SUM(AK4:AK19,AK21:AK32,AK34:AK49,AK50,AK52:AK64)</f>
        <v>12</v>
      </c>
      <c r="AL72" s="85">
        <f t="shared" ref="AL72:BI72" si="1">SUM(AL4:AL19,AL21:AL32,AL34:AL50,AL52:AL64)</f>
        <v>3</v>
      </c>
      <c r="AM72" s="102">
        <f t="shared" si="1"/>
        <v>3</v>
      </c>
      <c r="AN72" s="84">
        <f t="shared" si="1"/>
        <v>12</v>
      </c>
      <c r="AO72" s="84">
        <f t="shared" si="1"/>
        <v>7</v>
      </c>
      <c r="AP72" s="84">
        <f t="shared" si="1"/>
        <v>14</v>
      </c>
      <c r="AQ72" s="84">
        <f t="shared" si="1"/>
        <v>5</v>
      </c>
      <c r="AR72" s="84">
        <f t="shared" si="1"/>
        <v>1</v>
      </c>
      <c r="AS72" s="84">
        <f t="shared" si="1"/>
        <v>3</v>
      </c>
      <c r="AT72" s="85">
        <f t="shared" si="1"/>
        <v>1</v>
      </c>
      <c r="AU72" s="102">
        <f t="shared" si="1"/>
        <v>3</v>
      </c>
      <c r="AV72" s="84">
        <f t="shared" si="1"/>
        <v>6</v>
      </c>
      <c r="AW72" s="84">
        <f t="shared" si="1"/>
        <v>3</v>
      </c>
      <c r="AX72" s="84">
        <f t="shared" si="1"/>
        <v>3</v>
      </c>
      <c r="AY72" s="84">
        <f t="shared" si="1"/>
        <v>1</v>
      </c>
      <c r="AZ72" s="84">
        <f t="shared" si="1"/>
        <v>1</v>
      </c>
      <c r="BA72" s="85">
        <f t="shared" si="1"/>
        <v>3</v>
      </c>
      <c r="BB72" s="102">
        <f t="shared" si="1"/>
        <v>7</v>
      </c>
      <c r="BC72" s="84">
        <f t="shared" si="1"/>
        <v>4</v>
      </c>
      <c r="BD72" s="84">
        <f t="shared" si="1"/>
        <v>4</v>
      </c>
      <c r="BE72" s="84">
        <f t="shared" si="1"/>
        <v>6</v>
      </c>
      <c r="BF72" s="84">
        <f t="shared" si="1"/>
        <v>1</v>
      </c>
      <c r="BG72" s="84">
        <f t="shared" si="1"/>
        <v>3</v>
      </c>
      <c r="BH72" s="84">
        <f t="shared" si="1"/>
        <v>1</v>
      </c>
      <c r="BI72" s="84">
        <f t="shared" si="1"/>
        <v>2</v>
      </c>
      <c r="BJ72" s="85">
        <f>SUM(BJ4:BJ19,BJ21:BJ32,BJ34:BJ50,BJ52:BJ65)</f>
        <v>1</v>
      </c>
      <c r="BK72" s="102">
        <f t="shared" ref="BK72:BQ72" si="2">SUM(BK4:BK19,BK21:BK32,BK34:BK50,BK52:BK64)</f>
        <v>2</v>
      </c>
      <c r="BL72" s="84">
        <f t="shared" si="2"/>
        <v>3</v>
      </c>
      <c r="BM72" s="84">
        <f t="shared" si="2"/>
        <v>1</v>
      </c>
      <c r="BN72" s="85">
        <f t="shared" si="2"/>
        <v>1</v>
      </c>
      <c r="BO72" s="105">
        <f t="shared" si="2"/>
        <v>22</v>
      </c>
      <c r="BP72" s="105">
        <f t="shared" si="2"/>
        <v>6</v>
      </c>
      <c r="BQ72" s="105">
        <f t="shared" si="2"/>
        <v>2</v>
      </c>
    </row>
    <row r="73" spans="1:69" ht="183.5" x14ac:dyDescent="0.25">
      <c r="A73" s="83"/>
      <c r="B73" s="9" t="s">
        <v>0</v>
      </c>
      <c r="C73" s="9" t="s">
        <v>23</v>
      </c>
      <c r="D73" s="9" t="s">
        <v>22</v>
      </c>
      <c r="E73" s="9" t="s">
        <v>21</v>
      </c>
      <c r="F73" s="9" t="s">
        <v>24</v>
      </c>
      <c r="G73" s="9" t="s">
        <v>25</v>
      </c>
      <c r="H73" s="9" t="s">
        <v>26</v>
      </c>
      <c r="I73" s="9" t="s">
        <v>27</v>
      </c>
      <c r="J73" s="9" t="s">
        <v>28</v>
      </c>
      <c r="K73" s="9" t="s">
        <v>29</v>
      </c>
      <c r="L73" s="9" t="s">
        <v>30</v>
      </c>
      <c r="M73" s="9" t="s">
        <v>31</v>
      </c>
      <c r="N73" s="10" t="s">
        <v>1</v>
      </c>
      <c r="O73" s="10" t="s">
        <v>32</v>
      </c>
      <c r="P73" s="10" t="s">
        <v>33</v>
      </c>
      <c r="Q73" s="10" t="s">
        <v>34</v>
      </c>
      <c r="R73" s="10" t="s">
        <v>36</v>
      </c>
      <c r="S73" s="11" t="s">
        <v>35</v>
      </c>
      <c r="T73" s="11" t="s">
        <v>37</v>
      </c>
      <c r="U73" s="11" t="s">
        <v>38</v>
      </c>
      <c r="V73" s="11" t="s">
        <v>39</v>
      </c>
      <c r="W73" s="11" t="s">
        <v>40</v>
      </c>
      <c r="X73" s="11" t="s">
        <v>41</v>
      </c>
      <c r="Y73" s="11" t="s">
        <v>42</v>
      </c>
      <c r="Z73" s="11" t="s">
        <v>44</v>
      </c>
      <c r="AA73" s="11" t="s">
        <v>94</v>
      </c>
      <c r="AB73" s="12" t="s">
        <v>43</v>
      </c>
      <c r="AC73" s="12" t="s">
        <v>45</v>
      </c>
      <c r="AD73" s="12" t="s">
        <v>46</v>
      </c>
      <c r="AE73" s="12" t="s">
        <v>47</v>
      </c>
      <c r="AF73" s="13" t="s">
        <v>48</v>
      </c>
      <c r="AG73" s="13" t="s">
        <v>49</v>
      </c>
      <c r="AH73" s="13" t="s">
        <v>52</v>
      </c>
      <c r="AI73" s="13" t="s">
        <v>50</v>
      </c>
      <c r="AJ73" s="13" t="s">
        <v>51</v>
      </c>
      <c r="AK73" s="13" t="s">
        <v>53</v>
      </c>
      <c r="AL73" s="13" t="s">
        <v>54</v>
      </c>
      <c r="AM73" s="14" t="s">
        <v>55</v>
      </c>
      <c r="AN73" s="14" t="s">
        <v>56</v>
      </c>
      <c r="AO73" s="14" t="s">
        <v>57</v>
      </c>
      <c r="AP73" s="14" t="s">
        <v>58</v>
      </c>
      <c r="AQ73" s="14" t="s">
        <v>59</v>
      </c>
      <c r="AR73" s="14" t="s">
        <v>60</v>
      </c>
      <c r="AS73" s="14" t="s">
        <v>61</v>
      </c>
      <c r="AT73" s="14" t="s">
        <v>62</v>
      </c>
      <c r="AU73" s="15" t="s">
        <v>63</v>
      </c>
      <c r="AV73" s="15" t="s">
        <v>64</v>
      </c>
      <c r="AW73" s="15" t="s">
        <v>65</v>
      </c>
      <c r="AX73" s="15" t="s">
        <v>66</v>
      </c>
      <c r="AY73" s="15" t="s">
        <v>67</v>
      </c>
      <c r="AZ73" s="15" t="s">
        <v>68</v>
      </c>
      <c r="BA73" s="15" t="s">
        <v>69</v>
      </c>
      <c r="BB73" s="16" t="s">
        <v>70</v>
      </c>
      <c r="BC73" s="16" t="s">
        <v>71</v>
      </c>
      <c r="BD73" s="16" t="s">
        <v>72</v>
      </c>
      <c r="BE73" s="16" t="s">
        <v>73</v>
      </c>
      <c r="BF73" s="16" t="s">
        <v>74</v>
      </c>
      <c r="BG73" s="16" t="s">
        <v>75</v>
      </c>
      <c r="BH73" s="16" t="s">
        <v>76</v>
      </c>
      <c r="BI73" s="16" t="s">
        <v>77</v>
      </c>
      <c r="BJ73" s="16" t="s">
        <v>78</v>
      </c>
      <c r="BK73" s="17" t="s">
        <v>79</v>
      </c>
      <c r="BL73" s="17" t="s">
        <v>80</v>
      </c>
      <c r="BM73" s="17" t="s">
        <v>81</v>
      </c>
      <c r="BN73" s="17" t="s">
        <v>82</v>
      </c>
      <c r="BO73" s="18" t="s">
        <v>83</v>
      </c>
      <c r="BP73" s="19" t="s">
        <v>84</v>
      </c>
      <c r="BQ73" s="20" t="s">
        <v>17</v>
      </c>
    </row>
    <row r="74" spans="1:69" ht="15.5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</row>
    <row r="75" spans="1:69" ht="15.5" x14ac:dyDescent="0.25">
      <c r="A75" s="21" t="s">
        <v>141</v>
      </c>
      <c r="B75" s="159">
        <f>SUM(B72:M72)</f>
        <v>67</v>
      </c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1"/>
      <c r="N75" s="162">
        <f>SUM(N72:R72)</f>
        <v>7</v>
      </c>
      <c r="O75" s="163"/>
      <c r="P75" s="163"/>
      <c r="Q75" s="163"/>
      <c r="R75" s="164"/>
      <c r="S75" s="165">
        <f>SUM(S72:AA72)</f>
        <v>18</v>
      </c>
      <c r="T75" s="166"/>
      <c r="U75" s="166"/>
      <c r="V75" s="166"/>
      <c r="W75" s="166"/>
      <c r="X75" s="166"/>
      <c r="Y75" s="166"/>
      <c r="Z75" s="166"/>
      <c r="AA75" s="167"/>
      <c r="AB75" s="168">
        <f>SUM(AB72:AE72)</f>
        <v>7</v>
      </c>
      <c r="AC75" s="169"/>
      <c r="AD75" s="169"/>
      <c r="AE75" s="170"/>
      <c r="AF75" s="171">
        <f>SUM(AF72:AL72)</f>
        <v>88</v>
      </c>
      <c r="AG75" s="172"/>
      <c r="AH75" s="172"/>
      <c r="AI75" s="172"/>
      <c r="AJ75" s="172"/>
      <c r="AK75" s="172"/>
      <c r="AL75" s="173"/>
      <c r="AM75" s="147">
        <f>SUM(AM72:AT72)</f>
        <v>46</v>
      </c>
      <c r="AN75" s="148"/>
      <c r="AO75" s="148"/>
      <c r="AP75" s="148"/>
      <c r="AQ75" s="148"/>
      <c r="AR75" s="148"/>
      <c r="AS75" s="148"/>
      <c r="AT75" s="149"/>
      <c r="AU75" s="150">
        <f>SUM(AU72:BA72)</f>
        <v>20</v>
      </c>
      <c r="AV75" s="151"/>
      <c r="AW75" s="151"/>
      <c r="AX75" s="151"/>
      <c r="AY75" s="151"/>
      <c r="AZ75" s="151"/>
      <c r="BA75" s="152"/>
      <c r="BB75" s="153">
        <f>SUM(BB72:BJ72)</f>
        <v>29</v>
      </c>
      <c r="BC75" s="154"/>
      <c r="BD75" s="154"/>
      <c r="BE75" s="154"/>
      <c r="BF75" s="154"/>
      <c r="BG75" s="154"/>
      <c r="BH75" s="154"/>
      <c r="BI75" s="154"/>
      <c r="BJ75" s="155"/>
      <c r="BK75" s="156">
        <f>SUM(BK72:BN72)</f>
        <v>7</v>
      </c>
      <c r="BL75" s="157"/>
      <c r="BM75" s="157"/>
      <c r="BN75" s="158"/>
      <c r="BO75" s="106">
        <f>SUM(BO72)</f>
        <v>22</v>
      </c>
      <c r="BP75" s="107">
        <f>SUM(BP72)</f>
        <v>6</v>
      </c>
      <c r="BQ75" s="108">
        <f>SUM(BQ72)</f>
        <v>2</v>
      </c>
    </row>
    <row r="76" spans="1:69" ht="15.5" x14ac:dyDescent="0.2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</row>
    <row r="77" spans="1:69" ht="15.5" x14ac:dyDescent="0.25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</row>
    <row r="78" spans="1:69" ht="15.5" x14ac:dyDescent="0.25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</row>
    <row r="79" spans="1:69" ht="15.5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</row>
    <row r="80" spans="1:69" ht="15.5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</row>
    <row r="81" spans="1:69" ht="15.5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</row>
    <row r="82" spans="1:69" ht="15.5" x14ac:dyDescent="0.25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</row>
    <row r="83" spans="1:69" ht="15.5" x14ac:dyDescent="0.25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</row>
    <row r="84" spans="1:69" ht="15.5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</row>
    <row r="85" spans="1:69" ht="15.5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</row>
    <row r="86" spans="1:69" ht="15.5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</row>
    <row r="87" spans="1:69" ht="15.5" x14ac:dyDescent="0.25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</row>
    <row r="88" spans="1:69" ht="15.5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</row>
    <row r="89" spans="1:69" ht="15.5" x14ac:dyDescent="0.2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</row>
    <row r="90" spans="1:69" ht="15.5" x14ac:dyDescent="0.2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</row>
    <row r="91" spans="1:69" ht="15.5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</row>
    <row r="92" spans="1:69" ht="15.5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</row>
    <row r="93" spans="1:69" ht="15.5" x14ac:dyDescent="0.2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</row>
    <row r="94" spans="1:69" ht="15.5" x14ac:dyDescent="0.25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</row>
    <row r="95" spans="1:69" ht="15.5" x14ac:dyDescent="0.25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</row>
    <row r="96" spans="1:69" ht="15.5" x14ac:dyDescent="0.25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</row>
    <row r="97" spans="1:69" ht="15.5" x14ac:dyDescent="0.25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</row>
    <row r="98" spans="1:69" ht="15.5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</row>
    <row r="99" spans="1:69" ht="15.5" x14ac:dyDescent="0.2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</row>
    <row r="100" spans="1:69" ht="15.5" x14ac:dyDescent="0.25">
      <c r="A100" s="21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</row>
    <row r="101" spans="1:69" ht="15.5" x14ac:dyDescent="0.25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</row>
    <row r="102" spans="1:69" ht="15.5" x14ac:dyDescent="0.25">
      <c r="A102" s="21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</row>
    <row r="103" spans="1:69" ht="15.5" x14ac:dyDescent="0.25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</row>
    <row r="104" spans="1:69" ht="15.5" x14ac:dyDescent="0.25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</row>
    <row r="105" spans="1:69" ht="15.5" x14ac:dyDescent="0.25">
      <c r="A105" s="21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</row>
    <row r="106" spans="1:69" ht="15.5" x14ac:dyDescent="0.25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</row>
    <row r="107" spans="1:69" ht="15.5" x14ac:dyDescent="0.25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</row>
    <row r="108" spans="1:69" ht="15.5" x14ac:dyDescent="0.25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</row>
    <row r="109" spans="1:69" ht="15.5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</row>
    <row r="110" spans="1:69" ht="15.5" x14ac:dyDescent="0.25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</row>
    <row r="111" spans="1:69" ht="15.5" x14ac:dyDescent="0.25">
      <c r="A111" s="21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</row>
  </sheetData>
  <sheetProtection algorithmName="SHA-512" hashValue="SSiZ+KX6BRsoQ3nhkcXNZlj0V6e9UaWCe2o+kqKt1ZAsaTxBuqQcYe3VFCpXOxSoBCH9jpbegfj5CHuhe4ZuRQ==" saltValue="owmzvIGHBEQ9wxT/2T3dpA==" spinCount="100000" sheet="1" objects="1" scenarios="1"/>
  <mergeCells count="14">
    <mergeCell ref="A1:BQ1"/>
    <mergeCell ref="A3:BQ3"/>
    <mergeCell ref="A20:BQ20"/>
    <mergeCell ref="A33:BQ33"/>
    <mergeCell ref="A51:BQ51"/>
    <mergeCell ref="AM75:AT75"/>
    <mergeCell ref="AU75:BA75"/>
    <mergeCell ref="BB75:BJ75"/>
    <mergeCell ref="BK75:BN75"/>
    <mergeCell ref="B75:M75"/>
    <mergeCell ref="N75:R75"/>
    <mergeCell ref="S75:AA75"/>
    <mergeCell ref="AB75:AE75"/>
    <mergeCell ref="AF75:AL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Veldhuis, Edwin</dc:creator>
  <cp:lastModifiedBy>Lochem, Emma van</cp:lastModifiedBy>
  <dcterms:created xsi:type="dcterms:W3CDTF">2025-12-09T11:41:04Z</dcterms:created>
  <dcterms:modified xsi:type="dcterms:W3CDTF">2026-02-02T07:52:54Z</dcterms:modified>
</cp:coreProperties>
</file>