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evesbv-my.sharepoint.com/personal/r_huel_nl_epsa_com/Documents/Documenten/Europese Aanbestedingen (EA)/OPSPOOR/ICT beheer/05 Nota van Inlichtingen/Nota van Inlichtingen 1/"/>
    </mc:Choice>
  </mc:AlternateContent>
  <xr:revisionPtr revIDLastSave="7" documentId="8_{E4449ED5-355D-4DCF-BA25-0D65F5FBA0BF}" xr6:coauthVersionLast="47" xr6:coauthVersionMax="47" xr10:uidLastSave="{D0DFBB60-B132-430D-9052-3ABF74E7787A}"/>
  <bookViews>
    <workbookView xWindow="22932" yWindow="-108" windowWidth="30936" windowHeight="16776" xr2:uid="{BB054347-E2B3-457A-A966-A01EA4CCA939}"/>
  </bookViews>
  <sheets>
    <sheet name="Voorblad" sheetId="1" r:id="rId1"/>
    <sheet name="Touchscreens" sheetId="2" r:id="rId2"/>
    <sheet name="Optionee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4" i="1"/>
  <c r="C16" i="1"/>
  <c r="D31" i="3"/>
  <c r="D21" i="1" s="1"/>
  <c r="E21" i="1" s="1"/>
  <c r="D25" i="3"/>
  <c r="D20" i="1" s="1"/>
  <c r="E20" i="1" s="1"/>
  <c r="D19" i="3"/>
  <c r="D19" i="1" s="1"/>
  <c r="E19" i="1" s="1"/>
  <c r="D13" i="3"/>
  <c r="D18" i="1" s="1"/>
  <c r="E18" i="1" s="1"/>
  <c r="D7" i="3"/>
  <c r="D17" i="1" s="1"/>
  <c r="D25" i="2"/>
  <c r="D16" i="1" s="1"/>
  <c r="E16" i="1" s="1"/>
  <c r="D36" i="3"/>
  <c r="D22" i="1" s="1"/>
  <c r="E22" i="1" s="1"/>
  <c r="D13" i="2"/>
  <c r="D14" i="1" s="1"/>
  <c r="E14" i="1" s="1"/>
  <c r="D19" i="2"/>
  <c r="D15" i="1" s="1"/>
  <c r="D7" i="2"/>
  <c r="D13" i="1" s="1"/>
  <c r="E17" i="1" l="1"/>
  <c r="E15" i="1"/>
  <c r="E13" i="1"/>
  <c r="C10" i="1" l="1"/>
</calcChain>
</file>

<file path=xl/sharedStrings.xml><?xml version="1.0" encoding="utf-8"?>
<sst xmlns="http://schemas.openxmlformats.org/spreadsheetml/2006/main" count="73" uniqueCount="34">
  <si>
    <t>Naam inschrijver</t>
  </si>
  <si>
    <t>Datum</t>
  </si>
  <si>
    <t>Naam contactpersoon</t>
  </si>
  <si>
    <t>Functie contactpersoon</t>
  </si>
  <si>
    <t>Productnaam</t>
  </si>
  <si>
    <t>Aantal stuks</t>
  </si>
  <si>
    <t>Prijs per stuk</t>
  </si>
  <si>
    <t>Totaal prijs per product</t>
  </si>
  <si>
    <t>Touchscreen 55 inch</t>
  </si>
  <si>
    <t>Touchscreen 65 inch</t>
  </si>
  <si>
    <t>Touchscreen 75 inch</t>
  </si>
  <si>
    <t>Aangeboden model</t>
  </si>
  <si>
    <t>Inkoopprijs</t>
  </si>
  <si>
    <t>Opslagpercentage</t>
  </si>
  <si>
    <t>Totaal prijs per stuk</t>
  </si>
  <si>
    <t>Touchscreens</t>
  </si>
  <si>
    <t>Optioneel</t>
  </si>
  <si>
    <t>Verrijdbaar in hoogte verstelbaar onderstel</t>
  </si>
  <si>
    <t>Whiteboard, vijfvlaks voor 55 inch</t>
  </si>
  <si>
    <t>Whiteboard, vijfvlaks voor 65 inch</t>
  </si>
  <si>
    <t>Whiteboard, vijfvlaks voor 75 inch</t>
  </si>
  <si>
    <t>Elektrisch in hoogte verstelbare wandlift</t>
  </si>
  <si>
    <t>Verrijdbaar onderstel</t>
  </si>
  <si>
    <t>Whiteboard 55 inch</t>
  </si>
  <si>
    <t>Whiteboard 65 inch</t>
  </si>
  <si>
    <t>Whiteboard 75 inch</t>
  </si>
  <si>
    <t>Elektrische wandlift</t>
  </si>
  <si>
    <t>Accessoires</t>
  </si>
  <si>
    <t>n.v.t.</t>
  </si>
  <si>
    <t>OPS-module</t>
  </si>
  <si>
    <t>Fictieve uitgaven per jaar</t>
  </si>
  <si>
    <t>Totale inschrijfprijs per jaar</t>
  </si>
  <si>
    <t>Bijlage 5C Prijzenblad perceel 3 touchscreens</t>
  </si>
  <si>
    <r>
      <t xml:space="preserve">Invulinstructie
</t>
    </r>
    <r>
      <rPr>
        <sz val="11"/>
        <rFont val="Aptos Narrow"/>
        <family val="2"/>
        <scheme val="minor"/>
      </rPr>
      <t xml:space="preserve">- Alle prijzen zijn afgerond tot twee cijfers achter de komma;
- Alle prijzen worden opgegeven in euro's en exclusief btw;
- Inschrijver vult alle groene velden in;
- Alle prijzen zijn all-in, eventuele licenties, en alle andere kosten welke door inschrijver worden gemaakt om de gevraagde artikelen te kunnen leveren.
</t>
    </r>
    <r>
      <rPr>
        <u/>
        <sz val="1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De totale inschrijfprijs mag niet lager zijn dan €120.000,- en niet hoger dan €220.000,-.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</si>
</sst>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/>
    <xf numFmtId="0" fontId="0" fillId="3" borderId="1" xfId="0" applyFill="1" applyBorder="1"/>
    <xf numFmtId="0" fontId="0" fillId="8" borderId="0" xfId="0" applyFill="1"/>
    <xf numFmtId="0" fontId="3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left"/>
    </xf>
    <xf numFmtId="44" fontId="0" fillId="8" borderId="0" xfId="0" applyNumberFormat="1" applyFill="1" applyAlignment="1">
      <alignment horizontal="left"/>
    </xf>
    <xf numFmtId="9" fontId="0" fillId="8" borderId="0" xfId="0" applyNumberFormat="1" applyFill="1"/>
    <xf numFmtId="0" fontId="2" fillId="8" borderId="0" xfId="0" applyFont="1" applyFill="1"/>
    <xf numFmtId="9" fontId="0" fillId="8" borderId="0" xfId="2" applyFont="1" applyFill="1" applyBorder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5" fillId="6" borderId="3" xfId="0" applyFont="1" applyFill="1" applyBorder="1"/>
    <xf numFmtId="44" fontId="5" fillId="5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4" fontId="0" fillId="9" borderId="1" xfId="1" applyFont="1" applyFill="1" applyBorder="1"/>
    <xf numFmtId="44" fontId="5" fillId="6" borderId="4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7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 applyProtection="1">
      <alignment horizontal="center"/>
      <protection locked="0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0" fillId="4" borderId="1" xfId="0" applyFill="1" applyBorder="1" applyAlignment="1" applyProtection="1">
      <alignment horizontal="left"/>
      <protection locked="0"/>
    </xf>
    <xf numFmtId="44" fontId="0" fillId="4" borderId="1" xfId="1" applyFont="1" applyFill="1" applyBorder="1" applyAlignment="1" applyProtection="1">
      <alignment horizontal="center"/>
      <protection locked="0"/>
    </xf>
    <xf numFmtId="9" fontId="0" fillId="4" borderId="1" xfId="2" applyFont="1" applyFill="1" applyBorder="1" applyAlignment="1" applyProtection="1">
      <alignment horizontal="right"/>
      <protection locked="0"/>
    </xf>
    <xf numFmtId="4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0" fillId="4" borderId="1" xfId="1" applyFont="1" applyFill="1" applyBorder="1" applyAlignment="1" applyProtection="1">
      <alignment horizontal="left"/>
      <protection locked="0"/>
    </xf>
    <xf numFmtId="44" fontId="5" fillId="0" borderId="1" xfId="0" applyNumberFormat="1" applyFont="1" applyBorder="1" applyAlignment="1">
      <alignment horizontal="left"/>
    </xf>
    <xf numFmtId="44" fontId="0" fillId="4" borderId="1" xfId="1" applyFont="1" applyFill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4C4-7B5C-4954-A206-ACD3F63BF3CA}">
  <dimension ref="A1:L23"/>
  <sheetViews>
    <sheetView tabSelected="1" zoomScale="85" zoomScaleNormal="85" workbookViewId="0">
      <selection activeCell="J9" sqref="J9"/>
    </sheetView>
  </sheetViews>
  <sheetFormatPr defaultColWidth="8.7265625" defaultRowHeight="14.5" x14ac:dyDescent="0.35"/>
  <cols>
    <col min="1" max="1" width="8.7265625" style="3"/>
    <col min="2" max="2" width="24.1796875" style="3" bestFit="1" customWidth="1"/>
    <col min="3" max="4" width="19.7265625" style="3" customWidth="1"/>
    <col min="5" max="5" width="28.54296875" style="3" bestFit="1" customWidth="1"/>
    <col min="6" max="6" width="9.1796875" style="3" customWidth="1"/>
    <col min="7" max="7" width="20.81640625" style="3" customWidth="1"/>
    <col min="8" max="8" width="9.1796875" style="3" customWidth="1"/>
    <col min="9" max="16384" width="8.7265625" style="3"/>
  </cols>
  <sheetData>
    <row r="1" spans="1:12" ht="26" x14ac:dyDescent="0.6">
      <c r="A1" s="21" t="s">
        <v>32</v>
      </c>
      <c r="B1" s="21"/>
      <c r="C1" s="21"/>
      <c r="D1" s="21"/>
      <c r="E1" s="21"/>
      <c r="F1" s="21"/>
      <c r="G1" s="21"/>
      <c r="H1" s="21"/>
    </row>
    <row r="3" spans="1:12" ht="147" customHeight="1" x14ac:dyDescent="0.6">
      <c r="A3" s="19" t="s">
        <v>33</v>
      </c>
      <c r="B3" s="20"/>
      <c r="C3" s="20"/>
      <c r="D3" s="20"/>
      <c r="E3" s="20"/>
      <c r="F3" s="20"/>
      <c r="G3" s="20"/>
      <c r="H3" s="20"/>
      <c r="L3" s="4"/>
    </row>
    <row r="5" spans="1:12" x14ac:dyDescent="0.35">
      <c r="A5" s="22" t="s">
        <v>0</v>
      </c>
      <c r="B5" s="22"/>
      <c r="C5" s="23"/>
      <c r="D5" s="23"/>
    </row>
    <row r="6" spans="1:12" x14ac:dyDescent="0.35">
      <c r="A6" s="22" t="s">
        <v>1</v>
      </c>
      <c r="B6" s="22"/>
      <c r="C6" s="23"/>
      <c r="D6" s="23"/>
    </row>
    <row r="7" spans="1:12" x14ac:dyDescent="0.35">
      <c r="A7" s="22" t="s">
        <v>2</v>
      </c>
      <c r="B7" s="22"/>
      <c r="C7" s="23"/>
      <c r="D7" s="23"/>
    </row>
    <row r="8" spans="1:12" x14ac:dyDescent="0.35">
      <c r="A8" s="22" t="s">
        <v>3</v>
      </c>
      <c r="B8" s="22"/>
      <c r="C8" s="23"/>
      <c r="D8" s="23"/>
    </row>
    <row r="9" spans="1:12" ht="15" thickBot="1" x14ac:dyDescent="0.4"/>
    <row r="10" spans="1:12" ht="15" thickBot="1" x14ac:dyDescent="0.4">
      <c r="B10" s="13" t="s">
        <v>31</v>
      </c>
      <c r="C10" s="17">
        <f>SUM(E13:E22)</f>
        <v>1500</v>
      </c>
      <c r="D10" s="18"/>
    </row>
    <row r="12" spans="1:12" x14ac:dyDescent="0.35">
      <c r="B12" s="15" t="s">
        <v>4</v>
      </c>
      <c r="C12" s="1" t="s">
        <v>5</v>
      </c>
      <c r="D12" s="1" t="s">
        <v>6</v>
      </c>
      <c r="E12" s="1" t="s">
        <v>7</v>
      </c>
      <c r="F12" s="9"/>
      <c r="G12" s="9"/>
    </row>
    <row r="13" spans="1:12" x14ac:dyDescent="0.35">
      <c r="B13" s="2" t="s">
        <v>8</v>
      </c>
      <c r="C13" s="12">
        <v>8</v>
      </c>
      <c r="D13" s="16">
        <f>Touchscreens!D7</f>
        <v>0</v>
      </c>
      <c r="E13" s="14">
        <f t="shared" ref="E13:E14" si="0">C13*D13</f>
        <v>0</v>
      </c>
      <c r="F13" s="8"/>
    </row>
    <row r="14" spans="1:12" x14ac:dyDescent="0.35">
      <c r="B14" s="2" t="s">
        <v>9</v>
      </c>
      <c r="C14" s="12">
        <f>177/8</f>
        <v>22.125</v>
      </c>
      <c r="D14" s="16">
        <f>Touchscreens!D13</f>
        <v>0</v>
      </c>
      <c r="E14" s="14">
        <f t="shared" si="0"/>
        <v>0</v>
      </c>
      <c r="F14" s="8"/>
    </row>
    <row r="15" spans="1:12" x14ac:dyDescent="0.35">
      <c r="B15" s="2" t="s">
        <v>10</v>
      </c>
      <c r="C15" s="12">
        <f>219/8</f>
        <v>27.375</v>
      </c>
      <c r="D15" s="16">
        <f>Touchscreens!D19</f>
        <v>0</v>
      </c>
      <c r="E15" s="14">
        <f t="shared" ref="E15:E21" si="1">C15*D15</f>
        <v>0</v>
      </c>
      <c r="F15" s="8"/>
    </row>
    <row r="16" spans="1:12" x14ac:dyDescent="0.35">
      <c r="B16" s="2" t="s">
        <v>29</v>
      </c>
      <c r="C16" s="12">
        <f>454/8</f>
        <v>56.75</v>
      </c>
      <c r="D16" s="16">
        <f>Touchscreens!D25</f>
        <v>0</v>
      </c>
      <c r="E16" s="14">
        <f>C16*D16</f>
        <v>0</v>
      </c>
      <c r="F16" s="10"/>
    </row>
    <row r="17" spans="2:6" x14ac:dyDescent="0.35">
      <c r="B17" s="2" t="s">
        <v>22</v>
      </c>
      <c r="C17" s="11">
        <f>40/8</f>
        <v>5</v>
      </c>
      <c r="D17" s="16">
        <f>Optioneel!D7</f>
        <v>0</v>
      </c>
      <c r="E17" s="14">
        <f t="shared" si="1"/>
        <v>0</v>
      </c>
      <c r="F17" s="10"/>
    </row>
    <row r="18" spans="2:6" x14ac:dyDescent="0.35">
      <c r="B18" s="2" t="s">
        <v>26</v>
      </c>
      <c r="C18" s="12">
        <f>414/8</f>
        <v>51.75</v>
      </c>
      <c r="D18" s="16">
        <f>Optioneel!D13</f>
        <v>0</v>
      </c>
      <c r="E18" s="14">
        <f t="shared" si="1"/>
        <v>0</v>
      </c>
      <c r="F18" s="10"/>
    </row>
    <row r="19" spans="2:6" x14ac:dyDescent="0.35">
      <c r="B19" s="2" t="s">
        <v>23</v>
      </c>
      <c r="C19" s="11">
        <v>7</v>
      </c>
      <c r="D19" s="16">
        <f>Optioneel!D19</f>
        <v>0</v>
      </c>
      <c r="E19" s="14">
        <f t="shared" si="1"/>
        <v>0</v>
      </c>
      <c r="F19" s="10"/>
    </row>
    <row r="20" spans="2:6" x14ac:dyDescent="0.35">
      <c r="B20" s="2" t="s">
        <v>24</v>
      </c>
      <c r="C20" s="11">
        <v>22</v>
      </c>
      <c r="D20" s="16">
        <f>Optioneel!D25</f>
        <v>0</v>
      </c>
      <c r="E20" s="14">
        <f t="shared" si="1"/>
        <v>0</v>
      </c>
      <c r="F20" s="10"/>
    </row>
    <row r="21" spans="2:6" x14ac:dyDescent="0.35">
      <c r="B21" s="2" t="s">
        <v>25</v>
      </c>
      <c r="C21" s="11">
        <v>27</v>
      </c>
      <c r="D21" s="16">
        <f>Optioneel!D31</f>
        <v>0</v>
      </c>
      <c r="E21" s="14">
        <f t="shared" si="1"/>
        <v>0</v>
      </c>
      <c r="F21" s="10"/>
    </row>
    <row r="22" spans="2:6" x14ac:dyDescent="0.35">
      <c r="B22" s="2" t="s">
        <v>27</v>
      </c>
      <c r="C22" s="2" t="s">
        <v>28</v>
      </c>
      <c r="D22" s="16">
        <f>Optioneel!D36</f>
        <v>1500</v>
      </c>
      <c r="E22" s="14">
        <f>D22</f>
        <v>1500</v>
      </c>
      <c r="F22" s="10"/>
    </row>
    <row r="23" spans="2:6" x14ac:dyDescent="0.35">
      <c r="F23" s="8"/>
    </row>
  </sheetData>
  <sheetProtection algorithmName="SHA-512" hashValue="8pcRcdE9MEbUJyntRVyK3Ke6QT/X3uqi1wwdhxIcx3uGuXSscy8+MvRns8+AFU6fTVoeGMiQ3Dt7G2KOLr091g==" saltValue="tBt/SdFHYUhSkLXaBCPEVg==" spinCount="100000" sheet="1" objects="1" scenarios="1"/>
  <mergeCells count="11">
    <mergeCell ref="C10:D10"/>
    <mergeCell ref="A3:H3"/>
    <mergeCell ref="A1:H1"/>
    <mergeCell ref="A5:B5"/>
    <mergeCell ref="A6:B6"/>
    <mergeCell ref="A7:B7"/>
    <mergeCell ref="A8:B8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1D6A-C909-496B-9438-B913AD26BECC}">
  <dimension ref="A1:I25"/>
  <sheetViews>
    <sheetView zoomScale="85" zoomScaleNormal="85" workbookViewId="0">
      <selection activeCell="S23" sqref="S23"/>
    </sheetView>
  </sheetViews>
  <sheetFormatPr defaultColWidth="8.7265625" defaultRowHeight="14.5" x14ac:dyDescent="0.35"/>
  <cols>
    <col min="1" max="16384" width="8.7265625" style="3"/>
  </cols>
  <sheetData>
    <row r="1" spans="1:9" ht="31.5" thickBot="1" x14ac:dyDescent="0.75">
      <c r="A1" s="5"/>
      <c r="B1" s="24" t="s">
        <v>15</v>
      </c>
      <c r="C1" s="25"/>
      <c r="D1" s="25"/>
      <c r="E1" s="25"/>
      <c r="F1" s="25"/>
      <c r="G1" s="25"/>
      <c r="H1" s="25"/>
      <c r="I1" s="26"/>
    </row>
    <row r="3" spans="1:9" x14ac:dyDescent="0.35">
      <c r="B3" s="29" t="s">
        <v>8</v>
      </c>
      <c r="C3" s="29"/>
      <c r="D3" s="29"/>
      <c r="E3" s="29"/>
      <c r="F3" s="29"/>
      <c r="G3" s="29"/>
      <c r="H3" s="29"/>
      <c r="I3" s="29"/>
    </row>
    <row r="4" spans="1:9" x14ac:dyDescent="0.35">
      <c r="B4" s="27" t="s">
        <v>11</v>
      </c>
      <c r="C4" s="27"/>
      <c r="D4" s="30"/>
      <c r="E4" s="30"/>
      <c r="F4" s="30"/>
      <c r="G4" s="30"/>
      <c r="H4" s="30"/>
      <c r="I4" s="30"/>
    </row>
    <row r="5" spans="1:9" x14ac:dyDescent="0.35">
      <c r="B5" s="22" t="s">
        <v>12</v>
      </c>
      <c r="C5" s="22"/>
      <c r="D5" s="31">
        <v>0</v>
      </c>
      <c r="E5" s="31"/>
      <c r="F5" s="31"/>
      <c r="G5" s="31"/>
      <c r="H5" s="31"/>
      <c r="I5" s="31"/>
    </row>
    <row r="6" spans="1:9" x14ac:dyDescent="0.35">
      <c r="B6" s="22" t="s">
        <v>13</v>
      </c>
      <c r="C6" s="22"/>
      <c r="D6" s="32"/>
      <c r="E6" s="32"/>
      <c r="F6" s="32"/>
      <c r="G6" s="32"/>
      <c r="H6" s="32"/>
      <c r="I6" s="32"/>
    </row>
    <row r="7" spans="1:9" x14ac:dyDescent="0.35">
      <c r="B7" s="28" t="s">
        <v>14</v>
      </c>
      <c r="C7" s="28"/>
      <c r="D7" s="33">
        <f>D5+(D5*D6)</f>
        <v>0</v>
      </c>
      <c r="E7" s="34"/>
      <c r="F7" s="34"/>
      <c r="G7" s="34"/>
      <c r="H7" s="34"/>
      <c r="I7" s="34"/>
    </row>
    <row r="9" spans="1:9" x14ac:dyDescent="0.35">
      <c r="B9" s="29" t="s">
        <v>9</v>
      </c>
      <c r="C9" s="29"/>
      <c r="D9" s="29"/>
      <c r="E9" s="29"/>
      <c r="F9" s="29"/>
      <c r="G9" s="29"/>
      <c r="H9" s="29"/>
      <c r="I9" s="29"/>
    </row>
    <row r="10" spans="1:9" x14ac:dyDescent="0.35">
      <c r="B10" s="22" t="s">
        <v>11</v>
      </c>
      <c r="C10" s="22"/>
      <c r="D10" s="30"/>
      <c r="E10" s="30"/>
      <c r="F10" s="30"/>
      <c r="G10" s="30"/>
      <c r="H10" s="30"/>
      <c r="I10" s="30"/>
    </row>
    <row r="11" spans="1:9" x14ac:dyDescent="0.35">
      <c r="B11" s="22" t="s">
        <v>12</v>
      </c>
      <c r="C11" s="22"/>
      <c r="D11" s="35">
        <v>0</v>
      </c>
      <c r="E11" s="35"/>
      <c r="F11" s="35"/>
      <c r="G11" s="35"/>
      <c r="H11" s="35"/>
      <c r="I11" s="35"/>
    </row>
    <row r="12" spans="1:9" x14ac:dyDescent="0.35">
      <c r="B12" s="22" t="s">
        <v>13</v>
      </c>
      <c r="C12" s="22"/>
      <c r="D12" s="32"/>
      <c r="E12" s="32"/>
      <c r="F12" s="32"/>
      <c r="G12" s="32"/>
      <c r="H12" s="32"/>
      <c r="I12" s="32"/>
    </row>
    <row r="13" spans="1:9" x14ac:dyDescent="0.35">
      <c r="B13" s="28" t="s">
        <v>14</v>
      </c>
      <c r="C13" s="28"/>
      <c r="D13" s="36">
        <f>D11+(D11*D12)</f>
        <v>0</v>
      </c>
      <c r="E13" s="28"/>
      <c r="F13" s="28"/>
      <c r="G13" s="28"/>
      <c r="H13" s="28"/>
      <c r="I13" s="28"/>
    </row>
    <row r="15" spans="1:9" x14ac:dyDescent="0.35">
      <c r="B15" s="29" t="s">
        <v>10</v>
      </c>
      <c r="C15" s="29"/>
      <c r="D15" s="29"/>
      <c r="E15" s="29"/>
      <c r="F15" s="29"/>
      <c r="G15" s="29"/>
      <c r="H15" s="29"/>
      <c r="I15" s="29"/>
    </row>
    <row r="16" spans="1:9" x14ac:dyDescent="0.35">
      <c r="B16" s="22" t="s">
        <v>11</v>
      </c>
      <c r="C16" s="22"/>
      <c r="D16" s="30"/>
      <c r="E16" s="30"/>
      <c r="F16" s="30"/>
      <c r="G16" s="30"/>
      <c r="H16" s="30"/>
      <c r="I16" s="30"/>
    </row>
    <row r="17" spans="2:9" x14ac:dyDescent="0.35">
      <c r="B17" s="22" t="s">
        <v>12</v>
      </c>
      <c r="C17" s="22"/>
      <c r="D17" s="35">
        <v>0</v>
      </c>
      <c r="E17" s="35"/>
      <c r="F17" s="35"/>
      <c r="G17" s="35"/>
      <c r="H17" s="35"/>
      <c r="I17" s="35"/>
    </row>
    <row r="18" spans="2:9" x14ac:dyDescent="0.35">
      <c r="B18" s="22" t="s">
        <v>13</v>
      </c>
      <c r="C18" s="22"/>
      <c r="D18" s="32"/>
      <c r="E18" s="32"/>
      <c r="F18" s="32"/>
      <c r="G18" s="32"/>
      <c r="H18" s="32"/>
      <c r="I18" s="32"/>
    </row>
    <row r="19" spans="2:9" x14ac:dyDescent="0.35">
      <c r="B19" s="28" t="s">
        <v>14</v>
      </c>
      <c r="C19" s="28"/>
      <c r="D19" s="36">
        <f>D17+(D17*D18)</f>
        <v>0</v>
      </c>
      <c r="E19" s="28"/>
      <c r="F19" s="28"/>
      <c r="G19" s="28"/>
      <c r="H19" s="28"/>
      <c r="I19" s="28"/>
    </row>
    <row r="21" spans="2:9" x14ac:dyDescent="0.35">
      <c r="B21" s="29" t="s">
        <v>29</v>
      </c>
      <c r="C21" s="29"/>
      <c r="D21" s="29"/>
      <c r="E21" s="29"/>
      <c r="F21" s="29"/>
      <c r="G21" s="29"/>
      <c r="H21" s="29"/>
      <c r="I21" s="29"/>
    </row>
    <row r="22" spans="2:9" x14ac:dyDescent="0.35">
      <c r="B22" s="22" t="s">
        <v>11</v>
      </c>
      <c r="C22" s="22"/>
      <c r="D22" s="30"/>
      <c r="E22" s="30"/>
      <c r="F22" s="30"/>
      <c r="G22" s="30"/>
      <c r="H22" s="30"/>
      <c r="I22" s="30"/>
    </row>
    <row r="23" spans="2:9" x14ac:dyDescent="0.35">
      <c r="B23" s="22" t="s">
        <v>12</v>
      </c>
      <c r="C23" s="22"/>
      <c r="D23" s="35">
        <v>0</v>
      </c>
      <c r="E23" s="35"/>
      <c r="F23" s="35"/>
      <c r="G23" s="35"/>
      <c r="H23" s="35"/>
      <c r="I23" s="35"/>
    </row>
    <row r="24" spans="2:9" x14ac:dyDescent="0.35">
      <c r="B24" s="22" t="s">
        <v>13</v>
      </c>
      <c r="C24" s="22"/>
      <c r="D24" s="32"/>
      <c r="E24" s="32"/>
      <c r="F24" s="32"/>
      <c r="G24" s="32"/>
      <c r="H24" s="32"/>
      <c r="I24" s="32"/>
    </row>
    <row r="25" spans="2:9" x14ac:dyDescent="0.35">
      <c r="B25" s="28" t="s">
        <v>14</v>
      </c>
      <c r="C25" s="28"/>
      <c r="D25" s="36">
        <f>D23+(D23*D24)</f>
        <v>0</v>
      </c>
      <c r="E25" s="28"/>
      <c r="F25" s="28"/>
      <c r="G25" s="28"/>
      <c r="H25" s="28"/>
      <c r="I25" s="28"/>
    </row>
  </sheetData>
  <sheetProtection algorithmName="SHA-512" hashValue="bIh1Yx5mDo0Y3v6vyHKHychIvD5yLUgRMugzcdfq//SJnNPKHo8OIThF7k8PJN87OV5Vusk28F96rdA2LlUX3w==" saltValue="vKw7SxQUra2wF0j4GQ6WYg==" spinCount="100000" sheet="1" objects="1" scenarios="1"/>
  <mergeCells count="37">
    <mergeCell ref="B24:C24"/>
    <mergeCell ref="D24:I24"/>
    <mergeCell ref="B25:C25"/>
    <mergeCell ref="D25:I25"/>
    <mergeCell ref="B21:I21"/>
    <mergeCell ref="B22:C22"/>
    <mergeCell ref="D22:I22"/>
    <mergeCell ref="B23:C23"/>
    <mergeCell ref="D23:I23"/>
    <mergeCell ref="B16:C16"/>
    <mergeCell ref="B17:C17"/>
    <mergeCell ref="B18:C18"/>
    <mergeCell ref="B19:C19"/>
    <mergeCell ref="D16:I16"/>
    <mergeCell ref="D17:I17"/>
    <mergeCell ref="D18:I18"/>
    <mergeCell ref="D19:I19"/>
    <mergeCell ref="B15:I15"/>
    <mergeCell ref="B10:C10"/>
    <mergeCell ref="B11:C11"/>
    <mergeCell ref="B12:C12"/>
    <mergeCell ref="B13:C13"/>
    <mergeCell ref="D10:I10"/>
    <mergeCell ref="D11:I11"/>
    <mergeCell ref="D12:I12"/>
    <mergeCell ref="D13:I13"/>
    <mergeCell ref="B9:I9"/>
    <mergeCell ref="B3:I3"/>
    <mergeCell ref="D4:I4"/>
    <mergeCell ref="D5:I5"/>
    <mergeCell ref="D6:I6"/>
    <mergeCell ref="D7:I7"/>
    <mergeCell ref="B1:I1"/>
    <mergeCell ref="B4:C4"/>
    <mergeCell ref="B5:C5"/>
    <mergeCell ref="B6:C6"/>
    <mergeCell ref="B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D748-45B8-4FA6-BAC3-0AAB8BDCDD0A}">
  <dimension ref="B1:I36"/>
  <sheetViews>
    <sheetView zoomScale="85" zoomScaleNormal="85" workbookViewId="0">
      <selection activeCell="K14" sqref="K14"/>
    </sheetView>
  </sheetViews>
  <sheetFormatPr defaultColWidth="8.7265625" defaultRowHeight="14.5" x14ac:dyDescent="0.35"/>
  <cols>
    <col min="1" max="2" width="8.7265625" style="3"/>
    <col min="3" max="3" width="17.81640625" style="3" customWidth="1"/>
    <col min="4" max="16384" width="8.7265625" style="3"/>
  </cols>
  <sheetData>
    <row r="1" spans="2:9" ht="31.5" thickBot="1" x14ac:dyDescent="0.75">
      <c r="B1" s="24" t="s">
        <v>16</v>
      </c>
      <c r="C1" s="25"/>
      <c r="D1" s="25"/>
      <c r="E1" s="25"/>
      <c r="F1" s="25"/>
      <c r="G1" s="25"/>
      <c r="H1" s="25"/>
      <c r="I1" s="26"/>
    </row>
    <row r="3" spans="2:9" x14ac:dyDescent="0.35">
      <c r="B3" s="29" t="s">
        <v>17</v>
      </c>
      <c r="C3" s="29"/>
      <c r="D3" s="29"/>
      <c r="E3" s="29"/>
      <c r="F3" s="29"/>
      <c r="G3" s="29"/>
      <c r="H3" s="29"/>
      <c r="I3" s="29"/>
    </row>
    <row r="4" spans="2:9" x14ac:dyDescent="0.35">
      <c r="B4" s="22" t="s">
        <v>11</v>
      </c>
      <c r="C4" s="22"/>
      <c r="D4" s="30"/>
      <c r="E4" s="30"/>
      <c r="F4" s="30"/>
      <c r="G4" s="30"/>
      <c r="H4" s="30"/>
      <c r="I4" s="30"/>
    </row>
    <row r="5" spans="2:9" x14ac:dyDescent="0.35">
      <c r="B5" s="22" t="s">
        <v>12</v>
      </c>
      <c r="C5" s="22"/>
      <c r="D5" s="35">
        <v>0</v>
      </c>
      <c r="E5" s="35"/>
      <c r="F5" s="35"/>
      <c r="G5" s="35"/>
      <c r="H5" s="35"/>
      <c r="I5" s="35"/>
    </row>
    <row r="6" spans="2:9" x14ac:dyDescent="0.35">
      <c r="B6" s="22" t="s">
        <v>13</v>
      </c>
      <c r="C6" s="22"/>
      <c r="D6" s="32"/>
      <c r="E6" s="32"/>
      <c r="F6" s="32"/>
      <c r="G6" s="32"/>
      <c r="H6" s="32"/>
      <c r="I6" s="32"/>
    </row>
    <row r="7" spans="2:9" x14ac:dyDescent="0.35">
      <c r="B7" s="28" t="s">
        <v>14</v>
      </c>
      <c r="C7" s="28"/>
      <c r="D7" s="36">
        <f>D5+(D5*D6)</f>
        <v>0</v>
      </c>
      <c r="E7" s="28"/>
      <c r="F7" s="28"/>
      <c r="G7" s="28"/>
      <c r="H7" s="28"/>
      <c r="I7" s="28"/>
    </row>
    <row r="8" spans="2:9" x14ac:dyDescent="0.35">
      <c r="B8" s="6"/>
      <c r="C8" s="6"/>
      <c r="D8" s="7"/>
      <c r="E8" s="6"/>
      <c r="F8" s="6"/>
      <c r="G8" s="6"/>
      <c r="H8" s="6"/>
      <c r="I8" s="6"/>
    </row>
    <row r="9" spans="2:9" x14ac:dyDescent="0.35">
      <c r="B9" s="29" t="s">
        <v>21</v>
      </c>
      <c r="C9" s="29"/>
      <c r="D9" s="29"/>
      <c r="E9" s="29"/>
      <c r="F9" s="29"/>
      <c r="G9" s="29"/>
      <c r="H9" s="29"/>
      <c r="I9" s="29"/>
    </row>
    <row r="10" spans="2:9" x14ac:dyDescent="0.35">
      <c r="B10" s="22" t="s">
        <v>11</v>
      </c>
      <c r="C10" s="22"/>
      <c r="D10" s="30"/>
      <c r="E10" s="30"/>
      <c r="F10" s="30"/>
      <c r="G10" s="30"/>
      <c r="H10" s="30"/>
      <c r="I10" s="30"/>
    </row>
    <row r="11" spans="2:9" x14ac:dyDescent="0.35">
      <c r="B11" s="22" t="s">
        <v>12</v>
      </c>
      <c r="C11" s="22"/>
      <c r="D11" s="35">
        <v>0</v>
      </c>
      <c r="E11" s="35"/>
      <c r="F11" s="35"/>
      <c r="G11" s="35"/>
      <c r="H11" s="35"/>
      <c r="I11" s="35"/>
    </row>
    <row r="12" spans="2:9" x14ac:dyDescent="0.35">
      <c r="B12" s="22" t="s">
        <v>13</v>
      </c>
      <c r="C12" s="22"/>
      <c r="D12" s="32"/>
      <c r="E12" s="32"/>
      <c r="F12" s="32"/>
      <c r="G12" s="32"/>
      <c r="H12" s="32"/>
      <c r="I12" s="32"/>
    </row>
    <row r="13" spans="2:9" x14ac:dyDescent="0.35">
      <c r="B13" s="28" t="s">
        <v>14</v>
      </c>
      <c r="C13" s="28"/>
      <c r="D13" s="36">
        <f>D11+(D11*D12)</f>
        <v>0</v>
      </c>
      <c r="E13" s="28"/>
      <c r="F13" s="28"/>
      <c r="G13" s="28"/>
      <c r="H13" s="28"/>
      <c r="I13" s="28"/>
    </row>
    <row r="15" spans="2:9" x14ac:dyDescent="0.35">
      <c r="B15" s="29" t="s">
        <v>18</v>
      </c>
      <c r="C15" s="29"/>
      <c r="D15" s="29"/>
      <c r="E15" s="29"/>
      <c r="F15" s="29"/>
      <c r="G15" s="29"/>
      <c r="H15" s="29"/>
      <c r="I15" s="29"/>
    </row>
    <row r="16" spans="2:9" x14ac:dyDescent="0.35">
      <c r="B16" s="22" t="s">
        <v>11</v>
      </c>
      <c r="C16" s="22"/>
      <c r="D16" s="30"/>
      <c r="E16" s="30"/>
      <c r="F16" s="30"/>
      <c r="G16" s="30"/>
      <c r="H16" s="30"/>
      <c r="I16" s="30"/>
    </row>
    <row r="17" spans="2:9" x14ac:dyDescent="0.35">
      <c r="B17" s="22" t="s">
        <v>12</v>
      </c>
      <c r="C17" s="22"/>
      <c r="D17" s="35">
        <v>0</v>
      </c>
      <c r="E17" s="35"/>
      <c r="F17" s="35"/>
      <c r="G17" s="35"/>
      <c r="H17" s="35"/>
      <c r="I17" s="35"/>
    </row>
    <row r="18" spans="2:9" x14ac:dyDescent="0.35">
      <c r="B18" s="22" t="s">
        <v>13</v>
      </c>
      <c r="C18" s="22"/>
      <c r="D18" s="32"/>
      <c r="E18" s="32"/>
      <c r="F18" s="32"/>
      <c r="G18" s="32"/>
      <c r="H18" s="32"/>
      <c r="I18" s="32"/>
    </row>
    <row r="19" spans="2:9" x14ac:dyDescent="0.35">
      <c r="B19" s="28" t="s">
        <v>14</v>
      </c>
      <c r="C19" s="28"/>
      <c r="D19" s="36">
        <f>D17+(D17*D18)</f>
        <v>0</v>
      </c>
      <c r="E19" s="28"/>
      <c r="F19" s="28"/>
      <c r="G19" s="28"/>
      <c r="H19" s="28"/>
      <c r="I19" s="28"/>
    </row>
    <row r="21" spans="2:9" x14ac:dyDescent="0.35">
      <c r="B21" s="29" t="s">
        <v>19</v>
      </c>
      <c r="C21" s="29"/>
      <c r="D21" s="29"/>
      <c r="E21" s="29"/>
      <c r="F21" s="29"/>
      <c r="G21" s="29"/>
      <c r="H21" s="29"/>
      <c r="I21" s="29"/>
    </row>
    <row r="22" spans="2:9" x14ac:dyDescent="0.35">
      <c r="B22" s="22" t="s">
        <v>11</v>
      </c>
      <c r="C22" s="22"/>
      <c r="D22" s="30"/>
      <c r="E22" s="30"/>
      <c r="F22" s="30"/>
      <c r="G22" s="30"/>
      <c r="H22" s="30"/>
      <c r="I22" s="30"/>
    </row>
    <row r="23" spans="2:9" x14ac:dyDescent="0.35">
      <c r="B23" s="22" t="s">
        <v>12</v>
      </c>
      <c r="C23" s="22"/>
      <c r="D23" s="35">
        <v>0</v>
      </c>
      <c r="E23" s="35"/>
      <c r="F23" s="35"/>
      <c r="G23" s="35"/>
      <c r="H23" s="35"/>
      <c r="I23" s="35"/>
    </row>
    <row r="24" spans="2:9" x14ac:dyDescent="0.35">
      <c r="B24" s="22" t="s">
        <v>13</v>
      </c>
      <c r="C24" s="22"/>
      <c r="D24" s="32"/>
      <c r="E24" s="32"/>
      <c r="F24" s="32"/>
      <c r="G24" s="32"/>
      <c r="H24" s="32"/>
      <c r="I24" s="32"/>
    </row>
    <row r="25" spans="2:9" x14ac:dyDescent="0.35">
      <c r="B25" s="28" t="s">
        <v>14</v>
      </c>
      <c r="C25" s="28"/>
      <c r="D25" s="36">
        <f>D23+(D23*D24)</f>
        <v>0</v>
      </c>
      <c r="E25" s="28"/>
      <c r="F25" s="28"/>
      <c r="G25" s="28"/>
      <c r="H25" s="28"/>
      <c r="I25" s="28"/>
    </row>
    <row r="27" spans="2:9" x14ac:dyDescent="0.35">
      <c r="B27" s="29" t="s">
        <v>20</v>
      </c>
      <c r="C27" s="29"/>
      <c r="D27" s="29"/>
      <c r="E27" s="29"/>
      <c r="F27" s="29"/>
      <c r="G27" s="29"/>
      <c r="H27" s="29"/>
      <c r="I27" s="29"/>
    </row>
    <row r="28" spans="2:9" x14ac:dyDescent="0.35">
      <c r="B28" s="22" t="s">
        <v>11</v>
      </c>
      <c r="C28" s="22"/>
      <c r="D28" s="30"/>
      <c r="E28" s="30"/>
      <c r="F28" s="30"/>
      <c r="G28" s="30"/>
      <c r="H28" s="30"/>
      <c r="I28" s="30"/>
    </row>
    <row r="29" spans="2:9" x14ac:dyDescent="0.35">
      <c r="B29" s="22" t="s">
        <v>12</v>
      </c>
      <c r="C29" s="22"/>
      <c r="D29" s="35">
        <v>0</v>
      </c>
      <c r="E29" s="35"/>
      <c r="F29" s="35"/>
      <c r="G29" s="35"/>
      <c r="H29" s="35"/>
      <c r="I29" s="35"/>
    </row>
    <row r="30" spans="2:9" x14ac:dyDescent="0.35">
      <c r="B30" s="22" t="s">
        <v>13</v>
      </c>
      <c r="C30" s="22"/>
      <c r="D30" s="32"/>
      <c r="E30" s="32"/>
      <c r="F30" s="32"/>
      <c r="G30" s="32"/>
      <c r="H30" s="32"/>
      <c r="I30" s="32"/>
    </row>
    <row r="31" spans="2:9" x14ac:dyDescent="0.35">
      <c r="B31" s="28" t="s">
        <v>14</v>
      </c>
      <c r="C31" s="28"/>
      <c r="D31" s="36">
        <f>D29+(D29*D30)</f>
        <v>0</v>
      </c>
      <c r="E31" s="28"/>
      <c r="F31" s="28"/>
      <c r="G31" s="28"/>
      <c r="H31" s="28"/>
      <c r="I31" s="28"/>
    </row>
    <row r="33" spans="2:9" x14ac:dyDescent="0.35">
      <c r="B33" s="29" t="s">
        <v>27</v>
      </c>
      <c r="C33" s="29"/>
      <c r="D33" s="29"/>
      <c r="E33" s="29"/>
      <c r="F33" s="29"/>
      <c r="G33" s="29"/>
      <c r="H33" s="29"/>
      <c r="I33" s="29"/>
    </row>
    <row r="34" spans="2:9" x14ac:dyDescent="0.35">
      <c r="B34" s="22" t="s">
        <v>30</v>
      </c>
      <c r="C34" s="22"/>
      <c r="D34" s="37">
        <v>1500</v>
      </c>
      <c r="E34" s="37"/>
      <c r="F34" s="37"/>
      <c r="G34" s="37"/>
      <c r="H34" s="37"/>
      <c r="I34" s="37"/>
    </row>
    <row r="35" spans="2:9" x14ac:dyDescent="0.35">
      <c r="B35" s="22" t="s">
        <v>13</v>
      </c>
      <c r="C35" s="22"/>
      <c r="D35" s="32"/>
      <c r="E35" s="32"/>
      <c r="F35" s="32"/>
      <c r="G35" s="32"/>
      <c r="H35" s="32"/>
      <c r="I35" s="32"/>
    </row>
    <row r="36" spans="2:9" x14ac:dyDescent="0.35">
      <c r="B36" s="28" t="s">
        <v>14</v>
      </c>
      <c r="C36" s="28"/>
      <c r="D36" s="36">
        <f>D34+(D34*D35)</f>
        <v>1500</v>
      </c>
      <c r="E36" s="28"/>
      <c r="F36" s="28"/>
      <c r="G36" s="28"/>
      <c r="H36" s="28"/>
      <c r="I36" s="28"/>
    </row>
  </sheetData>
  <sheetProtection algorithmName="SHA-512" hashValue="jm5jVA696BuKkvuZ6jHcl4W+De8DWQXzqRljQ3iBjNvXC4bGEGmOfXrXuDsjkphIkR7sU2M6RNHr/27mDHK3CA==" saltValue="AX+z6XauhVeNWUpxSh/cbA==" spinCount="100000" sheet="1" objects="1" scenarios="1"/>
  <mergeCells count="53">
    <mergeCell ref="B36:C36"/>
    <mergeCell ref="D36:I36"/>
    <mergeCell ref="B13:C13"/>
    <mergeCell ref="D13:I13"/>
    <mergeCell ref="B33:I33"/>
    <mergeCell ref="B34:C34"/>
    <mergeCell ref="D34:I34"/>
    <mergeCell ref="B35:C35"/>
    <mergeCell ref="D35:I35"/>
    <mergeCell ref="B24:C24"/>
    <mergeCell ref="D24:I24"/>
    <mergeCell ref="B25:C25"/>
    <mergeCell ref="D25:I25"/>
    <mergeCell ref="B21:I21"/>
    <mergeCell ref="B27:I27"/>
    <mergeCell ref="B19:C19"/>
    <mergeCell ref="B31:C31"/>
    <mergeCell ref="D31:I31"/>
    <mergeCell ref="B28:C28"/>
    <mergeCell ref="D28:I28"/>
    <mergeCell ref="B29:C29"/>
    <mergeCell ref="D29:I29"/>
    <mergeCell ref="B30:C30"/>
    <mergeCell ref="D30:I30"/>
    <mergeCell ref="B22:C22"/>
    <mergeCell ref="D22:I22"/>
    <mergeCell ref="B23:C23"/>
    <mergeCell ref="D23:I23"/>
    <mergeCell ref="B10:C10"/>
    <mergeCell ref="D10:I10"/>
    <mergeCell ref="B11:C11"/>
    <mergeCell ref="D11:I11"/>
    <mergeCell ref="B12:C12"/>
    <mergeCell ref="D12:I12"/>
    <mergeCell ref="B17:C17"/>
    <mergeCell ref="D17:I17"/>
    <mergeCell ref="B18:C18"/>
    <mergeCell ref="D18:I18"/>
    <mergeCell ref="D19:I19"/>
    <mergeCell ref="B15:I15"/>
    <mergeCell ref="B16:C16"/>
    <mergeCell ref="D16:I16"/>
    <mergeCell ref="B9:I9"/>
    <mergeCell ref="B6:C6"/>
    <mergeCell ref="D6:I6"/>
    <mergeCell ref="B7:C7"/>
    <mergeCell ref="D7:I7"/>
    <mergeCell ref="B1:I1"/>
    <mergeCell ref="B3:I3"/>
    <mergeCell ref="B4:C4"/>
    <mergeCell ref="D4:I4"/>
    <mergeCell ref="B5:C5"/>
    <mergeCell ref="D5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368cfb-0b87-4a8e-beee-dcf6637a8cb1" xsi:nil="true"/>
    <lcf76f155ced4ddcb4097134ff3c332f xmlns="ce0815af-6732-4de8-ab5a-85860df3e9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1BC68C955164FB6B9DF8F30B5D65D" ma:contentTypeVersion="11" ma:contentTypeDescription="Een nieuw document maken." ma:contentTypeScope="" ma:versionID="4a9a81028ddab705879d8d324e9cc72e">
  <xsd:schema xmlns:xsd="http://www.w3.org/2001/XMLSchema" xmlns:xs="http://www.w3.org/2001/XMLSchema" xmlns:p="http://schemas.microsoft.com/office/2006/metadata/properties" xmlns:ns2="ce0815af-6732-4de8-ab5a-85860df3e9e7" xmlns:ns3="49368cfb-0b87-4a8e-beee-dcf6637a8cb1" targetNamespace="http://schemas.microsoft.com/office/2006/metadata/properties" ma:root="true" ma:fieldsID="33a0a8276e9ccf0ac5eff668a26f8844" ns2:_="" ns3:_="">
    <xsd:import namespace="ce0815af-6732-4de8-ab5a-85860df3e9e7"/>
    <xsd:import namespace="49368cfb-0b87-4a8e-beee-dcf6637a8c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815af-6732-4de8-ab5a-85860df3e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02f393d7-e2e5-42ca-90d0-fd808ec8d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68cfb-0b87-4a8e-beee-dcf6637a8cb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64915f0-2b0b-4011-9141-759d3fa81143}" ma:internalName="TaxCatchAll" ma:showField="CatchAllData" ma:web="49368cfb-0b87-4a8e-beee-dcf6637a8c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6BB052-2AC0-4198-95AF-56D3E9CFB430}">
  <ds:schemaRefs>
    <ds:schemaRef ds:uri="http://schemas.microsoft.com/office/2006/documentManagement/types"/>
    <ds:schemaRef ds:uri="49368cfb-0b87-4a8e-beee-dcf6637a8cb1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e0815af-6732-4de8-ab5a-85860df3e9e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D713F84-3E40-404D-B562-7D0AC60ABD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51370-E6C8-4FAB-B782-2EFA0ADA0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815af-6732-4de8-ab5a-85860df3e9e7"/>
    <ds:schemaRef ds:uri="49368cfb-0b87-4a8e-beee-dcf6637a8c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Touchscreens</vt:lpstr>
      <vt:lpstr>Optioneel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Huël</dc:creator>
  <cp:keywords/>
  <dc:description/>
  <cp:lastModifiedBy>Robin Huël</cp:lastModifiedBy>
  <cp:revision/>
  <dcterms:created xsi:type="dcterms:W3CDTF">2025-08-19T13:56:14Z</dcterms:created>
  <dcterms:modified xsi:type="dcterms:W3CDTF">2026-03-04T10:36:24Z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0x01010003D1BC68C955164FB6B9DF8F30B5D65D</vt:lpwstr>
  </property>
  <property fmtid="{D5CDD505-2E9C-101B-9397-08002B2CF9AE}" pid="3" name="MediaServiceImageTags">
    <vt:lpwstr/>
  </property>
</Properties>
</file>