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tilburgu.sharepoint.com/sites/TiU-AanbestedingEventMaterialen/Gedeelde documenten/General/Aanbestedingsdocumenten/Feedback Documenten/"/>
    </mc:Choice>
  </mc:AlternateContent>
  <xr:revisionPtr revIDLastSave="491" documentId="8_{F37B1434-DEE0-4F65-818F-91A7029F3493}" xr6:coauthVersionLast="47" xr6:coauthVersionMax="47" xr10:uidLastSave="{9A163D8D-E117-4601-A25C-DACBF65EFB99}"/>
  <bookViews>
    <workbookView minimized="1" xWindow="-9972" yWindow="14268" windowWidth="21600" windowHeight="11076" xr2:uid="{B8E3FA9A-A949-41F5-BC2B-93A48A7F6E84}"/>
  </bookViews>
  <sheets>
    <sheet name="Toelichting prijzenblad" sheetId="4" r:id="rId1"/>
    <sheet name="Prijzenblad Casu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3" i="3" l="1"/>
  <c r="G31" i="3"/>
  <c r="G29" i="3"/>
  <c r="G25" i="3"/>
  <c r="G26" i="3"/>
  <c r="G27" i="3"/>
  <c r="G19" i="3"/>
  <c r="G20" i="3"/>
  <c r="G21" i="3"/>
  <c r="G22" i="3"/>
  <c r="G40" i="3"/>
  <c r="G47" i="3"/>
  <c r="G48" i="3"/>
  <c r="G49" i="3"/>
  <c r="G16" i="3"/>
  <c r="G15" i="3"/>
  <c r="G38" i="3"/>
  <c r="G35" i="3"/>
  <c r="G36" i="3"/>
  <c r="D9" i="3"/>
  <c r="G9" i="3" s="1"/>
  <c r="D10" i="3"/>
  <c r="G10" i="3" s="1"/>
  <c r="G46" i="3"/>
  <c r="G50" i="3" s="1"/>
  <c r="G45" i="3"/>
  <c r="G44" i="3"/>
  <c r="G43" i="3"/>
  <c r="G42" i="3"/>
  <c r="G41" i="3"/>
  <c r="G39" i="3"/>
  <c r="G37" i="3"/>
  <c r="G34" i="3"/>
  <c r="G33" i="3"/>
  <c r="G32" i="3"/>
  <c r="G30" i="3"/>
  <c r="G28" i="3"/>
  <c r="G24" i="3"/>
  <c r="G23" i="3"/>
  <c r="G18" i="3"/>
  <c r="G17" i="3"/>
  <c r="G14" i="3"/>
  <c r="D8" i="3"/>
  <c r="G8" i="3" s="1"/>
  <c r="G11" i="3" l="1"/>
  <c r="G54" i="3"/>
  <c r="G55" i="3" s="1"/>
</calcChain>
</file>

<file path=xl/sharedStrings.xml><?xml version="1.0" encoding="utf-8"?>
<sst xmlns="http://schemas.openxmlformats.org/spreadsheetml/2006/main" count="123" uniqueCount="84">
  <si>
    <t>Velden in te vullen door inschrijver</t>
  </si>
  <si>
    <t>Toeslagfactor loonbestanddeel</t>
  </si>
  <si>
    <t>wordt toegepast bij de berekening van de Prijs dienstverlening (zie hieronder)</t>
  </si>
  <si>
    <t xml:space="preserve">Prijs dienstverlening (inclusief alle kosten all-in tarief) </t>
  </si>
  <si>
    <t>aantal uren totaal</t>
  </si>
  <si>
    <t>Reguliere uren</t>
  </si>
  <si>
    <t>waarvan aantal overuren (avond en zaterdag)</t>
  </si>
  <si>
    <t>waarvan aantal uren zondag en feestdag</t>
  </si>
  <si>
    <t>Subtotalen (excl. BTW )</t>
  </si>
  <si>
    <t xml:space="preserve">Prijs per uur projectmanager </t>
  </si>
  <si>
    <t>Prijs per uur opbouw/afbouw personeel</t>
  </si>
  <si>
    <t>Prijs per uur technicus (aansluiten water/elektra)</t>
  </si>
  <si>
    <t>Subtotaal dienstverlening</t>
  </si>
  <si>
    <t>Prijs materiaal</t>
  </si>
  <si>
    <t>aantal eenheden</t>
  </si>
  <si>
    <t>eenheid</t>
  </si>
  <si>
    <t>dag</t>
  </si>
  <si>
    <t>Subtotaal materiaal</t>
  </si>
  <si>
    <t xml:space="preserve"> </t>
  </si>
  <si>
    <t>totaal</t>
  </si>
  <si>
    <t>Inschrijfprijs</t>
  </si>
  <si>
    <t xml:space="preserve">Prijs per eenheid </t>
  </si>
  <si>
    <t>Prijzenblad Evenementenbenodigdheden - Universiteit breed Festival</t>
  </si>
  <si>
    <t>Prijs per stuk grote stretchtent 10,5x15m incl. vloer</t>
  </si>
  <si>
    <t>Prijs per stuk kleine stretchtent 10x5m zonder vloer</t>
  </si>
  <si>
    <t>Prijs per stuk pagode tent 5x5m</t>
  </si>
  <si>
    <t>Prijs per stuk registratiebalie</t>
  </si>
  <si>
    <t>Prijs per stuk tafels</t>
  </si>
  <si>
    <t>Prijs per stuk stoelen</t>
  </si>
  <si>
    <t>Prijs per stuk toiletwagen</t>
  </si>
  <si>
    <t>Prijs per stuk verlengkabel</t>
  </si>
  <si>
    <t>Prijs per stuk verdeelkast</t>
  </si>
  <si>
    <t>Prijs per stuk waterfontein</t>
  </si>
  <si>
    <t>Prijs per stuk bewegwijzering</t>
  </si>
  <si>
    <t>Prijs per stuk stoepborden</t>
  </si>
  <si>
    <t>Prijs per stuk prikkabels</t>
  </si>
  <si>
    <t>Prijs per stuk picknicktafels</t>
  </si>
  <si>
    <t>Prijs per stuk houten marktkramen</t>
  </si>
  <si>
    <t xml:space="preserve">Prijs per stuk garderoberekken (per rek 100 jassen) </t>
  </si>
  <si>
    <t xml:space="preserve">Prijs per stuk statafels vierkant </t>
  </si>
  <si>
    <t>Prijs per stuk barkrukken</t>
  </si>
  <si>
    <t>Prijs per stuk haspel (25 meter)</t>
  </si>
  <si>
    <t>Prijs per stuk verloopstekker</t>
  </si>
  <si>
    <t>Prijs per stuk heater</t>
  </si>
  <si>
    <t>Prijs per stuk krachtstroomkabbel</t>
  </si>
  <si>
    <t>Prijs per stuk kabelmat rubber 10x0,6m</t>
  </si>
  <si>
    <t>Prijs per stuk zijwand stretchtent (3 meter)</t>
  </si>
  <si>
    <t>Tentvloer grijs gelegd per m2</t>
  </si>
  <si>
    <t>Prijs per stuk bierbanken hout 220x25x48cm (klapbank)</t>
  </si>
  <si>
    <t>Prijs per stuk bierbanken set (tafel en 2 klapbanken)</t>
  </si>
  <si>
    <t>Prijs per stuk lichtletters (TIU 2026)</t>
  </si>
  <si>
    <t>Prijs per stuk flightcase stroomkabels 230 volt</t>
  </si>
  <si>
    <t>Prijs per stuk statafels rond</t>
  </si>
  <si>
    <t>Prijs per stuk tafelkleed</t>
  </si>
  <si>
    <t>Prijs per stuk afzetpaal chroom</t>
  </si>
  <si>
    <t>Prijs per stuk blauw koord 1,5 meter tbv afzetpaal</t>
  </si>
  <si>
    <t>Prijs per stuk statafelrok donker blauw</t>
  </si>
  <si>
    <t xml:space="preserve">Prijs per stuk luxe kuipstoel </t>
  </si>
  <si>
    <t>Prijs per stuk rode loper 2 m breed, prijs per m1</t>
  </si>
  <si>
    <t>Opslag verzekering materiaal in %</t>
  </si>
  <si>
    <t>Transportkosten in €</t>
  </si>
  <si>
    <t>Toeslag loondeel overuren op zon- en feestdagen in % (maximaal 100%)</t>
  </si>
  <si>
    <t>Toeslag loondeel overuren op werkdagen vanaf 18:00 uur tot 6:00 uur en op zaterdagen in % (maximaal 50%)</t>
  </si>
  <si>
    <t>Overige kosten</t>
  </si>
  <si>
    <t>Prijs/opslagpercentage</t>
  </si>
  <si>
    <t>Aantal</t>
  </si>
  <si>
    <t>Instructies inschrijfformulier</t>
  </si>
  <si>
    <t>Voor akkoord</t>
  </si>
  <si>
    <t>Inschrijver</t>
  </si>
  <si>
    <t>Naam ondergetekende</t>
  </si>
  <si>
    <t>Functie ondergetekende</t>
  </si>
  <si>
    <t>Datum</t>
  </si>
  <si>
    <t>Handtekening</t>
  </si>
  <si>
    <t>Prijzenblad Evenementenbenodigdheden</t>
  </si>
  <si>
    <r>
      <t xml:space="preserve">1. Inschrijver dient alle </t>
    </r>
    <r>
      <rPr>
        <b/>
        <sz val="11"/>
        <rFont val="Aptos Narrow"/>
        <family val="2"/>
        <scheme val="minor"/>
      </rPr>
      <t>blauwe</t>
    </r>
    <r>
      <rPr>
        <sz val="11"/>
        <rFont val="Aptos Narrow"/>
        <family val="2"/>
        <scheme val="minor"/>
      </rPr>
      <t xml:space="preserve"> </t>
    </r>
    <r>
      <rPr>
        <b/>
        <sz val="11"/>
        <rFont val="Aptos Narrow"/>
        <family val="2"/>
        <scheme val="minor"/>
      </rPr>
      <t>velden</t>
    </r>
    <r>
      <rPr>
        <sz val="11"/>
        <rFont val="Aptos Narrow"/>
        <family val="2"/>
        <scheme val="minor"/>
      </rPr>
      <t xml:space="preserve"> in te vullen. Overige velden zijn hieraan gekoppeld en mogen niet worden gewijzigd.</t>
    </r>
  </si>
  <si>
    <t>2. Genoemde aantal eenheden en aantal uren zijn fictief en dienen uitsluitend voor de totstandkoming van de inschrijfprijs. Opdrachtnemer kan geen rechten ontlenen aan genoemde aantallen.</t>
  </si>
  <si>
    <t>3. Door Inschrijver opgegeven prijzen zijn bindend gedurende de looptijd van de Raamovereenkomst. Indien de opgegeven prijzen in het Prijzenblad afwijken van de assortimentslijst van Inschrijver, zijn prijzen in het Prijzenblad leidend.</t>
  </si>
  <si>
    <t>4. Prijzen voor materialen dienen te worden opgegeven in Euro's excl. btw per eenheid.</t>
  </si>
  <si>
    <t>5. Uurtarieven zijn zogenaamde all-in tarieven in Euro's excl. btw voor de inzet van personeel, inclusief maar niet beperkt tot: salariskosten (inclusief belastingen, premies, etc.), kantoorkosten, kosten van hard- en software, coördinatiekosten, reis- en verblijfskosten, verzekeringskosten, kosten voor rapportages, algemene kosten, winst en risico, en andere kosten.</t>
  </si>
  <si>
    <t>6. Het verkeerd interpreteren van dit Prijzenblad komt voor verantwoordelijkheid van de Inschrijver. Vragen omtrent dit invulformulier kunnen gesteld worden, conform de mogelijkheden die staan beschreven in het Aanbestedingsdocument.</t>
  </si>
  <si>
    <t xml:space="preserve">7. Wijzigen van dit Prijzenblad leidt tot ongeldig verklaring van inschrijving en derhalve tot uitsluiting. </t>
  </si>
  <si>
    <t>8. Strategisch inschrijven is niet toegestaan.</t>
  </si>
  <si>
    <t>9. Ingediende prijzen worden indien nodig afgerond en beoordeeld op 2 decimalen.</t>
  </si>
  <si>
    <t>10. Prijzenblad dient rechtsgeldig ondertekend te worden. Inschrijver dient daartoe een PDF van het Prijzenblad te uploaden, naast een Excel bestand.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</si>
</sst>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fl&quot;\ * #,##0.00_-;_-&quot;fl&quot;\ * #,##0.00\-;_-&quot;fl&quot;\ * &quot;-&quot;??_-;_-@_-"/>
    <numFmt numFmtId="165" formatCode="&quot;€&quot;\ #,##0.00"/>
  </numFmts>
  <fonts count="15" x14ac:knownFonts="1">
    <font>
      <sz val="11"/>
      <color theme="1"/>
      <name val="Aptos Narrow"/>
      <family val="2"/>
      <scheme val="minor"/>
    </font>
    <font>
      <sz val="10"/>
      <name val="Arial"/>
    </font>
    <font>
      <b/>
      <sz val="12"/>
      <color theme="1"/>
      <name val="Aptos Narrow"/>
      <family val="2"/>
      <scheme val="minor"/>
    </font>
    <font>
      <sz val="8"/>
      <color theme="1"/>
      <name val="Aptos Narrow"/>
      <family val="2"/>
      <scheme val="minor"/>
    </font>
    <font>
      <b/>
      <sz val="10"/>
      <color theme="1"/>
      <name val="Aptos Narrow"/>
      <family val="2"/>
      <scheme val="minor"/>
    </font>
    <font>
      <sz val="10"/>
      <color theme="1"/>
      <name val="Aptos Narrow"/>
      <family val="2"/>
      <scheme val="minor"/>
    </font>
    <font>
      <sz val="10"/>
      <name val="Aptos Narrow"/>
      <family val="2"/>
      <scheme val="minor"/>
    </font>
    <font>
      <sz val="10"/>
      <color rgb="FFFF0000"/>
      <name val="Aptos Narrow"/>
      <family val="2"/>
      <scheme val="minor"/>
    </font>
    <font>
      <b/>
      <sz val="11"/>
      <color rgb="FFFFFFFF"/>
      <name val="Aptos Narrow"/>
      <family val="2"/>
      <scheme val="minor"/>
    </font>
    <font>
      <b/>
      <sz val="12"/>
      <color theme="0"/>
      <name val="Aptos Narrow"/>
      <family val="2"/>
      <scheme val="minor"/>
    </font>
    <font>
      <sz val="11"/>
      <color theme="1"/>
      <name val="Aptos Narrow"/>
      <family val="2"/>
      <scheme val="minor"/>
    </font>
    <font>
      <b/>
      <sz val="16"/>
      <name val="Aptos Narrow"/>
      <family val="2"/>
      <scheme val="minor"/>
    </font>
    <font>
      <sz val="11"/>
      <name val="Aptos Narrow"/>
      <family val="2"/>
      <scheme val="minor"/>
    </font>
    <font>
      <b/>
      <sz val="11"/>
      <name val="Aptos Narrow"/>
      <family val="2"/>
      <scheme val="minor"/>
    </font>
    <font>
      <b/>
      <sz val="18"/>
      <name val="Aptos Narrow"/>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002060"/>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164" fontId="1" fillId="0" borderId="0" applyFont="0" applyFill="0" applyBorder="0" applyAlignment="0" applyProtection="0"/>
    <xf numFmtId="0" fontId="10" fillId="0" borderId="0"/>
  </cellStyleXfs>
  <cellXfs count="117">
    <xf numFmtId="0" fontId="0" fillId="0" borderId="0" xfId="0"/>
    <xf numFmtId="0" fontId="2" fillId="0" borderId="0" xfId="0" applyFont="1" applyAlignment="1">
      <alignment wrapText="1"/>
    </xf>
    <xf numFmtId="0" fontId="3" fillId="0" borderId="0" xfId="0" applyFont="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44" fontId="4" fillId="0" borderId="1" xfId="0" applyNumberFormat="1" applyFont="1" applyBorder="1" applyAlignment="1">
      <alignment vertical="center" wrapText="1"/>
    </xf>
    <xf numFmtId="165" fontId="4" fillId="0" borderId="1" xfId="0" applyNumberFormat="1" applyFont="1" applyBorder="1" applyAlignment="1">
      <alignment vertical="center" wrapText="1"/>
    </xf>
    <xf numFmtId="0" fontId="7" fillId="0" borderId="1" xfId="0" applyFont="1" applyBorder="1" applyAlignment="1">
      <alignment vertical="center" wrapText="1"/>
    </xf>
    <xf numFmtId="0" fontId="5" fillId="0" borderId="4" xfId="0" applyFont="1" applyBorder="1" applyAlignment="1">
      <alignment vertical="center" wrapText="1"/>
    </xf>
    <xf numFmtId="0" fontId="5" fillId="0" borderId="2" xfId="0" applyFont="1" applyBorder="1" applyAlignment="1">
      <alignment vertical="center" wrapText="1"/>
    </xf>
    <xf numFmtId="165" fontId="4" fillId="0" borderId="2" xfId="0" applyNumberFormat="1" applyFont="1" applyBorder="1" applyAlignment="1">
      <alignment vertical="center" wrapText="1"/>
    </xf>
    <xf numFmtId="44" fontId="4" fillId="0" borderId="2" xfId="0" applyNumberFormat="1"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6" xfId="0" applyFont="1" applyBorder="1" applyAlignment="1">
      <alignment vertical="center" wrapText="1"/>
    </xf>
    <xf numFmtId="9" fontId="5" fillId="3" borderId="13" xfId="0" applyNumberFormat="1" applyFont="1" applyFill="1" applyBorder="1" applyAlignment="1">
      <alignment vertical="center" wrapText="1"/>
    </xf>
    <xf numFmtId="9" fontId="5" fillId="3" borderId="14" xfId="0" applyNumberFormat="1" applyFont="1" applyFill="1" applyBorder="1" applyAlignment="1">
      <alignment vertical="center" wrapText="1"/>
    </xf>
    <xf numFmtId="0" fontId="5" fillId="0" borderId="7" xfId="0" applyFont="1" applyBorder="1" applyAlignment="1">
      <alignment horizontal="center" vertical="center" wrapText="1"/>
    </xf>
    <xf numFmtId="0" fontId="5" fillId="0" borderId="13" xfId="0" applyFont="1" applyBorder="1" applyAlignment="1">
      <alignment vertical="center" wrapText="1"/>
    </xf>
    <xf numFmtId="0" fontId="5" fillId="0" borderId="7" xfId="0" applyFont="1" applyBorder="1" applyAlignment="1">
      <alignment vertical="center" wrapText="1"/>
    </xf>
    <xf numFmtId="0" fontId="7" fillId="0" borderId="7" xfId="0" applyFont="1" applyBorder="1" applyAlignment="1">
      <alignment vertical="center" wrapText="1"/>
    </xf>
    <xf numFmtId="10" fontId="5" fillId="2" borderId="15" xfId="0" applyNumberFormat="1" applyFont="1" applyFill="1" applyBorder="1" applyAlignment="1" applyProtection="1">
      <alignment vertical="center" wrapText="1"/>
      <protection locked="0"/>
    </xf>
    <xf numFmtId="10" fontId="5" fillId="2" borderId="16" xfId="0" applyNumberFormat="1" applyFont="1" applyFill="1" applyBorder="1" applyAlignment="1" applyProtection="1">
      <alignment vertical="center" wrapText="1"/>
      <protection locked="0"/>
    </xf>
    <xf numFmtId="44" fontId="5" fillId="2" borderId="17" xfId="0" applyNumberFormat="1" applyFont="1" applyFill="1" applyBorder="1" applyAlignment="1" applyProtection="1">
      <alignment vertical="center" wrapText="1"/>
      <protection locked="0"/>
    </xf>
    <xf numFmtId="0" fontId="5" fillId="0" borderId="0" xfId="0" applyFont="1" applyAlignment="1">
      <alignment vertical="center" wrapText="1"/>
    </xf>
    <xf numFmtId="44" fontId="5" fillId="3" borderId="20" xfId="0" applyNumberFormat="1" applyFont="1" applyFill="1" applyBorder="1" applyAlignment="1" applyProtection="1">
      <alignment vertical="center" wrapText="1"/>
      <protection locked="0"/>
    </xf>
    <xf numFmtId="0" fontId="5" fillId="3" borderId="20" xfId="0" applyFont="1" applyFill="1" applyBorder="1" applyAlignment="1">
      <alignment vertical="center" wrapText="1"/>
    </xf>
    <xf numFmtId="0" fontId="5" fillId="3" borderId="20" xfId="0" applyFont="1" applyFill="1" applyBorder="1" applyAlignment="1">
      <alignment horizontal="center" vertical="center" wrapText="1"/>
    </xf>
    <xf numFmtId="0" fontId="4" fillId="3" borderId="10" xfId="0" applyFont="1" applyFill="1" applyBorder="1" applyAlignment="1">
      <alignment vertical="center" wrapText="1"/>
    </xf>
    <xf numFmtId="0" fontId="8" fillId="4" borderId="21" xfId="0" applyFont="1" applyFill="1" applyBorder="1" applyAlignment="1">
      <alignment vertical="center" wrapText="1"/>
    </xf>
    <xf numFmtId="0" fontId="8" fillId="4" borderId="22" xfId="0" applyFont="1" applyFill="1" applyBorder="1" applyAlignment="1">
      <alignment vertical="center" wrapText="1"/>
    </xf>
    <xf numFmtId="0" fontId="8" fillId="4" borderId="24" xfId="0" applyFont="1" applyFill="1" applyBorder="1" applyAlignment="1">
      <alignment horizontal="left" vertical="center" wrapText="1"/>
    </xf>
    <xf numFmtId="0" fontId="8" fillId="4" borderId="24" xfId="0" applyFont="1" applyFill="1" applyBorder="1" applyAlignment="1">
      <alignment horizontal="center" vertical="center" wrapText="1"/>
    </xf>
    <xf numFmtId="0" fontId="8" fillId="4" borderId="10" xfId="0" applyFont="1" applyFill="1" applyBorder="1" applyAlignment="1">
      <alignment vertical="center" wrapText="1"/>
    </xf>
    <xf numFmtId="0" fontId="8" fillId="4" borderId="8" xfId="0" applyFont="1" applyFill="1" applyBorder="1" applyAlignment="1">
      <alignment vertical="center" wrapText="1"/>
    </xf>
    <xf numFmtId="0" fontId="8" fillId="4" borderId="5" xfId="0" applyFont="1" applyFill="1" applyBorder="1" applyAlignment="1">
      <alignment vertical="center" wrapText="1"/>
    </xf>
    <xf numFmtId="0" fontId="8" fillId="4" borderId="3" xfId="0" applyFont="1" applyFill="1" applyBorder="1" applyAlignment="1">
      <alignment vertical="center" wrapText="1"/>
    </xf>
    <xf numFmtId="0" fontId="8" fillId="4" borderId="3" xfId="0" applyFont="1" applyFill="1" applyBorder="1" applyAlignment="1">
      <alignment horizontal="center" vertical="center" wrapText="1"/>
    </xf>
    <xf numFmtId="0" fontId="8" fillId="4" borderId="9" xfId="0" applyFont="1" applyFill="1" applyBorder="1" applyAlignment="1">
      <alignment horizontal="left" vertical="center" wrapText="1"/>
    </xf>
    <xf numFmtId="44" fontId="4" fillId="3" borderId="19" xfId="0" applyNumberFormat="1" applyFont="1" applyFill="1" applyBorder="1" applyAlignment="1">
      <alignment vertical="center" wrapText="1"/>
    </xf>
    <xf numFmtId="0" fontId="5" fillId="0" borderId="26" xfId="0" applyFont="1" applyBorder="1" applyAlignment="1">
      <alignment vertical="center" wrapText="1"/>
    </xf>
    <xf numFmtId="0" fontId="5" fillId="0" borderId="27" xfId="0" applyFont="1" applyBorder="1" applyAlignment="1">
      <alignment horizontal="center" vertical="center" wrapText="1"/>
    </xf>
    <xf numFmtId="0" fontId="5" fillId="0" borderId="27" xfId="0" applyFont="1" applyBorder="1" applyAlignment="1">
      <alignment vertical="center" wrapText="1"/>
    </xf>
    <xf numFmtId="165" fontId="4" fillId="0" borderId="28" xfId="0" applyNumberFormat="1" applyFont="1" applyBorder="1" applyAlignment="1">
      <alignment vertical="center" wrapText="1"/>
    </xf>
    <xf numFmtId="0" fontId="4" fillId="3" borderId="21" xfId="0" applyFont="1" applyFill="1" applyBorder="1" applyAlignment="1">
      <alignment vertical="center" wrapText="1"/>
    </xf>
    <xf numFmtId="44" fontId="5" fillId="3" borderId="29" xfId="0" applyNumberFormat="1" applyFont="1" applyFill="1" applyBorder="1" applyAlignment="1" applyProtection="1">
      <alignment vertical="center" wrapText="1"/>
      <protection locked="0"/>
    </xf>
    <xf numFmtId="0" fontId="5" fillId="3" borderId="29" xfId="0" applyFont="1" applyFill="1" applyBorder="1" applyAlignment="1">
      <alignment horizontal="center" vertical="center" wrapText="1"/>
    </xf>
    <xf numFmtId="44" fontId="4" fillId="3" borderId="30" xfId="0" applyNumberFormat="1" applyFont="1" applyFill="1" applyBorder="1" applyAlignment="1">
      <alignment vertical="center" wrapText="1"/>
    </xf>
    <xf numFmtId="0" fontId="4" fillId="0" borderId="0" xfId="0" applyFont="1" applyAlignment="1">
      <alignment vertical="center" wrapText="1"/>
    </xf>
    <xf numFmtId="0" fontId="4" fillId="2" borderId="0" xfId="0" applyFont="1" applyFill="1" applyAlignment="1">
      <alignment vertical="center" wrapText="1"/>
    </xf>
    <xf numFmtId="0" fontId="5" fillId="0" borderId="25" xfId="0" applyFont="1" applyBorder="1" applyAlignment="1">
      <alignment vertical="center" wrapText="1"/>
    </xf>
    <xf numFmtId="0" fontId="5" fillId="0" borderId="31" xfId="0" applyFont="1" applyBorder="1" applyAlignment="1">
      <alignment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2" xfId="0" applyFont="1" applyBorder="1" applyAlignment="1">
      <alignment vertical="center" wrapText="1"/>
    </xf>
    <xf numFmtId="44" fontId="5" fillId="2" borderId="18" xfId="0" applyNumberFormat="1" applyFont="1" applyFill="1" applyBorder="1" applyAlignment="1" applyProtection="1">
      <alignment vertical="center" wrapText="1"/>
      <protection locked="0"/>
    </xf>
    <xf numFmtId="0" fontId="5" fillId="0" borderId="33" xfId="0" applyFont="1" applyBorder="1" applyAlignment="1">
      <alignment vertical="center" wrapText="1"/>
    </xf>
    <xf numFmtId="0" fontId="5" fillId="0" borderId="26" xfId="0" applyFont="1" applyBorder="1" applyAlignment="1">
      <alignment horizontal="center" vertical="center" wrapText="1"/>
    </xf>
    <xf numFmtId="165" fontId="4" fillId="0" borderId="27" xfId="0" applyNumberFormat="1" applyFont="1" applyBorder="1" applyAlignment="1">
      <alignment vertical="center" wrapText="1"/>
    </xf>
    <xf numFmtId="0" fontId="5" fillId="0" borderId="34" xfId="0" applyFont="1" applyBorder="1" applyAlignment="1">
      <alignment vertical="center" wrapText="1"/>
    </xf>
    <xf numFmtId="165" fontId="4" fillId="0" borderId="35" xfId="0" applyNumberFormat="1" applyFont="1" applyBorder="1" applyAlignment="1">
      <alignment vertical="center" wrapText="1"/>
    </xf>
    <xf numFmtId="0" fontId="5" fillId="3" borderId="21" xfId="0" applyFont="1" applyFill="1" applyBorder="1" applyAlignment="1">
      <alignment vertical="center" wrapText="1"/>
    </xf>
    <xf numFmtId="0" fontId="5" fillId="3" borderId="29" xfId="0" applyFont="1" applyFill="1" applyBorder="1" applyAlignment="1">
      <alignment vertical="center" wrapText="1"/>
    </xf>
    <xf numFmtId="165" fontId="4" fillId="3" borderId="30" xfId="0" applyNumberFormat="1" applyFont="1" applyFill="1" applyBorder="1" applyAlignment="1">
      <alignment vertical="center" wrapText="1"/>
    </xf>
    <xf numFmtId="0" fontId="9" fillId="4" borderId="10" xfId="0" applyFont="1" applyFill="1" applyBorder="1" applyAlignment="1">
      <alignment vertical="center" wrapText="1"/>
    </xf>
    <xf numFmtId="0" fontId="9" fillId="4" borderId="20" xfId="0" applyFont="1" applyFill="1" applyBorder="1" applyAlignment="1">
      <alignment vertical="center" wrapText="1"/>
    </xf>
    <xf numFmtId="44" fontId="9" fillId="4" borderId="19" xfId="0" applyNumberFormat="1" applyFont="1" applyFill="1" applyBorder="1" applyAlignment="1">
      <alignment vertical="center" wrapText="1"/>
    </xf>
    <xf numFmtId="165" fontId="4" fillId="3" borderId="19" xfId="0" applyNumberFormat="1" applyFont="1" applyFill="1" applyBorder="1" applyAlignment="1">
      <alignment vertical="center" wrapText="1"/>
    </xf>
    <xf numFmtId="10" fontId="5" fillId="2" borderId="22" xfId="0" applyNumberFormat="1" applyFont="1" applyFill="1" applyBorder="1" applyAlignment="1" applyProtection="1">
      <alignment vertical="center" wrapText="1"/>
      <protection locked="0"/>
    </xf>
    <xf numFmtId="44" fontId="5" fillId="2" borderId="36" xfId="0" applyNumberFormat="1" applyFont="1" applyFill="1" applyBorder="1" applyAlignment="1" applyProtection="1">
      <alignment vertical="center" wrapText="1"/>
      <protection locked="0"/>
    </xf>
    <xf numFmtId="0" fontId="11" fillId="0" borderId="0" xfId="0" applyFont="1" applyAlignment="1">
      <alignment vertical="top"/>
    </xf>
    <xf numFmtId="0" fontId="0" fillId="4" borderId="10" xfId="0" applyFill="1" applyBorder="1" applyAlignment="1">
      <alignment vertical="center" wrapText="1"/>
    </xf>
    <xf numFmtId="0" fontId="0" fillId="4" borderId="3" xfId="0" applyFill="1" applyBorder="1" applyAlignment="1">
      <alignment vertical="center" wrapText="1"/>
    </xf>
    <xf numFmtId="0" fontId="0" fillId="4" borderId="9" xfId="0" applyFill="1" applyBorder="1" applyAlignment="1">
      <alignment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3" borderId="37" xfId="0" applyFill="1" applyBorder="1"/>
    <xf numFmtId="0" fontId="0" fillId="3" borderId="38" xfId="0" applyFill="1" applyBorder="1"/>
    <xf numFmtId="0" fontId="0" fillId="3" borderId="39" xfId="0" applyFill="1" applyBorder="1"/>
    <xf numFmtId="0" fontId="0" fillId="3" borderId="41" xfId="0" applyFill="1" applyBorder="1"/>
    <xf numFmtId="0" fontId="0" fillId="3" borderId="40" xfId="0" applyFill="1" applyBorder="1"/>
    <xf numFmtId="0" fontId="12" fillId="0" borderId="36" xfId="0" applyFont="1" applyBorder="1" applyAlignment="1">
      <alignment vertical="center"/>
    </xf>
    <xf numFmtId="0" fontId="12" fillId="0" borderId="17" xfId="0" applyFont="1" applyBorder="1" applyAlignment="1">
      <alignment vertical="center"/>
    </xf>
    <xf numFmtId="0" fontId="12" fillId="0" borderId="18" xfId="0" applyFont="1" applyBorder="1" applyAlignment="1">
      <alignment vertical="center"/>
    </xf>
    <xf numFmtId="0" fontId="0" fillId="3" borderId="29" xfId="0" applyFill="1" applyBorder="1"/>
    <xf numFmtId="0" fontId="0" fillId="3" borderId="30" xfId="0" applyFill="1" applyBorder="1"/>
    <xf numFmtId="0" fontId="14" fillId="3" borderId="37" xfId="0" applyFont="1" applyFill="1" applyBorder="1"/>
    <xf numFmtId="0" fontId="0" fillId="3" borderId="0" xfId="0" applyFill="1"/>
    <xf numFmtId="0" fontId="0" fillId="0" borderId="0" xfId="0" applyAlignment="1">
      <alignment vertical="center" wrapText="1"/>
    </xf>
    <xf numFmtId="0" fontId="9" fillId="4" borderId="10"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19" xfId="0" applyFont="1" applyFill="1" applyBorder="1" applyAlignment="1">
      <alignment horizontal="center" vertical="center"/>
    </xf>
    <xf numFmtId="10" fontId="5" fillId="2" borderId="49" xfId="0" applyNumberFormat="1" applyFont="1" applyFill="1" applyBorder="1" applyAlignment="1" applyProtection="1">
      <alignment horizontal="center" vertical="center" wrapText="1"/>
      <protection locked="0"/>
    </xf>
    <xf numFmtId="10" fontId="5" fillId="2" borderId="50" xfId="0" applyNumberFormat="1" applyFont="1" applyFill="1" applyBorder="1" applyAlignment="1" applyProtection="1">
      <alignment horizontal="center" vertical="center" wrapText="1"/>
      <protection locked="0"/>
    </xf>
    <xf numFmtId="10" fontId="5" fillId="2" borderId="44" xfId="0" applyNumberFormat="1" applyFont="1" applyFill="1" applyBorder="1" applyAlignment="1" applyProtection="1">
      <alignment horizontal="center" vertical="center" wrapText="1"/>
      <protection locked="0"/>
    </xf>
    <xf numFmtId="10" fontId="5" fillId="2" borderId="45" xfId="0" applyNumberFormat="1" applyFont="1" applyFill="1" applyBorder="1" applyAlignment="1" applyProtection="1">
      <alignment horizontal="center" vertical="center" wrapText="1"/>
      <protection locked="0"/>
    </xf>
    <xf numFmtId="10" fontId="5" fillId="2" borderId="25" xfId="0" applyNumberFormat="1" applyFont="1" applyFill="1" applyBorder="1" applyAlignment="1" applyProtection="1">
      <alignment horizontal="center" vertical="center" wrapText="1"/>
      <protection locked="0"/>
    </xf>
    <xf numFmtId="10" fontId="5" fillId="2" borderId="48" xfId="0" applyNumberFormat="1" applyFont="1" applyFill="1" applyBorder="1" applyAlignment="1" applyProtection="1">
      <alignment horizontal="center" vertical="center" wrapText="1"/>
      <protection locked="0"/>
    </xf>
    <xf numFmtId="0" fontId="12" fillId="0" borderId="46" xfId="0" applyFont="1" applyBorder="1" applyAlignment="1">
      <alignment horizontal="left" vertical="top" wrapText="1"/>
    </xf>
    <xf numFmtId="0" fontId="12" fillId="0" borderId="1" xfId="0" applyFont="1" applyBorder="1" applyAlignment="1">
      <alignment horizontal="left" vertical="top" wrapText="1"/>
    </xf>
    <xf numFmtId="0" fontId="12" fillId="0" borderId="47" xfId="0" applyFont="1" applyBorder="1" applyAlignment="1">
      <alignment horizontal="left" vertical="top" wrapText="1"/>
    </xf>
    <xf numFmtId="0" fontId="12" fillId="0" borderId="46" xfId="2" applyFont="1" applyBorder="1" applyAlignment="1">
      <alignment horizontal="left" vertical="top" wrapText="1"/>
    </xf>
    <xf numFmtId="0" fontId="12" fillId="0" borderId="1" xfId="2" applyFont="1" applyBorder="1" applyAlignment="1">
      <alignment horizontal="left" vertical="top" wrapText="1"/>
    </xf>
    <xf numFmtId="0" fontId="12" fillId="0" borderId="47" xfId="2" applyFont="1" applyBorder="1" applyAlignment="1">
      <alignment horizontal="left" vertical="top" wrapText="1"/>
    </xf>
    <xf numFmtId="0" fontId="12" fillId="0" borderId="44" xfId="2" applyFont="1" applyBorder="1" applyAlignment="1">
      <alignment horizontal="left" vertical="top" wrapText="1"/>
    </xf>
    <xf numFmtId="0" fontId="12" fillId="0" borderId="31" xfId="2" applyFont="1" applyBorder="1" applyAlignment="1">
      <alignment horizontal="left" vertical="top" wrapText="1"/>
    </xf>
    <xf numFmtId="0" fontId="12" fillId="0" borderId="45" xfId="2" applyFont="1" applyBorder="1" applyAlignment="1">
      <alignment horizontal="left" vertical="top" wrapText="1"/>
    </xf>
    <xf numFmtId="0" fontId="9" fillId="4" borderId="42" xfId="0" applyFont="1" applyFill="1" applyBorder="1" applyAlignment="1">
      <alignment horizontal="center"/>
    </xf>
    <xf numFmtId="0" fontId="9" fillId="4" borderId="3" xfId="0" applyFont="1" applyFill="1" applyBorder="1" applyAlignment="1">
      <alignment horizontal="center"/>
    </xf>
    <xf numFmtId="0" fontId="9" fillId="4" borderId="9" xfId="0" applyFont="1" applyFill="1" applyBorder="1" applyAlignment="1">
      <alignment horizontal="center"/>
    </xf>
    <xf numFmtId="0" fontId="12" fillId="0" borderId="43" xfId="0" applyFont="1" applyBorder="1" applyAlignment="1">
      <alignment horizontal="left" vertical="top" wrapText="1"/>
    </xf>
    <xf numFmtId="0" fontId="12" fillId="0" borderId="2" xfId="0" applyFont="1" applyBorder="1" applyAlignment="1">
      <alignment horizontal="left" vertical="top" wrapText="1"/>
    </xf>
    <xf numFmtId="0" fontId="12" fillId="0" borderId="35" xfId="0" applyFont="1" applyBorder="1" applyAlignment="1">
      <alignment horizontal="left" vertical="top" wrapText="1"/>
    </xf>
    <xf numFmtId="0" fontId="12" fillId="0" borderId="44" xfId="0" applyFont="1" applyBorder="1" applyAlignment="1">
      <alignment horizontal="left" vertical="top" wrapText="1"/>
    </xf>
    <xf numFmtId="0" fontId="12" fillId="0" borderId="31" xfId="0" applyFont="1" applyBorder="1" applyAlignment="1">
      <alignment horizontal="left" vertical="top" wrapText="1"/>
    </xf>
    <xf numFmtId="0" fontId="12" fillId="0" borderId="45" xfId="0" applyFont="1" applyBorder="1" applyAlignment="1">
      <alignment horizontal="left" vertical="top" wrapText="1"/>
    </xf>
  </cellXfs>
  <cellStyles count="3">
    <cellStyle name="Standaard" xfId="0" builtinId="0"/>
    <cellStyle name="Standaard 2 2" xfId="2" xr:uid="{60062C81-5185-4135-B4A5-D11AE1D19372}"/>
    <cellStyle name="Valuta 2" xfId="1" xr:uid="{3E4AD5DA-E8B4-4D61-BA3B-BB5AE4E73C02}"/>
  </cellStyles>
  <dxfs count="0"/>
  <tableStyles count="0" defaultTableStyle="TableStyleMedium2" defaultPivotStyle="PivotStyleLight16"/>
  <colors>
    <mruColors>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cid:23E97866-C2E2-45FF-9EA7-05BD0C2D0C66@uvt.nl"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257175</xdr:colOff>
      <xdr:row>15</xdr:row>
      <xdr:rowOff>57150</xdr:rowOff>
    </xdr:from>
    <xdr:to>
      <xdr:col>5</xdr:col>
      <xdr:colOff>1095375</xdr:colOff>
      <xdr:row>18</xdr:row>
      <xdr:rowOff>95250</xdr:rowOff>
    </xdr:to>
    <xdr:pic>
      <xdr:nvPicPr>
        <xdr:cNvPr id="3" name="Picture 1">
          <a:extLst>
            <a:ext uri="{FF2B5EF4-FFF2-40B4-BE49-F238E27FC236}">
              <a16:creationId xmlns:a16="http://schemas.microsoft.com/office/drawing/2014/main" id="{FE8DEB41-C0A9-38BC-E265-F483190F84A9}"/>
            </a:ext>
          </a:extLst>
        </xdr:cNvPr>
        <xdr:cNvPicPr>
          <a:picLocks noChangeAspect="1"/>
        </xdr:cNvPicPr>
      </xdr:nvPicPr>
      <xdr:blipFill>
        <a:blip xmlns:r="http://schemas.openxmlformats.org/officeDocument/2006/relationships" r:embed="rId1" r:link="rId2" cstate="print"/>
        <a:srcRect/>
        <a:stretch>
          <a:fillRect/>
        </a:stretch>
      </xdr:blipFill>
      <xdr:spPr bwMode="auto">
        <a:xfrm>
          <a:off x="5591175" y="3286125"/>
          <a:ext cx="2057400" cy="6096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9864E-E5B8-4863-AC44-1CB7B81446DE}">
  <dimension ref="A1:K20"/>
  <sheetViews>
    <sheetView tabSelected="1" workbookViewId="0">
      <selection activeCellId="11" sqref="A21:XFD1048576 D20:XFD20 A20 D19:XFD19 A19 D18:XFD18 A18 D17:XFD17 A17 D16:XFD16 A16 A1:XFD15"/>
    </sheetView>
  </sheetViews>
  <sheetFormatPr defaultColWidth="9.109375" defaultRowHeight="14.4" x14ac:dyDescent="0.3"/>
  <cols>
    <col min="1" max="1" width="29.88671875" customWidth="1"/>
    <col min="3" max="3" width="41" customWidth="1"/>
    <col min="6" max="6" width="20.33203125" customWidth="1"/>
  </cols>
  <sheetData>
    <row r="1" spans="1:11" ht="15" thickBot="1" x14ac:dyDescent="0.35">
      <c r="A1" s="77"/>
      <c r="B1" s="78"/>
      <c r="C1" s="78"/>
      <c r="D1" s="78"/>
      <c r="E1" s="78"/>
      <c r="F1" s="79"/>
    </row>
    <row r="2" spans="1:11" ht="24" thickBot="1" x14ac:dyDescent="0.5">
      <c r="A2" s="87" t="s">
        <v>73</v>
      </c>
      <c r="B2" s="78"/>
      <c r="C2" s="78"/>
      <c r="D2" s="78"/>
      <c r="E2" s="78"/>
      <c r="F2" s="79"/>
    </row>
    <row r="3" spans="1:11" ht="16.2" thickBot="1" x14ac:dyDescent="0.35">
      <c r="A3" s="108" t="s">
        <v>66</v>
      </c>
      <c r="B3" s="109"/>
      <c r="C3" s="109"/>
      <c r="D3" s="109"/>
      <c r="E3" s="109"/>
      <c r="F3" s="110"/>
    </row>
    <row r="4" spans="1:11" ht="15" customHeight="1" x14ac:dyDescent="0.3">
      <c r="A4" s="111" t="s">
        <v>74</v>
      </c>
      <c r="B4" s="112"/>
      <c r="C4" s="112"/>
      <c r="D4" s="112"/>
      <c r="E4" s="112"/>
      <c r="F4" s="113"/>
    </row>
    <row r="5" spans="1:11" ht="30" customHeight="1" x14ac:dyDescent="0.3">
      <c r="A5" s="114" t="s">
        <v>75</v>
      </c>
      <c r="B5" s="115"/>
      <c r="C5" s="115"/>
      <c r="D5" s="115"/>
      <c r="E5" s="115"/>
      <c r="F5" s="116"/>
    </row>
    <row r="6" spans="1:11" ht="30" customHeight="1" x14ac:dyDescent="0.3">
      <c r="A6" s="114" t="s">
        <v>76</v>
      </c>
      <c r="B6" s="115"/>
      <c r="C6" s="115"/>
      <c r="D6" s="115"/>
      <c r="E6" s="115"/>
      <c r="F6" s="116"/>
    </row>
    <row r="7" spans="1:11" ht="15" customHeight="1" x14ac:dyDescent="0.3">
      <c r="A7" s="114" t="s">
        <v>77</v>
      </c>
      <c r="B7" s="115"/>
      <c r="C7" s="115"/>
      <c r="D7" s="115"/>
      <c r="E7" s="115"/>
      <c r="F7" s="116"/>
    </row>
    <row r="8" spans="1:11" ht="45" customHeight="1" x14ac:dyDescent="0.3">
      <c r="A8" s="99" t="s">
        <v>78</v>
      </c>
      <c r="B8" s="100"/>
      <c r="C8" s="100"/>
      <c r="D8" s="100"/>
      <c r="E8" s="100"/>
      <c r="F8" s="101"/>
    </row>
    <row r="9" spans="1:11" ht="30" customHeight="1" x14ac:dyDescent="0.3">
      <c r="A9" s="99" t="s">
        <v>79</v>
      </c>
      <c r="B9" s="100"/>
      <c r="C9" s="100"/>
      <c r="D9" s="100"/>
      <c r="E9" s="100"/>
      <c r="F9" s="101"/>
    </row>
    <row r="10" spans="1:11" ht="15" customHeight="1" x14ac:dyDescent="0.3">
      <c r="A10" s="99" t="s">
        <v>80</v>
      </c>
      <c r="B10" s="100"/>
      <c r="C10" s="100"/>
      <c r="D10" s="100"/>
      <c r="E10" s="100"/>
      <c r="F10" s="101"/>
    </row>
    <row r="11" spans="1:11" ht="15" customHeight="1" x14ac:dyDescent="0.3">
      <c r="A11" s="99" t="s">
        <v>81</v>
      </c>
      <c r="B11" s="100"/>
      <c r="C11" s="100"/>
      <c r="D11" s="100"/>
      <c r="E11" s="100"/>
      <c r="F11" s="101"/>
    </row>
    <row r="12" spans="1:11" ht="15" customHeight="1" x14ac:dyDescent="0.3">
      <c r="A12" s="102" t="s">
        <v>82</v>
      </c>
      <c r="B12" s="103"/>
      <c r="C12" s="103"/>
      <c r="D12" s="103"/>
      <c r="E12" s="103"/>
      <c r="F12" s="104"/>
      <c r="K12" s="89"/>
    </row>
    <row r="13" spans="1:11" ht="15" customHeight="1" x14ac:dyDescent="0.3">
      <c r="A13" s="105" t="s">
        <v>83</v>
      </c>
      <c r="B13" s="106"/>
      <c r="C13" s="106"/>
      <c r="D13" s="106"/>
      <c r="E13" s="106"/>
      <c r="F13" s="107"/>
    </row>
    <row r="14" spans="1:11" ht="15" thickBot="1" x14ac:dyDescent="0.35">
      <c r="A14" s="81"/>
      <c r="B14" s="88"/>
      <c r="C14" s="88"/>
      <c r="D14" s="88"/>
      <c r="E14" s="88"/>
      <c r="F14" s="80"/>
    </row>
    <row r="15" spans="1:11" ht="16.2" thickBot="1" x14ac:dyDescent="0.35">
      <c r="A15" s="90" t="s">
        <v>67</v>
      </c>
      <c r="B15" s="91"/>
      <c r="C15" s="92"/>
      <c r="D15" s="88"/>
      <c r="E15" s="88"/>
      <c r="F15" s="80"/>
    </row>
    <row r="16" spans="1:11" x14ac:dyDescent="0.3">
      <c r="A16" s="82" t="s">
        <v>68</v>
      </c>
      <c r="B16" s="93"/>
      <c r="C16" s="94"/>
      <c r="D16" s="88"/>
      <c r="E16" s="88"/>
      <c r="F16" s="80"/>
    </row>
    <row r="17" spans="1:6" x14ac:dyDescent="0.3">
      <c r="A17" s="83" t="s">
        <v>69</v>
      </c>
      <c r="B17" s="95"/>
      <c r="C17" s="96"/>
      <c r="D17" s="88"/>
      <c r="E17" s="88"/>
      <c r="F17" s="80"/>
    </row>
    <row r="18" spans="1:6" x14ac:dyDescent="0.3">
      <c r="A18" s="83" t="s">
        <v>70</v>
      </c>
      <c r="B18" s="95"/>
      <c r="C18" s="96"/>
      <c r="D18" s="88"/>
      <c r="E18" s="88"/>
      <c r="F18" s="80"/>
    </row>
    <row r="19" spans="1:6" x14ac:dyDescent="0.3">
      <c r="A19" s="83" t="s">
        <v>71</v>
      </c>
      <c r="B19" s="95"/>
      <c r="C19" s="96"/>
      <c r="D19" s="88"/>
      <c r="E19" s="88"/>
      <c r="F19" s="80"/>
    </row>
    <row r="20" spans="1:6" ht="15" thickBot="1" x14ac:dyDescent="0.35">
      <c r="A20" s="84" t="s">
        <v>72</v>
      </c>
      <c r="B20" s="97"/>
      <c r="C20" s="98"/>
      <c r="D20" s="85"/>
      <c r="E20" s="85"/>
      <c r="F20" s="86"/>
    </row>
  </sheetData>
  <sheetProtection algorithmName="SHA-512" hashValue="97GJAzxmj1tK+Rq+FNQTdcTBxIwHYyhonR4zL3isH1zbPZNNOpv5BoDQqcoz8XE8lVAx+ouj2b2leQtvi3BQNg==" saltValue="fbuJCm+CZZXUOqIuqVGoiQ==" spinCount="100000" sheet="1" objects="1" scenarios="1"/>
  <mergeCells count="17">
    <mergeCell ref="A3:F3"/>
    <mergeCell ref="A4:F4"/>
    <mergeCell ref="A8:F8"/>
    <mergeCell ref="A9:F9"/>
    <mergeCell ref="A5:F5"/>
    <mergeCell ref="A6:F6"/>
    <mergeCell ref="A7:F7"/>
    <mergeCell ref="B20:C20"/>
    <mergeCell ref="A10:F10"/>
    <mergeCell ref="A11:F11"/>
    <mergeCell ref="A12:F12"/>
    <mergeCell ref="A13:F13"/>
    <mergeCell ref="A15:C15"/>
    <mergeCell ref="B16:C16"/>
    <mergeCell ref="B17:C17"/>
    <mergeCell ref="B18:C18"/>
    <mergeCell ref="B19:C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19942-BABD-4324-A2EE-53EAC014EC2B}">
  <dimension ref="A2:G55"/>
  <sheetViews>
    <sheetView workbookViewId="0">
      <selection activeCell="A6" sqref="A6"/>
    </sheetView>
  </sheetViews>
  <sheetFormatPr defaultColWidth="9.109375" defaultRowHeight="14.4" x14ac:dyDescent="0.3"/>
  <cols>
    <col min="1" max="1" width="68.109375" customWidth="1"/>
    <col min="2" max="2" width="28.88671875" customWidth="1"/>
    <col min="3" max="3" width="15.88671875" customWidth="1"/>
    <col min="4" max="4" width="29.33203125" bestFit="1" customWidth="1"/>
    <col min="5" max="5" width="16.5546875" customWidth="1"/>
    <col min="6" max="6" width="16.33203125" customWidth="1"/>
    <col min="7" max="7" width="22.109375" customWidth="1"/>
  </cols>
  <sheetData>
    <row r="2" spans="1:7" ht="15.6" x14ac:dyDescent="0.3">
      <c r="A2" s="1"/>
      <c r="B2" s="2"/>
      <c r="C2" s="2"/>
      <c r="D2" s="2"/>
      <c r="E2" s="2"/>
      <c r="F2" s="2"/>
      <c r="G2" s="2"/>
    </row>
    <row r="3" spans="1:7" ht="21.6" thickBot="1" x14ac:dyDescent="0.35">
      <c r="A3" s="71" t="s">
        <v>22</v>
      </c>
      <c r="B3" s="48"/>
      <c r="C3" s="48"/>
      <c r="D3" s="49" t="s">
        <v>0</v>
      </c>
      <c r="E3" s="48"/>
      <c r="F3" s="24"/>
      <c r="G3" s="24"/>
    </row>
    <row r="4" spans="1:7" ht="15" thickBot="1" x14ac:dyDescent="0.35">
      <c r="A4" s="72"/>
      <c r="B4" s="34" t="s">
        <v>1</v>
      </c>
      <c r="C4" s="35"/>
      <c r="D4" s="73"/>
      <c r="E4" s="73"/>
      <c r="F4" s="73"/>
      <c r="G4" s="74"/>
    </row>
    <row r="5" spans="1:7" ht="41.4" x14ac:dyDescent="0.3">
      <c r="A5" s="12" t="s">
        <v>61</v>
      </c>
      <c r="B5" s="21"/>
      <c r="C5" s="15"/>
      <c r="D5" s="9" t="s">
        <v>2</v>
      </c>
      <c r="E5" s="9"/>
      <c r="F5" s="9"/>
      <c r="G5" s="9"/>
    </row>
    <row r="6" spans="1:7" ht="42" thickBot="1" x14ac:dyDescent="0.35">
      <c r="A6" s="13" t="s">
        <v>62</v>
      </c>
      <c r="B6" s="22"/>
      <c r="C6" s="16"/>
      <c r="D6" s="8" t="s">
        <v>2</v>
      </c>
      <c r="E6" s="8"/>
      <c r="F6" s="8"/>
      <c r="G6" s="8"/>
    </row>
    <row r="7" spans="1:7" ht="43.8" thickBot="1" x14ac:dyDescent="0.35">
      <c r="A7" s="33" t="s">
        <v>3</v>
      </c>
      <c r="B7" s="34" t="s">
        <v>21</v>
      </c>
      <c r="C7" s="35" t="s">
        <v>4</v>
      </c>
      <c r="D7" s="36" t="s">
        <v>5</v>
      </c>
      <c r="E7" s="36" t="s">
        <v>6</v>
      </c>
      <c r="F7" s="37" t="s">
        <v>7</v>
      </c>
      <c r="G7" s="38" t="s">
        <v>8</v>
      </c>
    </row>
    <row r="8" spans="1:7" x14ac:dyDescent="0.3">
      <c r="A8" s="12" t="s">
        <v>9</v>
      </c>
      <c r="B8" s="23">
        <v>0</v>
      </c>
      <c r="C8" s="54">
        <v>40</v>
      </c>
      <c r="D8" s="52">
        <f t="shared" ref="D8:D10" si="0">SUM(C8-E8-F8)</f>
        <v>30</v>
      </c>
      <c r="E8" s="52">
        <v>8</v>
      </c>
      <c r="F8" s="52">
        <v>2</v>
      </c>
      <c r="G8" s="11">
        <f>SUM(B8*D8+B8*(E8*(B6+1))+B8*(F8*(B5+1)))</f>
        <v>0</v>
      </c>
    </row>
    <row r="9" spans="1:7" x14ac:dyDescent="0.3">
      <c r="A9" s="14" t="s">
        <v>10</v>
      </c>
      <c r="B9" s="23">
        <v>0</v>
      </c>
      <c r="C9" s="17">
        <v>20</v>
      </c>
      <c r="D9" s="52">
        <f t="shared" si="0"/>
        <v>10</v>
      </c>
      <c r="E9" s="4">
        <v>8</v>
      </c>
      <c r="F9" s="4">
        <v>2</v>
      </c>
      <c r="G9" s="5">
        <f>SUM(B9*D9+B9*(E9*(B6+1))+B9*(F9*(B5+1)))</f>
        <v>0</v>
      </c>
    </row>
    <row r="10" spans="1:7" ht="15" thickBot="1" x14ac:dyDescent="0.35">
      <c r="A10" s="14" t="s">
        <v>11</v>
      </c>
      <c r="B10" s="23">
        <v>0</v>
      </c>
      <c r="C10" s="17">
        <v>10</v>
      </c>
      <c r="D10" s="52">
        <f t="shared" si="0"/>
        <v>6</v>
      </c>
      <c r="E10" s="4">
        <v>3</v>
      </c>
      <c r="F10" s="4">
        <v>1</v>
      </c>
      <c r="G10" s="5">
        <f>SUM(B10*D10+B10*(E10*(B6+1))+B10*(F10*(B5+1)))</f>
        <v>0</v>
      </c>
    </row>
    <row r="11" spans="1:7" ht="15" thickBot="1" x14ac:dyDescent="0.35">
      <c r="A11" s="28" t="s">
        <v>12</v>
      </c>
      <c r="B11" s="25"/>
      <c r="C11" s="27"/>
      <c r="D11" s="27"/>
      <c r="E11" s="27"/>
      <c r="F11" s="27"/>
      <c r="G11" s="39">
        <f>SUM(G8:G10)</f>
        <v>0</v>
      </c>
    </row>
    <row r="12" spans="1:7" ht="15" thickBot="1" x14ac:dyDescent="0.35">
      <c r="A12" s="44"/>
      <c r="B12" s="45"/>
      <c r="C12" s="46"/>
      <c r="D12" s="46"/>
      <c r="E12" s="46"/>
      <c r="F12" s="46"/>
      <c r="G12" s="47"/>
    </row>
    <row r="13" spans="1:7" ht="15" thickBot="1" x14ac:dyDescent="0.35">
      <c r="A13" s="29" t="s">
        <v>13</v>
      </c>
      <c r="B13" s="30" t="s">
        <v>21</v>
      </c>
      <c r="C13" s="75"/>
      <c r="D13" s="31" t="s">
        <v>14</v>
      </c>
      <c r="E13" s="32" t="s">
        <v>15</v>
      </c>
      <c r="F13" s="76"/>
      <c r="G13" s="38" t="s">
        <v>8</v>
      </c>
    </row>
    <row r="14" spans="1:7" x14ac:dyDescent="0.3">
      <c r="A14" s="12" t="s">
        <v>23</v>
      </c>
      <c r="B14" s="23">
        <v>0</v>
      </c>
      <c r="C14" s="18"/>
      <c r="D14" s="52">
        <v>1</v>
      </c>
      <c r="E14" s="52" t="s">
        <v>16</v>
      </c>
      <c r="F14" s="9"/>
      <c r="G14" s="10">
        <f t="shared" ref="G14:G46" si="1">SUM(B14*D14)</f>
        <v>0</v>
      </c>
    </row>
    <row r="15" spans="1:7" x14ac:dyDescent="0.3">
      <c r="A15" s="12" t="s">
        <v>46</v>
      </c>
      <c r="B15" s="23">
        <v>0</v>
      </c>
      <c r="C15" s="18"/>
      <c r="D15" s="52">
        <v>5</v>
      </c>
      <c r="E15" s="52" t="s">
        <v>16</v>
      </c>
      <c r="F15" s="9"/>
      <c r="G15" s="10">
        <f>SUM(B15*D15)</f>
        <v>0</v>
      </c>
    </row>
    <row r="16" spans="1:7" x14ac:dyDescent="0.3">
      <c r="A16" s="12" t="s">
        <v>47</v>
      </c>
      <c r="B16" s="23">
        <v>0</v>
      </c>
      <c r="C16" s="18"/>
      <c r="D16" s="52">
        <v>24</v>
      </c>
      <c r="E16" s="52" t="s">
        <v>16</v>
      </c>
      <c r="F16" s="9"/>
      <c r="G16" s="10">
        <f>SUM(B16*D16)</f>
        <v>0</v>
      </c>
    </row>
    <row r="17" spans="1:7" x14ac:dyDescent="0.3">
      <c r="A17" s="14" t="s">
        <v>24</v>
      </c>
      <c r="B17" s="23">
        <v>0</v>
      </c>
      <c r="C17" s="19"/>
      <c r="D17" s="4">
        <v>1</v>
      </c>
      <c r="E17" s="4" t="s">
        <v>16</v>
      </c>
      <c r="F17" s="3"/>
      <c r="G17" s="6">
        <f t="shared" si="1"/>
        <v>0</v>
      </c>
    </row>
    <row r="18" spans="1:7" x14ac:dyDescent="0.3">
      <c r="A18" s="14" t="s">
        <v>25</v>
      </c>
      <c r="B18" s="23">
        <v>0</v>
      </c>
      <c r="C18" s="19"/>
      <c r="D18" s="4">
        <v>3</v>
      </c>
      <c r="E18" s="4" t="s">
        <v>16</v>
      </c>
      <c r="F18" s="3"/>
      <c r="G18" s="6">
        <f t="shared" si="1"/>
        <v>0</v>
      </c>
    </row>
    <row r="19" spans="1:7" x14ac:dyDescent="0.3">
      <c r="A19" s="14" t="s">
        <v>43</v>
      </c>
      <c r="B19" s="23">
        <v>0</v>
      </c>
      <c r="C19" s="19"/>
      <c r="D19" s="4">
        <v>5</v>
      </c>
      <c r="E19" s="4" t="s">
        <v>16</v>
      </c>
      <c r="F19" s="3"/>
      <c r="G19" s="6">
        <f>SUM(B19*D19)</f>
        <v>0</v>
      </c>
    </row>
    <row r="20" spans="1:7" x14ac:dyDescent="0.3">
      <c r="A20" s="14" t="s">
        <v>55</v>
      </c>
      <c r="B20" s="23">
        <v>0</v>
      </c>
      <c r="C20" s="19"/>
      <c r="D20" s="4">
        <v>12</v>
      </c>
      <c r="E20" s="4" t="s">
        <v>16</v>
      </c>
      <c r="F20" s="3"/>
      <c r="G20" s="6">
        <f>SUM(B20*D20)</f>
        <v>0</v>
      </c>
    </row>
    <row r="21" spans="1:7" x14ac:dyDescent="0.3">
      <c r="A21" s="14" t="s">
        <v>54</v>
      </c>
      <c r="B21" s="23">
        <v>0</v>
      </c>
      <c r="C21" s="19"/>
      <c r="D21" s="4">
        <v>14</v>
      </c>
      <c r="E21" s="4" t="s">
        <v>16</v>
      </c>
      <c r="F21" s="3"/>
      <c r="G21" s="6">
        <f>SUM(B21*D21)</f>
        <v>0</v>
      </c>
    </row>
    <row r="22" spans="1:7" x14ac:dyDescent="0.3">
      <c r="A22" s="14" t="s">
        <v>58</v>
      </c>
      <c r="B22" s="23">
        <v>0</v>
      </c>
      <c r="C22" s="19"/>
      <c r="D22" s="4">
        <v>6</v>
      </c>
      <c r="E22" s="4" t="s">
        <v>16</v>
      </c>
      <c r="F22" s="3"/>
      <c r="G22" s="6">
        <f>SUM(B22*D22)</f>
        <v>0</v>
      </c>
    </row>
    <row r="23" spans="1:7" x14ac:dyDescent="0.3">
      <c r="A23" s="14" t="s">
        <v>26</v>
      </c>
      <c r="B23" s="23">
        <v>0</v>
      </c>
      <c r="C23" s="19"/>
      <c r="D23" s="4">
        <v>10</v>
      </c>
      <c r="E23" s="4" t="s">
        <v>16</v>
      </c>
      <c r="F23" s="3"/>
      <c r="G23" s="6">
        <f t="shared" si="1"/>
        <v>0</v>
      </c>
    </row>
    <row r="24" spans="1:7" x14ac:dyDescent="0.3">
      <c r="A24" s="14" t="s">
        <v>52</v>
      </c>
      <c r="B24" s="23">
        <v>0</v>
      </c>
      <c r="C24" s="19"/>
      <c r="D24" s="4">
        <v>25</v>
      </c>
      <c r="E24" s="4" t="s">
        <v>16</v>
      </c>
      <c r="F24" s="3"/>
      <c r="G24" s="6">
        <f>SUM(B24*D24)</f>
        <v>0</v>
      </c>
    </row>
    <row r="25" spans="1:7" x14ac:dyDescent="0.3">
      <c r="A25" s="14" t="s">
        <v>56</v>
      </c>
      <c r="B25" s="23">
        <v>0</v>
      </c>
      <c r="C25" s="19"/>
      <c r="D25" s="4">
        <v>25</v>
      </c>
      <c r="E25" s="4" t="s">
        <v>16</v>
      </c>
      <c r="F25" s="3"/>
      <c r="G25" s="6">
        <f>SUM(B25*D25)</f>
        <v>0</v>
      </c>
    </row>
    <row r="26" spans="1:7" x14ac:dyDescent="0.3">
      <c r="A26" s="14" t="s">
        <v>39</v>
      </c>
      <c r="B26" s="23">
        <v>0</v>
      </c>
      <c r="C26" s="19"/>
      <c r="D26" s="4">
        <v>10</v>
      </c>
      <c r="E26" s="4" t="s">
        <v>16</v>
      </c>
      <c r="F26" s="3"/>
      <c r="G26" s="6">
        <f>SUM(B26*D26)</f>
        <v>0</v>
      </c>
    </row>
    <row r="27" spans="1:7" x14ac:dyDescent="0.3">
      <c r="A27" s="14" t="s">
        <v>40</v>
      </c>
      <c r="B27" s="23">
        <v>0</v>
      </c>
      <c r="C27" s="19"/>
      <c r="D27" s="4">
        <v>40</v>
      </c>
      <c r="E27" s="4" t="s">
        <v>16</v>
      </c>
      <c r="F27" s="3"/>
      <c r="G27" s="6">
        <f>SUM(B27*D27)</f>
        <v>0</v>
      </c>
    </row>
    <row r="28" spans="1:7" x14ac:dyDescent="0.3">
      <c r="A28" s="14" t="s">
        <v>27</v>
      </c>
      <c r="B28" s="23">
        <v>0</v>
      </c>
      <c r="C28" s="19"/>
      <c r="D28" s="4">
        <v>10</v>
      </c>
      <c r="E28" s="4" t="s">
        <v>16</v>
      </c>
      <c r="F28" s="3"/>
      <c r="G28" s="6">
        <f t="shared" ref="G28:G32" si="2">SUM(B28*D28)</f>
        <v>0</v>
      </c>
    </row>
    <row r="29" spans="1:7" x14ac:dyDescent="0.3">
      <c r="A29" s="14" t="s">
        <v>53</v>
      </c>
      <c r="B29" s="23">
        <v>0</v>
      </c>
      <c r="C29" s="19"/>
      <c r="D29" s="4">
        <v>10</v>
      </c>
      <c r="E29" s="4" t="s">
        <v>16</v>
      </c>
      <c r="F29" s="3"/>
      <c r="G29" s="6">
        <f>SUM(B29*D29)</f>
        <v>0</v>
      </c>
    </row>
    <row r="30" spans="1:7" x14ac:dyDescent="0.3">
      <c r="A30" s="14" t="s">
        <v>28</v>
      </c>
      <c r="B30" s="23">
        <v>0</v>
      </c>
      <c r="C30" s="19"/>
      <c r="D30" s="4">
        <v>50</v>
      </c>
      <c r="E30" s="4" t="s">
        <v>16</v>
      </c>
      <c r="F30" s="3"/>
      <c r="G30" s="6">
        <f t="shared" si="2"/>
        <v>0</v>
      </c>
    </row>
    <row r="31" spans="1:7" x14ac:dyDescent="0.3">
      <c r="A31" s="14" t="s">
        <v>57</v>
      </c>
      <c r="B31" s="23">
        <v>0</v>
      </c>
      <c r="C31" s="19"/>
      <c r="D31" s="4">
        <v>4</v>
      </c>
      <c r="E31" s="4" t="s">
        <v>16</v>
      </c>
      <c r="F31" s="3"/>
      <c r="G31" s="6">
        <f>SUM(B31*D31)</f>
        <v>0</v>
      </c>
    </row>
    <row r="32" spans="1:7" x14ac:dyDescent="0.3">
      <c r="A32" s="14" t="s">
        <v>38</v>
      </c>
      <c r="B32" s="23">
        <v>0</v>
      </c>
      <c r="C32" s="19"/>
      <c r="D32" s="4">
        <v>12</v>
      </c>
      <c r="E32" s="4" t="s">
        <v>16</v>
      </c>
      <c r="F32" s="3"/>
      <c r="G32" s="6">
        <f t="shared" si="2"/>
        <v>0</v>
      </c>
    </row>
    <row r="33" spans="1:7" x14ac:dyDescent="0.3">
      <c r="A33" s="14" t="s">
        <v>29</v>
      </c>
      <c r="B33" s="23">
        <v>0</v>
      </c>
      <c r="C33" s="19"/>
      <c r="D33" s="4">
        <v>2</v>
      </c>
      <c r="E33" s="4" t="s">
        <v>16</v>
      </c>
      <c r="F33" s="3"/>
      <c r="G33" s="6">
        <f t="shared" si="1"/>
        <v>0</v>
      </c>
    </row>
    <row r="34" spans="1:7" x14ac:dyDescent="0.3">
      <c r="A34" s="14" t="s">
        <v>41</v>
      </c>
      <c r="B34" s="23">
        <v>0</v>
      </c>
      <c r="C34" s="19"/>
      <c r="D34" s="4">
        <v>14</v>
      </c>
      <c r="E34" s="4" t="s">
        <v>16</v>
      </c>
      <c r="F34" s="3"/>
      <c r="G34" s="6">
        <f>SUM(B34*D34)</f>
        <v>0</v>
      </c>
    </row>
    <row r="35" spans="1:7" x14ac:dyDescent="0.3">
      <c r="A35" s="14" t="s">
        <v>42</v>
      </c>
      <c r="B35" s="23">
        <v>0</v>
      </c>
      <c r="C35" s="19"/>
      <c r="D35" s="4">
        <v>3</v>
      </c>
      <c r="E35" s="4" t="s">
        <v>16</v>
      </c>
      <c r="F35" s="3"/>
      <c r="G35" s="6">
        <f>SUM(B35*D35)</f>
        <v>0</v>
      </c>
    </row>
    <row r="36" spans="1:7" x14ac:dyDescent="0.3">
      <c r="A36" s="14" t="s">
        <v>44</v>
      </c>
      <c r="B36" s="23">
        <v>0</v>
      </c>
      <c r="C36" s="19"/>
      <c r="D36" s="4">
        <v>6</v>
      </c>
      <c r="E36" s="4" t="s">
        <v>16</v>
      </c>
      <c r="F36" s="3"/>
      <c r="G36" s="6">
        <f>SUM(B36*D36)</f>
        <v>0</v>
      </c>
    </row>
    <row r="37" spans="1:7" x14ac:dyDescent="0.3">
      <c r="A37" s="14" t="s">
        <v>30</v>
      </c>
      <c r="B37" s="23">
        <v>0</v>
      </c>
      <c r="C37" s="20"/>
      <c r="D37" s="4">
        <v>10</v>
      </c>
      <c r="E37" s="53" t="s">
        <v>16</v>
      </c>
      <c r="F37" s="7"/>
      <c r="G37" s="6">
        <f t="shared" si="1"/>
        <v>0</v>
      </c>
    </row>
    <row r="38" spans="1:7" x14ac:dyDescent="0.3">
      <c r="A38" s="14" t="s">
        <v>45</v>
      </c>
      <c r="B38" s="23">
        <v>0</v>
      </c>
      <c r="C38" s="20"/>
      <c r="D38" s="4">
        <v>2</v>
      </c>
      <c r="E38" s="53" t="s">
        <v>16</v>
      </c>
      <c r="F38" s="7"/>
      <c r="G38" s="6">
        <f>SUM(B38*D38)</f>
        <v>0</v>
      </c>
    </row>
    <row r="39" spans="1:7" x14ac:dyDescent="0.3">
      <c r="A39" s="14" t="s">
        <v>31</v>
      </c>
      <c r="B39" s="23">
        <v>0</v>
      </c>
      <c r="C39" s="19"/>
      <c r="D39" s="4">
        <v>4</v>
      </c>
      <c r="E39" s="4" t="s">
        <v>16</v>
      </c>
      <c r="F39" s="3"/>
      <c r="G39" s="6">
        <f t="shared" si="1"/>
        <v>0</v>
      </c>
    </row>
    <row r="40" spans="1:7" x14ac:dyDescent="0.3">
      <c r="A40" s="14" t="s">
        <v>51</v>
      </c>
      <c r="B40" s="23">
        <v>0</v>
      </c>
      <c r="C40" s="19"/>
      <c r="D40" s="4">
        <v>1</v>
      </c>
      <c r="E40" s="4" t="s">
        <v>16</v>
      </c>
      <c r="F40" s="3"/>
      <c r="G40" s="6">
        <f>SUM(B40*D40)</f>
        <v>0</v>
      </c>
    </row>
    <row r="41" spans="1:7" x14ac:dyDescent="0.3">
      <c r="A41" s="14" t="s">
        <v>32</v>
      </c>
      <c r="B41" s="23">
        <v>0</v>
      </c>
      <c r="C41" s="19"/>
      <c r="D41" s="4">
        <v>1</v>
      </c>
      <c r="E41" s="4" t="s">
        <v>16</v>
      </c>
      <c r="F41" s="3"/>
      <c r="G41" s="6">
        <f t="shared" si="1"/>
        <v>0</v>
      </c>
    </row>
    <row r="42" spans="1:7" x14ac:dyDescent="0.3">
      <c r="A42" s="14" t="s">
        <v>33</v>
      </c>
      <c r="B42" s="23">
        <v>0</v>
      </c>
      <c r="C42" s="19"/>
      <c r="D42" s="4">
        <v>8</v>
      </c>
      <c r="E42" s="4" t="s">
        <v>16</v>
      </c>
      <c r="F42" s="3"/>
      <c r="G42" s="6">
        <f t="shared" si="1"/>
        <v>0</v>
      </c>
    </row>
    <row r="43" spans="1:7" x14ac:dyDescent="0.3">
      <c r="A43" s="14" t="s">
        <v>34</v>
      </c>
      <c r="B43" s="23">
        <v>0</v>
      </c>
      <c r="C43" s="19"/>
      <c r="D43" s="4">
        <v>10</v>
      </c>
      <c r="E43" s="4" t="s">
        <v>16</v>
      </c>
      <c r="F43" s="3"/>
      <c r="G43" s="6">
        <f t="shared" si="1"/>
        <v>0</v>
      </c>
    </row>
    <row r="44" spans="1:7" x14ac:dyDescent="0.3">
      <c r="A44" s="14" t="s">
        <v>50</v>
      </c>
      <c r="B44" s="23">
        <v>0</v>
      </c>
      <c r="C44" s="17"/>
      <c r="D44" s="4">
        <v>7</v>
      </c>
      <c r="E44" s="4" t="s">
        <v>16</v>
      </c>
      <c r="F44" s="3"/>
      <c r="G44" s="6">
        <f>SUM(B44*D44)</f>
        <v>0</v>
      </c>
    </row>
    <row r="45" spans="1:7" x14ac:dyDescent="0.3">
      <c r="A45" s="14" t="s">
        <v>35</v>
      </c>
      <c r="B45" s="23">
        <v>0</v>
      </c>
      <c r="C45" s="19"/>
      <c r="D45" s="4">
        <v>5</v>
      </c>
      <c r="E45" s="4" t="s">
        <v>16</v>
      </c>
      <c r="F45" s="3"/>
      <c r="G45" s="6">
        <f t="shared" si="1"/>
        <v>0</v>
      </c>
    </row>
    <row r="46" spans="1:7" x14ac:dyDescent="0.3">
      <c r="A46" s="14" t="s">
        <v>36</v>
      </c>
      <c r="B46" s="23">
        <v>0</v>
      </c>
      <c r="C46" s="19"/>
      <c r="D46" s="4">
        <v>4</v>
      </c>
      <c r="E46" s="4" t="s">
        <v>16</v>
      </c>
      <c r="F46" s="3"/>
      <c r="G46" s="6">
        <f t="shared" si="1"/>
        <v>0</v>
      </c>
    </row>
    <row r="47" spans="1:7" x14ac:dyDescent="0.3">
      <c r="A47" s="14" t="s">
        <v>49</v>
      </c>
      <c r="B47" s="23">
        <v>0</v>
      </c>
      <c r="C47" s="51"/>
      <c r="D47" s="4">
        <v>10</v>
      </c>
      <c r="E47" s="17" t="s">
        <v>16</v>
      </c>
      <c r="F47" s="3"/>
      <c r="G47" s="6">
        <f>SUM(B47*D47)</f>
        <v>0</v>
      </c>
    </row>
    <row r="48" spans="1:7" x14ac:dyDescent="0.3">
      <c r="A48" s="14" t="s">
        <v>48</v>
      </c>
      <c r="B48" s="23">
        <v>0</v>
      </c>
      <c r="C48" s="51"/>
      <c r="D48" s="4">
        <v>25</v>
      </c>
      <c r="E48" s="17" t="s">
        <v>16</v>
      </c>
      <c r="F48" s="3"/>
      <c r="G48" s="6">
        <f>SUM(B48*D48)</f>
        <v>0</v>
      </c>
    </row>
    <row r="49" spans="1:7" ht="15" thickBot="1" x14ac:dyDescent="0.35">
      <c r="A49" s="55" t="s">
        <v>37</v>
      </c>
      <c r="B49" s="56">
        <v>0</v>
      </c>
      <c r="C49" s="57"/>
      <c r="D49" s="41">
        <v>5</v>
      </c>
      <c r="E49" s="58" t="s">
        <v>16</v>
      </c>
      <c r="F49" s="42"/>
      <c r="G49" s="59">
        <f>SUM(B49*D49)</f>
        <v>0</v>
      </c>
    </row>
    <row r="50" spans="1:7" ht="15" thickBot="1" x14ac:dyDescent="0.35">
      <c r="A50" s="28" t="s">
        <v>17</v>
      </c>
      <c r="B50" s="25" t="s">
        <v>18</v>
      </c>
      <c r="C50" s="26"/>
      <c r="D50" s="27"/>
      <c r="E50" s="27"/>
      <c r="F50" s="26"/>
      <c r="G50" s="68">
        <f>SUM(G14:G49)</f>
        <v>0</v>
      </c>
    </row>
    <row r="51" spans="1:7" ht="15" thickBot="1" x14ac:dyDescent="0.35">
      <c r="A51" s="62"/>
      <c r="B51" s="45"/>
      <c r="C51" s="63"/>
      <c r="D51" s="46"/>
      <c r="E51" s="46"/>
      <c r="F51" s="63"/>
      <c r="G51" s="64"/>
    </row>
    <row r="52" spans="1:7" ht="16.5" customHeight="1" thickBot="1" x14ac:dyDescent="0.35">
      <c r="A52" s="33" t="s">
        <v>63</v>
      </c>
      <c r="B52" s="34" t="s">
        <v>64</v>
      </c>
      <c r="C52" s="35"/>
      <c r="D52" s="36" t="s">
        <v>65</v>
      </c>
      <c r="E52" s="36"/>
      <c r="F52" s="37"/>
      <c r="G52" s="38" t="s">
        <v>8</v>
      </c>
    </row>
    <row r="53" spans="1:7" x14ac:dyDescent="0.3">
      <c r="A53" s="60" t="s">
        <v>60</v>
      </c>
      <c r="B53" s="70">
        <v>0</v>
      </c>
      <c r="C53" s="18"/>
      <c r="D53" s="52">
        <v>1</v>
      </c>
      <c r="E53" s="52"/>
      <c r="F53" s="52" t="s">
        <v>19</v>
      </c>
      <c r="G53" s="61">
        <f>B53</f>
        <v>0</v>
      </c>
    </row>
    <row r="54" spans="1:7" ht="15" thickBot="1" x14ac:dyDescent="0.35">
      <c r="A54" s="50" t="s">
        <v>59</v>
      </c>
      <c r="B54" s="69"/>
      <c r="C54" s="40"/>
      <c r="D54" s="41"/>
      <c r="E54" s="41"/>
      <c r="F54" s="42"/>
      <c r="G54" s="43">
        <f>G50*B54</f>
        <v>0</v>
      </c>
    </row>
    <row r="55" spans="1:7" ht="16.5" customHeight="1" thickBot="1" x14ac:dyDescent="0.35">
      <c r="A55" s="65" t="s">
        <v>20</v>
      </c>
      <c r="B55" s="66"/>
      <c r="C55" s="66"/>
      <c r="D55" s="66"/>
      <c r="E55" s="66"/>
      <c r="F55" s="66"/>
      <c r="G55" s="67">
        <f>SUM(G11+G50+G53+G54)</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6A5A90223CB14E8302E39C43B4BAE4" ma:contentTypeVersion="10" ma:contentTypeDescription="Een nieuw document maken." ma:contentTypeScope="" ma:versionID="d7a01a53577a53fb8ccc0d541de63f66">
  <xsd:schema xmlns:xsd="http://www.w3.org/2001/XMLSchema" xmlns:xs="http://www.w3.org/2001/XMLSchema" xmlns:p="http://schemas.microsoft.com/office/2006/metadata/properties" xmlns:ns2="41a63cff-0883-48a0-97c0-94e167444e62" xmlns:ns3="242dca7c-65fa-4d73-819e-52b68793bb9f" targetNamespace="http://schemas.microsoft.com/office/2006/metadata/properties" ma:root="true" ma:fieldsID="840ab3a0ba2e6af6bd55761d898b5c8d" ns2:_="" ns3:_="">
    <xsd:import namespace="41a63cff-0883-48a0-97c0-94e167444e62"/>
    <xsd:import namespace="242dca7c-65fa-4d73-819e-52b68793bb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a63cff-0883-48a0-97c0-94e167444e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af1b232-8950-420c-a310-57ce6f91c71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2dca7c-65fa-4d73-819e-52b68793bb9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cd78a30-f209-4985-8238-7cc1545486dc}" ma:internalName="TaxCatchAll" ma:showField="CatchAllData" ma:web="242dca7c-65fa-4d73-819e-52b68793bb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42dca7c-65fa-4d73-819e-52b68793bb9f" xsi:nil="true"/>
    <lcf76f155ced4ddcb4097134ff3c332f xmlns="41a63cff-0883-48a0-97c0-94e167444e6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6DB16D-1B7E-451A-A111-3D296DAB43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a63cff-0883-48a0-97c0-94e167444e62"/>
    <ds:schemaRef ds:uri="242dca7c-65fa-4d73-819e-52b68793bb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4806A9-D4F7-465C-8E39-DB62A0087B70}">
  <ds:schemaRefs>
    <ds:schemaRef ds:uri="http://schemas.microsoft.com/office/2006/metadata/properties"/>
    <ds:schemaRef ds:uri="http://www.w3.org/XML/1998/namespace"/>
    <ds:schemaRef ds:uri="http://purl.org/dc/terms/"/>
    <ds:schemaRef ds:uri="http://schemas.microsoft.com/office/2006/documentManagement/types"/>
    <ds:schemaRef ds:uri="41a63cff-0883-48a0-97c0-94e167444e62"/>
    <ds:schemaRef ds:uri="http://purl.org/dc/dcmitype/"/>
    <ds:schemaRef ds:uri="http://schemas.microsoft.com/office/infopath/2007/PartnerControls"/>
    <ds:schemaRef ds:uri="http://schemas.openxmlformats.org/package/2006/metadata/core-properties"/>
    <ds:schemaRef ds:uri="242dca7c-65fa-4d73-819e-52b68793bb9f"/>
    <ds:schemaRef ds:uri="http://purl.org/dc/elements/1.1/"/>
  </ds:schemaRefs>
</ds:datastoreItem>
</file>

<file path=customXml/itemProps3.xml><?xml version="1.0" encoding="utf-8"?>
<ds:datastoreItem xmlns:ds="http://schemas.openxmlformats.org/officeDocument/2006/customXml" ds:itemID="{EDC081F5-5DA8-44C9-AF6F-F0F1E60481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prijzenblad</vt:lpstr>
      <vt:lpstr>Prijzenblad Casus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Aniek Krimpenfort - HIP</dc:creator>
  <cp:keywords/>
  <dc:description/>
  <cp:lastModifiedBy>Aniek Krimpenfort - HIP</cp:lastModifiedBy>
  <cp:revision/>
  <dcterms:created xsi:type="dcterms:W3CDTF">2025-10-29T08:22:18Z</dcterms:created>
  <dcterms:modified xsi:type="dcterms:W3CDTF">2026-01-29T09:48:09Z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0x010100A86A5A90223CB14E8302E39C43B4BAE4</vt:lpwstr>
  </property>
  <property fmtid="{D5CDD505-2E9C-101B-9397-08002B2CF9AE}" pid="3" name="MediaServiceImageTags">
    <vt:lpwstr/>
  </property>
  <property fmtid="{D5CDD505-2E9C-101B-9397-08002B2CF9AE}" pid="4" name="MSIP_Label_b29f4804-9ab0-4527-a877-f7a87100f5fc_Enabled">
    <vt:lpwstr>true</vt:lpwstr>
  </property>
  <property fmtid="{D5CDD505-2E9C-101B-9397-08002B2CF9AE}" pid="5" name="MSIP_Label_b29f4804-9ab0-4527-a877-f7a87100f5fc_SetDate">
    <vt:lpwstr>2026-01-20T09:12:55Z</vt:lpwstr>
  </property>
  <property fmtid="{D5CDD505-2E9C-101B-9397-08002B2CF9AE}" pid="6" name="MSIP_Label_b29f4804-9ab0-4527-a877-f7a87100f5fc_Method">
    <vt:lpwstr>Standard</vt:lpwstr>
  </property>
  <property fmtid="{D5CDD505-2E9C-101B-9397-08002B2CF9AE}" pid="7" name="MSIP_Label_b29f4804-9ab0-4527-a877-f7a87100f5fc_Name">
    <vt:lpwstr>General</vt:lpwstr>
  </property>
  <property fmtid="{D5CDD505-2E9C-101B-9397-08002B2CF9AE}" pid="8" name="MSIP_Label_b29f4804-9ab0-4527-a877-f7a87100f5fc_SiteId">
    <vt:lpwstr>7a5561df-6599-4898-8a20-cce41db3b44f</vt:lpwstr>
  </property>
  <property fmtid="{D5CDD505-2E9C-101B-9397-08002B2CF9AE}" pid="9" name="MSIP_Label_b29f4804-9ab0-4527-a877-f7a87100f5fc_ActionId">
    <vt:lpwstr>7f7085c8-0460-4766-9c04-633aed16efcb</vt:lpwstr>
  </property>
  <property fmtid="{D5CDD505-2E9C-101B-9397-08002B2CF9AE}" pid="10" name="MSIP_Label_b29f4804-9ab0-4527-a877-f7a87100f5fc_ContentBits">
    <vt:lpwstr>0</vt:lpwstr>
  </property>
  <property fmtid="{D5CDD505-2E9C-101B-9397-08002B2CF9AE}" pid="11" name="MSIP_Label_b29f4804-9ab0-4527-a877-f7a87100f5fc_Tag">
    <vt:lpwstr>10, 3, 0, 2</vt:lpwstr>
  </property>
</Properties>
</file>