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VeF-AanbestedingAV/Shared Documents/General/04 Inschrijffase/"/>
    </mc:Choice>
  </mc:AlternateContent>
  <xr:revisionPtr revIDLastSave="76" documentId="8_{037BE199-5543-484E-A35E-9CA8AA0C0FAE}" xr6:coauthVersionLast="47" xr6:coauthVersionMax="47" xr10:uidLastSave="{297B884C-2B46-4211-AA7B-A3EBC488C141}"/>
  <bookViews>
    <workbookView xWindow="-105" yWindow="0" windowWidth="26010" windowHeight="20985" xr2:uid="{B4BE04A8-A7B1-4D52-A4C9-A95F3BF64D66}"/>
  </bookViews>
  <sheets>
    <sheet name="Inkooptarief installed ba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I34" i="1"/>
  <c r="K34" i="1" s="1"/>
  <c r="I18" i="1" l="1"/>
  <c r="K18" i="1" s="1"/>
  <c r="I11" i="1"/>
  <c r="K11" i="1" s="1"/>
  <c r="I12" i="1"/>
  <c r="I13" i="1"/>
  <c r="I10" i="1"/>
  <c r="K10" i="1" s="1"/>
  <c r="I66" i="1" l="1"/>
  <c r="I61" i="1"/>
  <c r="K61" i="1" s="1"/>
  <c r="I60" i="1"/>
  <c r="K60" i="1" s="1"/>
  <c r="I59" i="1"/>
  <c r="K59" i="1" s="1"/>
  <c r="I58" i="1"/>
  <c r="K58" i="1" s="1"/>
  <c r="I53" i="1"/>
  <c r="K53" i="1" s="1"/>
  <c r="I52" i="1"/>
  <c r="K52" i="1" s="1"/>
  <c r="I51" i="1"/>
  <c r="K51" i="1" s="1"/>
  <c r="I50" i="1"/>
  <c r="K50" i="1" s="1"/>
  <c r="I45" i="1"/>
  <c r="K45" i="1" s="1"/>
  <c r="I44" i="1"/>
  <c r="K44" i="1" s="1"/>
  <c r="I43" i="1"/>
  <c r="K43" i="1" s="1"/>
  <c r="I42" i="1"/>
  <c r="K42" i="1" s="1"/>
  <c r="I37" i="1"/>
  <c r="K37" i="1" s="1"/>
  <c r="I36" i="1"/>
  <c r="K36" i="1" s="1"/>
  <c r="I35" i="1"/>
  <c r="K35" i="1" s="1"/>
  <c r="I69" i="1"/>
  <c r="I70" i="1"/>
  <c r="I67" i="1"/>
  <c r="I68" i="1"/>
  <c r="I71" i="1"/>
  <c r="I72" i="1" l="1"/>
  <c r="K46" i="1"/>
  <c r="K62" i="1"/>
  <c r="K38" i="1"/>
  <c r="K54" i="1"/>
  <c r="I29" i="1"/>
  <c r="K29" i="1" s="1"/>
  <c r="I28" i="1"/>
  <c r="K28" i="1" s="1"/>
  <c r="I27" i="1"/>
  <c r="K27" i="1" s="1"/>
  <c r="I26" i="1"/>
  <c r="I21" i="1"/>
  <c r="K21" i="1" s="1"/>
  <c r="I20" i="1"/>
  <c r="K20" i="1" s="1"/>
  <c r="I19" i="1"/>
  <c r="K19" i="1" s="1"/>
  <c r="K13" i="1"/>
  <c r="K12" i="1"/>
  <c r="K22" i="1" l="1"/>
  <c r="K26" i="1"/>
  <c r="K30" i="1" s="1"/>
  <c r="K14" i="1"/>
  <c r="I76" i="1" l="1"/>
</calcChain>
</file>

<file path=xl/sharedStrings.xml><?xml version="1.0" encoding="utf-8"?>
<sst xmlns="http://schemas.openxmlformats.org/spreadsheetml/2006/main" count="197" uniqueCount="67">
  <si>
    <r>
      <t>Invulinstructie</t>
    </r>
    <r>
      <rPr>
        <sz val="11"/>
        <color rgb="FF000000"/>
        <rFont val="Aptos Narrow"/>
        <family val="2"/>
        <scheme val="minor"/>
      </rPr>
      <t xml:space="preserve"> </t>
    </r>
  </si>
  <si>
    <t xml:space="preserve">Hieronder dient u de prijselementen op te geven conform de voorschriften uit het Aanbestedingsdocument met Bijlagen. U dient de gele cellen in te vullen. De gewogen totaalprijs wordt automatisch berekend. </t>
  </si>
  <si>
    <t>A</t>
  </si>
  <si>
    <t xml:space="preserve">TOTAAL </t>
  </si>
  <si>
    <t xml:space="preserve">OPSTELLING  "A" Project/ Vergader ruimtes 10-20m2 (4-8 P) kijkafstand 3-5m </t>
  </si>
  <si>
    <t>Merk</t>
  </si>
  <si>
    <t>Type</t>
  </si>
  <si>
    <t xml:space="preserve">Staffel </t>
  </si>
  <si>
    <t xml:space="preserve">Staffel Inkooptarief  </t>
  </si>
  <si>
    <t xml:space="preserve">Opslag percentage </t>
  </si>
  <si>
    <t>55” Philips</t>
  </si>
  <si>
    <t xml:space="preserve">OPSTELLING  "B" Project/ Vergader ruimtes 20- 30 m2 (8-12 P) kijkafstand 5-7m </t>
  </si>
  <si>
    <t>B</t>
  </si>
  <si>
    <t>65” Philips</t>
  </si>
  <si>
    <t xml:space="preserve">OPSTELLING  "C1 en C2" Project/ Vergader ruimtes 30- 40 m2 (12-20 P) kijkafstand 6-8m </t>
  </si>
  <si>
    <t>C</t>
  </si>
  <si>
    <t>75” Philips</t>
  </si>
  <si>
    <t xml:space="preserve">4K monitor, input HDMI en USB-C, beheren dmv netverbinding RJ45, Philips 75BDL3650Q </t>
  </si>
  <si>
    <t>TOTAAL</t>
  </si>
  <si>
    <t>OPSTELLING  "D"  Klaslokaal 40-65m2 (25-35 P) kijkafstand &gt; 8m</t>
  </si>
  <si>
    <t>D</t>
  </si>
  <si>
    <t xml:space="preserve">Newline digibord 86” </t>
  </si>
  <si>
    <t xml:space="preserve">4K monitor touchscreen, input HDMI en USB-C , 86” Elara Pro </t>
  </si>
  <si>
    <t xml:space="preserve">OPTIES "E" zgn Streaminglokaal </t>
  </si>
  <si>
    <t>E</t>
  </si>
  <si>
    <t xml:space="preserve">Logitech Rally met mounting kit en Logitech Switch ACT USB met power adapter </t>
  </si>
  <si>
    <t>In een bestaand lokaal, opstelling is dus zonder een monitor</t>
  </si>
  <si>
    <t xml:space="preserve">OPTIES "F" Uitbreiding Vergaderruimte met TAP en Rally BAR  </t>
  </si>
  <si>
    <t>F</t>
  </si>
  <si>
    <t xml:space="preserve">Logitech Rally BAR met TAP en mounting kit </t>
  </si>
  <si>
    <t xml:space="preserve">OPTIES "G" Vergaderruimte met TAP en Rally BAR mini </t>
  </si>
  <si>
    <t>G</t>
  </si>
  <si>
    <t xml:space="preserve">Logitech Rally BAR MINI met TAP en mounting kit </t>
  </si>
  <si>
    <t xml:space="preserve">Bevestiging </t>
  </si>
  <si>
    <t xml:space="preserve">Vogel’s bevestigingsbeugel </t>
  </si>
  <si>
    <t xml:space="preserve">Wandbeugel max. 75kg, anti diefstal, vast, full lock, max. VESA 600x400 mm, PFW 4700 </t>
  </si>
  <si>
    <t xml:space="preserve">Wandbeugel max.160 kg, anti diefstal, vast, full lock, max. VESA 950x550 mm </t>
  </si>
  <si>
    <t xml:space="preserve">Extron bedienpaneel </t>
  </si>
  <si>
    <t xml:space="preserve">MLC-62RS-EU </t>
  </si>
  <si>
    <t>ErgoXS Trolley met elektrisch bediende hoogteverstelling</t>
  </si>
  <si>
    <t xml:space="preserve">EFF5251, Dubbelzuils mobiele lift max. 100 kg safety stop </t>
  </si>
  <si>
    <t xml:space="preserve">ErgoXS vloerstatief, type EBT4100XL </t>
  </si>
  <si>
    <t xml:space="preserve">Vloerstatief enkelzuils wand/vloerlift max. 120 kg  </t>
  </si>
  <si>
    <t>Screen sharing dmv Airtame</t>
  </si>
  <si>
    <t>Airtame 2</t>
  </si>
  <si>
    <t>TE BEOORDELEN GEWOGEN TOTAALPRIJS CONFIGURATIES</t>
  </si>
  <si>
    <t>Inschrijvende organisatie:</t>
  </si>
  <si>
    <t>Naam:</t>
  </si>
  <si>
    <t>Functie:</t>
  </si>
  <si>
    <t>Datum:</t>
  </si>
  <si>
    <t>Handtekening:</t>
  </si>
  <si>
    <t>0-10</t>
  </si>
  <si>
    <t>21-50</t>
  </si>
  <si>
    <t>&gt; 50</t>
  </si>
  <si>
    <t xml:space="preserve">11-20  </t>
  </si>
  <si>
    <t>Stukprijs</t>
  </si>
  <si>
    <t>per stuk</t>
  </si>
  <si>
    <t xml:space="preserve">Tarief </t>
  </si>
  <si>
    <t>4K monitor, input HDMI en USB-C, beheren dmv netverbinding RJ45, Philips 55BDL3650QE</t>
  </si>
  <si>
    <t xml:space="preserve">4K monitor, input HDMI en USB-C, beheren dmv netverbinding RJ45, Philips 65BDL3650QE 4K </t>
  </si>
  <si>
    <t>Wegings-factor</t>
  </si>
  <si>
    <t xml:space="preserve">Tarief Beoordeling </t>
  </si>
  <si>
    <t xml:space="preserve">&lt;merk alternatief&gt; </t>
  </si>
  <si>
    <t xml:space="preserve">&lt;type, omschrijving alternatief&gt;  </t>
  </si>
  <si>
    <t>Bijlage 3 B Prijzenblad alternatief</t>
  </si>
  <si>
    <t>Gebaseerd op vergelijkbaar alternatief</t>
  </si>
  <si>
    <t>De opslagpercentages dienen met hele procenten aangeboden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</si>
</sst>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&quot;€&quot;\ 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4" borderId="1" xfId="0" applyFill="1" applyBorder="1"/>
    <xf numFmtId="0" fontId="2" fillId="4" borderId="1" xfId="0" applyFont="1" applyFill="1" applyBorder="1"/>
    <xf numFmtId="0" fontId="0" fillId="4" borderId="3" xfId="0" applyFill="1" applyBorder="1" applyAlignment="1">
      <alignment wrapText="1"/>
    </xf>
    <xf numFmtId="0" fontId="0" fillId="4" borderId="3" xfId="0" applyFill="1" applyBorder="1"/>
    <xf numFmtId="164" fontId="10" fillId="4" borderId="6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/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2" fillId="0" borderId="5" xfId="0" applyFont="1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right" wrapText="1"/>
      <protection locked="0"/>
    </xf>
    <xf numFmtId="164" fontId="9" fillId="0" borderId="5" xfId="0" applyNumberFormat="1" applyFont="1" applyBorder="1" applyAlignment="1">
      <alignment horizontal="right" wrapText="1"/>
    </xf>
    <xf numFmtId="0" fontId="0" fillId="0" borderId="1" xfId="0" applyBorder="1"/>
    <xf numFmtId="0" fontId="2" fillId="0" borderId="2" xfId="0" applyFont="1" applyBorder="1"/>
    <xf numFmtId="164" fontId="10" fillId="0" borderId="3" xfId="0" applyNumberFormat="1" applyFont="1" applyBorder="1" applyAlignment="1">
      <alignment horizontal="right" wrapText="1"/>
    </xf>
    <xf numFmtId="9" fontId="2" fillId="0" borderId="3" xfId="0" applyNumberFormat="1" applyFont="1" applyBorder="1"/>
    <xf numFmtId="0" fontId="2" fillId="0" borderId="7" xfId="0" applyFont="1" applyBorder="1"/>
    <xf numFmtId="0" fontId="7" fillId="2" borderId="7" xfId="0" applyFont="1" applyFill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6" fillId="5" borderId="8" xfId="0" applyFont="1" applyFill="1" applyBorder="1"/>
    <xf numFmtId="0" fontId="6" fillId="5" borderId="9" xfId="0" applyFont="1" applyFill="1" applyBorder="1" applyAlignment="1">
      <alignment wrapText="1"/>
    </xf>
    <xf numFmtId="0" fontId="6" fillId="5" borderId="9" xfId="0" applyFont="1" applyFill="1" applyBorder="1"/>
    <xf numFmtId="0" fontId="0" fillId="0" borderId="10" xfId="0" applyBorder="1"/>
    <xf numFmtId="0" fontId="0" fillId="0" borderId="14" xfId="0" applyBorder="1"/>
    <xf numFmtId="0" fontId="15" fillId="0" borderId="5" xfId="0" applyFont="1" applyBorder="1" applyAlignment="1">
      <alignment vertical="center"/>
    </xf>
    <xf numFmtId="0" fontId="15" fillId="0" borderId="5" xfId="0" applyFont="1" applyBorder="1"/>
    <xf numFmtId="0" fontId="12" fillId="0" borderId="5" xfId="0" applyFont="1" applyBorder="1"/>
    <xf numFmtId="0" fontId="13" fillId="0" borderId="5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9" fontId="9" fillId="3" borderId="5" xfId="1" applyFont="1" applyFill="1" applyBorder="1" applyAlignment="1" applyProtection="1">
      <alignment horizontal="right" wrapText="1"/>
      <protection locked="0"/>
    </xf>
    <xf numFmtId="9" fontId="9" fillId="0" borderId="3" xfId="1" applyFont="1" applyFill="1" applyBorder="1" applyAlignment="1" applyProtection="1">
      <alignment horizontal="right" wrapText="1"/>
      <protection locked="0"/>
    </xf>
    <xf numFmtId="0" fontId="11" fillId="0" borderId="1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wrapText="1"/>
    </xf>
    <xf numFmtId="0" fontId="9" fillId="0" borderId="5" xfId="0" applyFont="1" applyFill="1" applyBorder="1" applyAlignment="1">
      <alignment wrapText="1"/>
    </xf>
    <xf numFmtId="49" fontId="9" fillId="0" borderId="5" xfId="0" applyNumberFormat="1" applyFont="1" applyFill="1" applyBorder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top" wrapText="1"/>
    </xf>
    <xf numFmtId="0" fontId="0" fillId="0" borderId="1" xfId="0" applyFill="1" applyBorder="1"/>
    <xf numFmtId="0" fontId="2" fillId="0" borderId="1" xfId="0" applyFont="1" applyFill="1" applyBorder="1"/>
    <xf numFmtId="0" fontId="0" fillId="0" borderId="3" xfId="0" applyFill="1" applyBorder="1" applyAlignment="1">
      <alignment wrapText="1"/>
    </xf>
    <xf numFmtId="0" fontId="0" fillId="0" borderId="3" xfId="0" applyFill="1" applyBorder="1"/>
    <xf numFmtId="164" fontId="10" fillId="0" borderId="6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0" fontId="0" fillId="0" borderId="0" xfId="0" applyFill="1"/>
    <xf numFmtId="164" fontId="6" fillId="5" borderId="26" xfId="0" applyNumberFormat="1" applyFont="1" applyFill="1" applyBorder="1"/>
    <xf numFmtId="0" fontId="7" fillId="2" borderId="5" xfId="0" applyFont="1" applyFill="1" applyBorder="1" applyAlignment="1">
      <alignment vertical="top" wrapText="1"/>
    </xf>
    <xf numFmtId="164" fontId="9" fillId="0" borderId="3" xfId="0" applyNumberFormat="1" applyFont="1" applyFill="1" applyBorder="1" applyAlignment="1" applyProtection="1">
      <alignment horizontal="right" wrapText="1"/>
      <protection locked="0"/>
    </xf>
    <xf numFmtId="9" fontId="2" fillId="4" borderId="4" xfId="0" applyNumberFormat="1" applyFont="1" applyFill="1" applyBorder="1"/>
    <xf numFmtId="164" fontId="2" fillId="0" borderId="4" xfId="0" applyNumberFormat="1" applyFont="1" applyBorder="1"/>
    <xf numFmtId="0" fontId="6" fillId="0" borderId="4" xfId="0" applyFont="1" applyBorder="1" applyAlignment="1">
      <alignment horizontal="center" vertical="top" wrapText="1"/>
    </xf>
    <xf numFmtId="164" fontId="2" fillId="0" borderId="5" xfId="0" applyNumberFormat="1" applyFont="1" applyBorder="1"/>
    <xf numFmtId="0" fontId="2" fillId="0" borderId="0" xfId="0" applyFont="1"/>
    <xf numFmtId="165" fontId="2" fillId="4" borderId="4" xfId="0" applyNumberFormat="1" applyFont="1" applyFill="1" applyBorder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9" fontId="9" fillId="0" borderId="5" xfId="1" applyFont="1" applyFill="1" applyBorder="1" applyAlignment="1" applyProtection="1">
      <alignment horizontal="right" wrapText="1"/>
      <protection locked="0"/>
    </xf>
    <xf numFmtId="0" fontId="16" fillId="0" borderId="0" xfId="0" applyFont="1"/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9" fontId="9" fillId="3" borderId="11" xfId="1" applyFont="1" applyFill="1" applyBorder="1" applyAlignment="1" applyProtection="1">
      <alignment horizontal="right" wrapText="1"/>
      <protection locked="0"/>
    </xf>
    <xf numFmtId="0" fontId="0" fillId="0" borderId="12" xfId="0" applyBorder="1" applyAlignment="1" applyProtection="1">
      <alignment horizontal="right" wrapText="1"/>
      <protection locked="0"/>
    </xf>
    <xf numFmtId="0" fontId="0" fillId="0" borderId="13" xfId="0" applyBorder="1" applyAlignment="1" applyProtection="1">
      <alignment horizontal="right" wrapText="1"/>
      <protection locked="0"/>
    </xf>
    <xf numFmtId="0" fontId="0" fillId="0" borderId="15" xfId="0" applyBorder="1" applyAlignment="1" applyProtection="1">
      <alignment horizontal="right" wrapText="1"/>
      <protection locked="0"/>
    </xf>
    <xf numFmtId="0" fontId="0" fillId="0" borderId="16" xfId="0" applyBorder="1" applyAlignment="1" applyProtection="1">
      <alignment horizontal="right" wrapText="1"/>
      <protection locked="0"/>
    </xf>
    <xf numFmtId="0" fontId="0" fillId="0" borderId="17" xfId="0" applyBorder="1" applyAlignment="1" applyProtection="1">
      <alignment horizontal="right" wrapText="1"/>
      <protection locked="0"/>
    </xf>
    <xf numFmtId="0" fontId="6" fillId="2" borderId="5" xfId="0" applyFont="1" applyFill="1" applyBorder="1" applyAlignment="1">
      <alignment horizontal="center" vertical="top"/>
    </xf>
    <xf numFmtId="164" fontId="9" fillId="3" borderId="23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24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477E-C9DE-4015-9763-FC783573F57A}">
  <dimension ref="A1:M87"/>
  <sheetViews>
    <sheetView tabSelected="1" topLeftCell="C1" zoomScaleNormal="100" workbookViewId="0">
      <selection activeCell="H27" sqref="H27"/>
    </sheetView>
  </sheetViews>
  <sheetFormatPr defaultRowHeight="15" x14ac:dyDescent="0.25"/>
  <cols>
    <col min="2" max="2" width="32.7109375" customWidth="1"/>
    <col min="3" max="5" width="42.28515625" style="2" customWidth="1"/>
    <col min="6" max="6" width="17.42578125" style="2" customWidth="1"/>
    <col min="7" max="7" width="18.140625" customWidth="1"/>
    <col min="8" max="8" width="16.140625" customWidth="1"/>
    <col min="9" max="9" width="28.28515625" customWidth="1"/>
    <col min="10" max="10" width="18.5703125" customWidth="1"/>
    <col min="11" max="11" width="29.85546875" customWidth="1"/>
  </cols>
  <sheetData>
    <row r="1" spans="1:13" ht="21" x14ac:dyDescent="0.35">
      <c r="B1" s="1" t="s">
        <v>64</v>
      </c>
    </row>
    <row r="2" spans="1:13" x14ac:dyDescent="0.25">
      <c r="B2" t="s">
        <v>65</v>
      </c>
    </row>
    <row r="4" spans="1:13" x14ac:dyDescent="0.25">
      <c r="B4" s="3" t="s">
        <v>0</v>
      </c>
    </row>
    <row r="5" spans="1:13" ht="21.75" customHeight="1" x14ac:dyDescent="0.25">
      <c r="B5" s="97" t="s">
        <v>1</v>
      </c>
      <c r="C5" s="98"/>
      <c r="D5" s="98"/>
      <c r="E5" s="98"/>
      <c r="F5" s="98"/>
      <c r="G5" s="98"/>
      <c r="H5" s="98"/>
      <c r="I5" s="98"/>
    </row>
    <row r="6" spans="1:13" x14ac:dyDescent="0.25">
      <c r="B6" t="s">
        <v>66</v>
      </c>
    </row>
    <row r="7" spans="1:13" ht="18.75" x14ac:dyDescent="0.25">
      <c r="A7" s="72"/>
      <c r="B7" s="72"/>
      <c r="C7" s="72"/>
      <c r="D7" s="72"/>
      <c r="E7" s="72"/>
      <c r="F7" s="72"/>
      <c r="G7" s="72"/>
      <c r="H7" s="73"/>
      <c r="I7" s="73"/>
    </row>
    <row r="8" spans="1:13" ht="18.75" x14ac:dyDescent="0.25">
      <c r="A8" s="84" t="s">
        <v>4</v>
      </c>
      <c r="B8" s="84"/>
      <c r="C8" s="84"/>
      <c r="D8" s="84"/>
      <c r="E8" s="84"/>
      <c r="F8" s="84"/>
      <c r="G8" s="84"/>
      <c r="H8" s="84"/>
      <c r="I8" s="84"/>
      <c r="J8" s="84"/>
      <c r="K8" s="84"/>
    </row>
    <row r="9" spans="1:13" ht="78" customHeight="1" x14ac:dyDescent="0.25">
      <c r="A9" s="9"/>
      <c r="B9" s="10" t="s">
        <v>5</v>
      </c>
      <c r="C9" s="10" t="s">
        <v>6</v>
      </c>
      <c r="D9" s="64" t="s">
        <v>5</v>
      </c>
      <c r="E9" s="64" t="s">
        <v>6</v>
      </c>
      <c r="F9" s="10" t="s">
        <v>7</v>
      </c>
      <c r="G9" s="10" t="s">
        <v>8</v>
      </c>
      <c r="H9" s="11" t="s">
        <v>9</v>
      </c>
      <c r="I9" s="12" t="s">
        <v>57</v>
      </c>
      <c r="J9" s="11" t="s">
        <v>60</v>
      </c>
      <c r="K9" s="12" t="s">
        <v>61</v>
      </c>
      <c r="M9" s="74"/>
    </row>
    <row r="10" spans="1:13" ht="29.1" customHeight="1" x14ac:dyDescent="0.25">
      <c r="A10" s="89" t="s">
        <v>2</v>
      </c>
      <c r="B10" s="99" t="s">
        <v>10</v>
      </c>
      <c r="C10" s="102" t="s">
        <v>58</v>
      </c>
      <c r="D10" s="85" t="s">
        <v>62</v>
      </c>
      <c r="E10" s="85" t="s">
        <v>63</v>
      </c>
      <c r="F10" s="52" t="s">
        <v>51</v>
      </c>
      <c r="G10" s="28">
        <v>0</v>
      </c>
      <c r="H10" s="48">
        <v>0</v>
      </c>
      <c r="I10" s="29">
        <f>G10+(G10*H10)</f>
        <v>0</v>
      </c>
      <c r="J10" s="75">
        <v>0.25</v>
      </c>
      <c r="K10" s="69">
        <f>I10+(I10*J10)</f>
        <v>0</v>
      </c>
    </row>
    <row r="11" spans="1:13" x14ac:dyDescent="0.25">
      <c r="A11" s="90"/>
      <c r="B11" s="100"/>
      <c r="C11" s="103"/>
      <c r="D11" s="86"/>
      <c r="E11" s="86"/>
      <c r="F11" s="53" t="s">
        <v>54</v>
      </c>
      <c r="G11" s="28">
        <v>0</v>
      </c>
      <c r="H11" s="48">
        <v>0</v>
      </c>
      <c r="I11" s="29">
        <f t="shared" ref="I11:I13" si="0">G11+(G11*H11)</f>
        <v>0</v>
      </c>
      <c r="J11" s="75">
        <v>0.05</v>
      </c>
      <c r="K11" s="69">
        <f>I11+(I11*J11)</f>
        <v>0</v>
      </c>
    </row>
    <row r="12" spans="1:13" x14ac:dyDescent="0.25">
      <c r="A12" s="90"/>
      <c r="B12" s="100"/>
      <c r="C12" s="103"/>
      <c r="D12" s="86"/>
      <c r="E12" s="86"/>
      <c r="F12" s="52" t="s">
        <v>52</v>
      </c>
      <c r="G12" s="28">
        <v>0</v>
      </c>
      <c r="H12" s="48">
        <v>0</v>
      </c>
      <c r="I12" s="29">
        <f t="shared" si="0"/>
        <v>0</v>
      </c>
      <c r="J12" s="75">
        <v>0.05</v>
      </c>
      <c r="K12" s="69">
        <f t="shared" ref="K12:K13" si="1">I12+(I12*J12)</f>
        <v>0</v>
      </c>
    </row>
    <row r="13" spans="1:13" x14ac:dyDescent="0.25">
      <c r="A13" s="91"/>
      <c r="B13" s="101"/>
      <c r="C13" s="104"/>
      <c r="D13" s="87"/>
      <c r="E13" s="87"/>
      <c r="F13" s="52" t="s">
        <v>53</v>
      </c>
      <c r="G13" s="28">
        <v>0</v>
      </c>
      <c r="H13" s="48">
        <v>0</v>
      </c>
      <c r="I13" s="29">
        <f t="shared" si="0"/>
        <v>0</v>
      </c>
      <c r="J13" s="75">
        <v>0.05</v>
      </c>
      <c r="K13" s="69">
        <f t="shared" si="1"/>
        <v>0</v>
      </c>
    </row>
    <row r="14" spans="1:13" x14ac:dyDescent="0.25">
      <c r="A14" s="16"/>
      <c r="B14" s="17" t="s">
        <v>3</v>
      </c>
      <c r="C14" s="18"/>
      <c r="D14" s="18"/>
      <c r="E14" s="18"/>
      <c r="F14" s="18"/>
      <c r="G14" s="19"/>
      <c r="H14" s="20"/>
      <c r="I14" s="21"/>
      <c r="J14" s="66"/>
      <c r="K14" s="71">
        <f>(K10+K11+K12+K13)/4</f>
        <v>0</v>
      </c>
    </row>
    <row r="15" spans="1:13" ht="18.75" x14ac:dyDescent="0.25">
      <c r="A15" s="22"/>
      <c r="B15" s="23"/>
      <c r="C15" s="23"/>
      <c r="D15" s="23"/>
      <c r="E15" s="23"/>
      <c r="F15" s="23"/>
      <c r="G15" s="23"/>
      <c r="H15" s="24"/>
      <c r="I15" s="24"/>
      <c r="J15" s="24"/>
      <c r="K15" s="68"/>
    </row>
    <row r="16" spans="1:13" ht="18.75" x14ac:dyDescent="0.25">
      <c r="A16" s="92" t="s">
        <v>11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3" ht="31.5" x14ac:dyDescent="0.25">
      <c r="A17" s="9"/>
      <c r="B17" s="10" t="s">
        <v>5</v>
      </c>
      <c r="C17" s="10" t="s">
        <v>6</v>
      </c>
      <c r="D17" s="64" t="s">
        <v>5</v>
      </c>
      <c r="E17" s="64" t="s">
        <v>6</v>
      </c>
      <c r="F17" s="10" t="s">
        <v>7</v>
      </c>
      <c r="G17" s="10" t="s">
        <v>8</v>
      </c>
      <c r="H17" s="11" t="s">
        <v>9</v>
      </c>
      <c r="I17" s="12" t="s">
        <v>57</v>
      </c>
      <c r="J17" s="11" t="s">
        <v>60</v>
      </c>
      <c r="K17" s="12" t="s">
        <v>61</v>
      </c>
      <c r="M17" s="74"/>
    </row>
    <row r="18" spans="1:13" ht="29.1" customHeight="1" x14ac:dyDescent="0.25">
      <c r="A18" s="89" t="s">
        <v>12</v>
      </c>
      <c r="B18" s="99" t="s">
        <v>13</v>
      </c>
      <c r="C18" s="102" t="s">
        <v>59</v>
      </c>
      <c r="D18" s="85" t="s">
        <v>62</v>
      </c>
      <c r="E18" s="85" t="s">
        <v>63</v>
      </c>
      <c r="F18" s="52" t="s">
        <v>51</v>
      </c>
      <c r="G18" s="28">
        <v>0</v>
      </c>
      <c r="H18" s="48">
        <v>0</v>
      </c>
      <c r="I18" s="29">
        <f>G18+(G18*H18)</f>
        <v>0</v>
      </c>
      <c r="J18" s="75">
        <v>0.25</v>
      </c>
      <c r="K18" s="69">
        <f>I18+(I18*J18)</f>
        <v>0</v>
      </c>
    </row>
    <row r="19" spans="1:13" x14ac:dyDescent="0.25">
      <c r="A19" s="90"/>
      <c r="B19" s="100"/>
      <c r="C19" s="103"/>
      <c r="D19" s="86"/>
      <c r="E19" s="86"/>
      <c r="F19" s="53" t="s">
        <v>54</v>
      </c>
      <c r="G19" s="28">
        <v>0</v>
      </c>
      <c r="H19" s="48">
        <v>0</v>
      </c>
      <c r="I19" s="29">
        <f>G19+(G19*H19)</f>
        <v>0</v>
      </c>
      <c r="J19" s="75">
        <v>0.05</v>
      </c>
      <c r="K19" s="69">
        <f t="shared" ref="K19:K21" si="2">I19+(I19*J19)</f>
        <v>0</v>
      </c>
    </row>
    <row r="20" spans="1:13" x14ac:dyDescent="0.25">
      <c r="A20" s="90"/>
      <c r="B20" s="100"/>
      <c r="C20" s="103"/>
      <c r="D20" s="86"/>
      <c r="E20" s="86"/>
      <c r="F20" s="52" t="s">
        <v>52</v>
      </c>
      <c r="G20" s="28">
        <v>0</v>
      </c>
      <c r="H20" s="48">
        <v>0</v>
      </c>
      <c r="I20" s="29">
        <f>G20+(G20*H20)</f>
        <v>0</v>
      </c>
      <c r="J20" s="75">
        <v>0.05</v>
      </c>
      <c r="K20" s="69">
        <f t="shared" si="2"/>
        <v>0</v>
      </c>
    </row>
    <row r="21" spans="1:13" x14ac:dyDescent="0.25">
      <c r="A21" s="91"/>
      <c r="B21" s="101"/>
      <c r="C21" s="104"/>
      <c r="D21" s="87"/>
      <c r="E21" s="87"/>
      <c r="F21" s="52" t="s">
        <v>53</v>
      </c>
      <c r="G21" s="28">
        <v>0</v>
      </c>
      <c r="H21" s="48">
        <v>0</v>
      </c>
      <c r="I21" s="29">
        <f>G21+(G21*H21)</f>
        <v>0</v>
      </c>
      <c r="J21" s="75">
        <v>0.05</v>
      </c>
      <c r="K21" s="69">
        <f t="shared" si="2"/>
        <v>0</v>
      </c>
    </row>
    <row r="22" spans="1:13" x14ac:dyDescent="0.25">
      <c r="A22" s="16"/>
      <c r="B22" s="17" t="s">
        <v>3</v>
      </c>
      <c r="C22" s="18"/>
      <c r="D22" s="18"/>
      <c r="E22" s="18"/>
      <c r="F22" s="18"/>
      <c r="G22" s="19"/>
      <c r="H22" s="20"/>
      <c r="I22" s="21"/>
      <c r="J22" s="66"/>
      <c r="K22" s="21">
        <f>(K18+K19+K20+K21)/4</f>
        <v>0</v>
      </c>
    </row>
    <row r="23" spans="1:13" ht="18.75" x14ac:dyDescent="0.25">
      <c r="A23" s="22"/>
      <c r="B23" s="23"/>
      <c r="C23" s="23"/>
      <c r="D23" s="23"/>
      <c r="E23" s="23"/>
      <c r="F23" s="23"/>
      <c r="G23" s="23"/>
      <c r="H23" s="24"/>
      <c r="I23" s="24"/>
      <c r="J23" s="24"/>
      <c r="K23" s="68"/>
    </row>
    <row r="24" spans="1:13" ht="18.75" x14ac:dyDescent="0.25">
      <c r="A24" s="84" t="s">
        <v>14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1:13" ht="35.1" customHeight="1" x14ac:dyDescent="0.25">
      <c r="A25" s="64"/>
      <c r="B25" s="64" t="s">
        <v>5</v>
      </c>
      <c r="C25" s="64" t="s">
        <v>6</v>
      </c>
      <c r="D25" s="64" t="s">
        <v>5</v>
      </c>
      <c r="E25" s="64" t="s">
        <v>6</v>
      </c>
      <c r="F25" s="64" t="s">
        <v>7</v>
      </c>
      <c r="G25" s="64" t="s">
        <v>8</v>
      </c>
      <c r="H25" s="55" t="s">
        <v>9</v>
      </c>
      <c r="I25" s="55" t="s">
        <v>57</v>
      </c>
      <c r="J25" s="11" t="s">
        <v>60</v>
      </c>
      <c r="K25" s="12" t="s">
        <v>61</v>
      </c>
    </row>
    <row r="26" spans="1:13" ht="24.6" customHeight="1" x14ac:dyDescent="0.25">
      <c r="A26" s="95" t="s">
        <v>15</v>
      </c>
      <c r="B26" s="88" t="s">
        <v>16</v>
      </c>
      <c r="C26" s="96" t="s">
        <v>17</v>
      </c>
      <c r="D26" s="85" t="s">
        <v>62</v>
      </c>
      <c r="E26" s="85" t="s">
        <v>63</v>
      </c>
      <c r="F26" s="52" t="s">
        <v>51</v>
      </c>
      <c r="G26" s="28">
        <v>0</v>
      </c>
      <c r="H26" s="48">
        <v>0</v>
      </c>
      <c r="I26" s="29">
        <f>G26+(G26*H26)</f>
        <v>0</v>
      </c>
      <c r="J26" s="75">
        <v>0.25</v>
      </c>
      <c r="K26" s="69">
        <f>I26+(I26*J26)</f>
        <v>0</v>
      </c>
    </row>
    <row r="27" spans="1:13" ht="24.6" customHeight="1" x14ac:dyDescent="0.25">
      <c r="A27" s="95"/>
      <c r="B27" s="88"/>
      <c r="C27" s="96"/>
      <c r="D27" s="86"/>
      <c r="E27" s="86"/>
      <c r="F27" s="53" t="s">
        <v>54</v>
      </c>
      <c r="G27" s="28">
        <v>0</v>
      </c>
      <c r="H27" s="48">
        <v>0</v>
      </c>
      <c r="I27" s="29">
        <f>G27+(G27*H27)</f>
        <v>0</v>
      </c>
      <c r="J27" s="75">
        <v>0.05</v>
      </c>
      <c r="K27" s="69">
        <f t="shared" ref="K27:K29" si="3">I27+(I27*J27)</f>
        <v>0</v>
      </c>
    </row>
    <row r="28" spans="1:13" ht="24.6" customHeight="1" x14ac:dyDescent="0.25">
      <c r="A28" s="95"/>
      <c r="B28" s="88"/>
      <c r="C28" s="96"/>
      <c r="D28" s="86"/>
      <c r="E28" s="86"/>
      <c r="F28" s="52" t="s">
        <v>52</v>
      </c>
      <c r="G28" s="28">
        <v>0</v>
      </c>
      <c r="H28" s="48">
        <v>0</v>
      </c>
      <c r="I28" s="29">
        <f>G28+(G28*H28)</f>
        <v>0</v>
      </c>
      <c r="J28" s="75">
        <v>0.05</v>
      </c>
      <c r="K28" s="69">
        <f t="shared" si="3"/>
        <v>0</v>
      </c>
    </row>
    <row r="29" spans="1:13" ht="24.6" customHeight="1" x14ac:dyDescent="0.25">
      <c r="A29" s="95"/>
      <c r="B29" s="88"/>
      <c r="C29" s="96"/>
      <c r="D29" s="87"/>
      <c r="E29" s="87"/>
      <c r="F29" s="52" t="s">
        <v>53</v>
      </c>
      <c r="G29" s="28">
        <v>0</v>
      </c>
      <c r="H29" s="48">
        <v>0</v>
      </c>
      <c r="I29" s="29">
        <f>G29+(G29*H29)</f>
        <v>0</v>
      </c>
      <c r="J29" s="75">
        <v>0.05</v>
      </c>
      <c r="K29" s="69">
        <f t="shared" si="3"/>
        <v>0</v>
      </c>
    </row>
    <row r="30" spans="1:13" x14ac:dyDescent="0.25">
      <c r="A30" s="16"/>
      <c r="B30" s="17" t="s">
        <v>18</v>
      </c>
      <c r="C30" s="18"/>
      <c r="D30" s="18"/>
      <c r="E30" s="18"/>
      <c r="F30" s="18"/>
      <c r="G30" s="19"/>
      <c r="H30" s="20"/>
      <c r="I30" s="21"/>
      <c r="J30" s="66"/>
      <c r="K30" s="21">
        <f>(K26+K27+K28+K29)/4</f>
        <v>0</v>
      </c>
    </row>
    <row r="31" spans="1:13" x14ac:dyDescent="0.25">
      <c r="A31" s="30"/>
      <c r="B31" s="34"/>
      <c r="C31" s="14"/>
      <c r="D31" s="14"/>
      <c r="E31" s="14"/>
      <c r="F31" s="14"/>
      <c r="G31" s="15"/>
      <c r="H31" s="32"/>
      <c r="I31" s="33"/>
      <c r="J31" s="33"/>
      <c r="K31" s="67"/>
    </row>
    <row r="32" spans="1:13" ht="18.75" x14ac:dyDescent="0.25">
      <c r="A32" s="92" t="s">
        <v>19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3" ht="31.5" x14ac:dyDescent="0.25">
      <c r="A33" s="9"/>
      <c r="B33" s="10" t="s">
        <v>5</v>
      </c>
      <c r="C33" s="10" t="s">
        <v>6</v>
      </c>
      <c r="D33" s="64" t="s">
        <v>5</v>
      </c>
      <c r="E33" s="64" t="s">
        <v>6</v>
      </c>
      <c r="F33" s="10" t="s">
        <v>7</v>
      </c>
      <c r="G33" s="10" t="s">
        <v>8</v>
      </c>
      <c r="H33" s="11" t="s">
        <v>9</v>
      </c>
      <c r="I33" s="12" t="s">
        <v>57</v>
      </c>
      <c r="J33" s="11" t="s">
        <v>60</v>
      </c>
      <c r="K33" s="12" t="s">
        <v>61</v>
      </c>
      <c r="L33" s="74"/>
    </row>
    <row r="34" spans="1:13" ht="29.1" customHeight="1" x14ac:dyDescent="0.25">
      <c r="A34" s="89" t="s">
        <v>20</v>
      </c>
      <c r="B34" s="88" t="s">
        <v>21</v>
      </c>
      <c r="C34" s="95" t="s">
        <v>22</v>
      </c>
      <c r="D34" s="85" t="s">
        <v>62</v>
      </c>
      <c r="E34" s="85" t="s">
        <v>63</v>
      </c>
      <c r="F34" s="52" t="s">
        <v>51</v>
      </c>
      <c r="G34" s="28">
        <v>0</v>
      </c>
      <c r="H34" s="48">
        <v>0</v>
      </c>
      <c r="I34" s="29">
        <f>G34+(G34*H34)</f>
        <v>0</v>
      </c>
      <c r="J34" s="75">
        <v>0.05</v>
      </c>
      <c r="K34" s="69">
        <f>I34+(I34*J34)</f>
        <v>0</v>
      </c>
      <c r="M34" s="74"/>
    </row>
    <row r="35" spans="1:13" x14ac:dyDescent="0.25">
      <c r="A35" s="90"/>
      <c r="B35" s="88"/>
      <c r="C35" s="95"/>
      <c r="D35" s="86"/>
      <c r="E35" s="86"/>
      <c r="F35" s="53" t="s">
        <v>54</v>
      </c>
      <c r="G35" s="28">
        <v>0</v>
      </c>
      <c r="H35" s="48">
        <v>0</v>
      </c>
      <c r="I35" s="29">
        <f>G35+(G35*H35)</f>
        <v>0</v>
      </c>
      <c r="J35" s="75">
        <v>0.05</v>
      </c>
      <c r="K35" s="69">
        <f>I35+(I35*J35)</f>
        <v>0</v>
      </c>
    </row>
    <row r="36" spans="1:13" x14ac:dyDescent="0.25">
      <c r="A36" s="90"/>
      <c r="B36" s="88"/>
      <c r="C36" s="95"/>
      <c r="D36" s="86"/>
      <c r="E36" s="86"/>
      <c r="F36" s="52" t="s">
        <v>52</v>
      </c>
      <c r="G36" s="28">
        <v>0</v>
      </c>
      <c r="H36" s="48">
        <v>0</v>
      </c>
      <c r="I36" s="29">
        <f>G36+(G36*H36)</f>
        <v>0</v>
      </c>
      <c r="J36" s="75">
        <v>0.05</v>
      </c>
      <c r="K36" s="69">
        <f t="shared" ref="K36:K37" si="4">I36+(I36*J36)</f>
        <v>0</v>
      </c>
    </row>
    <row r="37" spans="1:13" x14ac:dyDescent="0.25">
      <c r="A37" s="90"/>
      <c r="B37" s="88"/>
      <c r="C37" s="95"/>
      <c r="D37" s="87"/>
      <c r="E37" s="87"/>
      <c r="F37" s="52" t="s">
        <v>53</v>
      </c>
      <c r="G37" s="28">
        <v>0</v>
      </c>
      <c r="H37" s="48">
        <v>0</v>
      </c>
      <c r="I37" s="29">
        <f>G37+(G37*H37)</f>
        <v>0</v>
      </c>
      <c r="J37" s="75">
        <v>0.25</v>
      </c>
      <c r="K37" s="69">
        <f t="shared" si="4"/>
        <v>0</v>
      </c>
    </row>
    <row r="38" spans="1:13" x14ac:dyDescent="0.25">
      <c r="A38" s="16"/>
      <c r="B38" s="17" t="s">
        <v>3</v>
      </c>
      <c r="C38" s="18"/>
      <c r="D38" s="18"/>
      <c r="E38" s="18"/>
      <c r="F38" s="18"/>
      <c r="G38" s="19"/>
      <c r="H38" s="20"/>
      <c r="I38" s="21"/>
      <c r="J38" s="66"/>
      <c r="K38" s="21">
        <f>(K34+K35+K36+K37)/4</f>
        <v>0</v>
      </c>
    </row>
    <row r="39" spans="1:13" ht="18.75" x14ac:dyDescent="0.25">
      <c r="A39" s="22"/>
      <c r="B39" s="23"/>
      <c r="C39" s="23"/>
      <c r="D39" s="23"/>
      <c r="E39" s="23"/>
      <c r="F39" s="23"/>
      <c r="G39" s="23"/>
      <c r="H39" s="24"/>
      <c r="I39" s="24"/>
    </row>
    <row r="40" spans="1:13" ht="18.75" x14ac:dyDescent="0.25">
      <c r="A40" s="92" t="s">
        <v>23</v>
      </c>
      <c r="B40" s="93"/>
      <c r="C40" s="93"/>
      <c r="D40" s="93"/>
      <c r="E40" s="93"/>
      <c r="F40" s="93"/>
      <c r="G40" s="93"/>
      <c r="H40" s="93"/>
      <c r="I40" s="93"/>
      <c r="J40" s="93"/>
      <c r="K40" s="94"/>
    </row>
    <row r="41" spans="1:13" ht="31.5" x14ac:dyDescent="0.25">
      <c r="A41" s="9"/>
      <c r="B41" s="35" t="s">
        <v>5</v>
      </c>
      <c r="C41" s="35" t="s">
        <v>6</v>
      </c>
      <c r="D41" s="64" t="s">
        <v>5</v>
      </c>
      <c r="E41" s="64" t="s">
        <v>6</v>
      </c>
      <c r="F41" s="10" t="s">
        <v>7</v>
      </c>
      <c r="G41" s="10" t="s">
        <v>8</v>
      </c>
      <c r="H41" s="11" t="s">
        <v>9</v>
      </c>
      <c r="I41" s="12" t="s">
        <v>57</v>
      </c>
      <c r="J41" s="11" t="s">
        <v>60</v>
      </c>
      <c r="K41" s="12" t="s">
        <v>61</v>
      </c>
      <c r="L41" s="76"/>
    </row>
    <row r="42" spans="1:13" ht="39" customHeight="1" x14ac:dyDescent="0.25">
      <c r="A42" s="89" t="s">
        <v>24</v>
      </c>
      <c r="B42" s="105" t="s">
        <v>25</v>
      </c>
      <c r="C42" s="106" t="s">
        <v>26</v>
      </c>
      <c r="D42" s="85" t="s">
        <v>62</v>
      </c>
      <c r="E42" s="85" t="s">
        <v>63</v>
      </c>
      <c r="F42" s="52" t="s">
        <v>51</v>
      </c>
      <c r="G42" s="28">
        <v>0</v>
      </c>
      <c r="H42" s="48">
        <v>0</v>
      </c>
      <c r="I42" s="29">
        <f>G42+(G42*H42)</f>
        <v>0</v>
      </c>
      <c r="J42" s="75">
        <v>0.25</v>
      </c>
      <c r="K42" s="69">
        <f>I42+(I42*J42)</f>
        <v>0</v>
      </c>
    </row>
    <row r="43" spans="1:13" x14ac:dyDescent="0.25">
      <c r="A43" s="90"/>
      <c r="B43" s="105"/>
      <c r="C43" s="106"/>
      <c r="D43" s="86"/>
      <c r="E43" s="86"/>
      <c r="F43" s="53" t="s">
        <v>54</v>
      </c>
      <c r="G43" s="28">
        <v>0</v>
      </c>
      <c r="H43" s="48">
        <v>0</v>
      </c>
      <c r="I43" s="29">
        <f>G43+(G43*H43)</f>
        <v>0</v>
      </c>
      <c r="J43" s="75">
        <v>0.05</v>
      </c>
      <c r="K43" s="69">
        <f t="shared" ref="K43:K45" si="5">I43+(I43*J43)</f>
        <v>0</v>
      </c>
    </row>
    <row r="44" spans="1:13" x14ac:dyDescent="0.25">
      <c r="A44" s="90"/>
      <c r="B44" s="105"/>
      <c r="C44" s="106"/>
      <c r="D44" s="86"/>
      <c r="E44" s="86"/>
      <c r="F44" s="52" t="s">
        <v>52</v>
      </c>
      <c r="G44" s="28">
        <v>0</v>
      </c>
      <c r="H44" s="48">
        <v>0</v>
      </c>
      <c r="I44" s="29">
        <f>G44+(G44*H44)</f>
        <v>0</v>
      </c>
      <c r="J44" s="75">
        <v>0.05</v>
      </c>
      <c r="K44" s="69">
        <f t="shared" si="5"/>
        <v>0</v>
      </c>
    </row>
    <row r="45" spans="1:13" x14ac:dyDescent="0.25">
      <c r="A45" s="91"/>
      <c r="B45" s="105"/>
      <c r="C45" s="106"/>
      <c r="D45" s="87"/>
      <c r="E45" s="87"/>
      <c r="F45" s="52" t="s">
        <v>53</v>
      </c>
      <c r="G45" s="28">
        <v>0</v>
      </c>
      <c r="H45" s="48">
        <v>0</v>
      </c>
      <c r="I45" s="29">
        <f>G45+(G45*H45)</f>
        <v>0</v>
      </c>
      <c r="J45" s="75">
        <v>0.05</v>
      </c>
      <c r="K45" s="69">
        <f t="shared" si="5"/>
        <v>0</v>
      </c>
    </row>
    <row r="46" spans="1:13" x14ac:dyDescent="0.25">
      <c r="A46" s="16"/>
      <c r="B46" s="17" t="s">
        <v>3</v>
      </c>
      <c r="C46" s="18"/>
      <c r="D46" s="18"/>
      <c r="E46" s="18"/>
      <c r="F46" s="18"/>
      <c r="G46" s="19"/>
      <c r="H46" s="20"/>
      <c r="I46" s="21"/>
      <c r="J46" s="66"/>
      <c r="K46" s="21">
        <f>(K42+K43+K44+K45)/4</f>
        <v>0</v>
      </c>
    </row>
    <row r="47" spans="1:13" x14ac:dyDescent="0.25">
      <c r="A47" s="30"/>
      <c r="B47" s="31"/>
      <c r="C47" s="14"/>
      <c r="D47" s="14"/>
      <c r="E47" s="14"/>
      <c r="F47" s="14"/>
      <c r="G47" s="15"/>
      <c r="H47" s="32"/>
      <c r="I47" s="33"/>
    </row>
    <row r="48" spans="1:13" ht="18.75" x14ac:dyDescent="0.25">
      <c r="A48" s="92" t="s">
        <v>27</v>
      </c>
      <c r="B48" s="93"/>
      <c r="C48" s="93"/>
      <c r="D48" s="93"/>
      <c r="E48" s="93"/>
      <c r="F48" s="93"/>
      <c r="G48" s="93"/>
      <c r="H48" s="93"/>
      <c r="I48" s="93"/>
      <c r="J48" s="93"/>
      <c r="K48" s="94"/>
    </row>
    <row r="49" spans="1:11" ht="31.5" x14ac:dyDescent="0.25">
      <c r="A49" s="64"/>
      <c r="B49" s="64" t="s">
        <v>5</v>
      </c>
      <c r="C49" s="64" t="s">
        <v>6</v>
      </c>
      <c r="D49" s="64" t="s">
        <v>5</v>
      </c>
      <c r="E49" s="64" t="s">
        <v>6</v>
      </c>
      <c r="F49" s="64" t="s">
        <v>7</v>
      </c>
      <c r="G49" s="64" t="s">
        <v>8</v>
      </c>
      <c r="H49" s="55" t="s">
        <v>9</v>
      </c>
      <c r="I49" s="55" t="s">
        <v>57</v>
      </c>
      <c r="J49" s="11" t="s">
        <v>60</v>
      </c>
      <c r="K49" s="12" t="s">
        <v>61</v>
      </c>
    </row>
    <row r="50" spans="1:11" ht="26.45" customHeight="1" x14ac:dyDescent="0.25">
      <c r="A50" s="89" t="s">
        <v>28</v>
      </c>
      <c r="B50" s="105" t="s">
        <v>29</v>
      </c>
      <c r="C50" s="106" t="s">
        <v>26</v>
      </c>
      <c r="D50" s="85" t="s">
        <v>62</v>
      </c>
      <c r="E50" s="85" t="s">
        <v>63</v>
      </c>
      <c r="F50" s="52" t="s">
        <v>51</v>
      </c>
      <c r="G50" s="28">
        <v>0</v>
      </c>
      <c r="H50" s="48">
        <v>0</v>
      </c>
      <c r="I50" s="29">
        <f>G50+(G50*H50)</f>
        <v>0</v>
      </c>
      <c r="J50" s="75">
        <v>0.25</v>
      </c>
      <c r="K50" s="69">
        <f>I50+(I50*J50)</f>
        <v>0</v>
      </c>
    </row>
    <row r="51" spans="1:11" x14ac:dyDescent="0.25">
      <c r="A51" s="90"/>
      <c r="B51" s="105"/>
      <c r="C51" s="106"/>
      <c r="D51" s="86"/>
      <c r="E51" s="86"/>
      <c r="F51" s="53" t="s">
        <v>54</v>
      </c>
      <c r="G51" s="28">
        <v>0</v>
      </c>
      <c r="H51" s="48">
        <v>0</v>
      </c>
      <c r="I51" s="29">
        <f>G51+(G51*H51)</f>
        <v>0</v>
      </c>
      <c r="J51" s="75">
        <v>0.05</v>
      </c>
      <c r="K51" s="69">
        <f>I51+(I51*J51)</f>
        <v>0</v>
      </c>
    </row>
    <row r="52" spans="1:11" x14ac:dyDescent="0.25">
      <c r="A52" s="90"/>
      <c r="B52" s="105"/>
      <c r="C52" s="106"/>
      <c r="D52" s="86"/>
      <c r="E52" s="86"/>
      <c r="F52" s="52" t="s">
        <v>52</v>
      </c>
      <c r="G52" s="28">
        <v>0</v>
      </c>
      <c r="H52" s="48">
        <v>0</v>
      </c>
      <c r="I52" s="29">
        <f>G52+(G52*H52)</f>
        <v>0</v>
      </c>
      <c r="J52" s="75">
        <v>0.05</v>
      </c>
      <c r="K52" s="69">
        <f t="shared" ref="K52:K53" si="6">I52+(I52*J52)</f>
        <v>0</v>
      </c>
    </row>
    <row r="53" spans="1:11" x14ac:dyDescent="0.25">
      <c r="A53" s="91"/>
      <c r="B53" s="105"/>
      <c r="C53" s="106"/>
      <c r="D53" s="87"/>
      <c r="E53" s="87"/>
      <c r="F53" s="52" t="s">
        <v>53</v>
      </c>
      <c r="G53" s="28">
        <v>0</v>
      </c>
      <c r="H53" s="48">
        <v>0</v>
      </c>
      <c r="I53" s="29">
        <f>G53+(G53*H53)</f>
        <v>0</v>
      </c>
      <c r="J53" s="75">
        <v>0.05</v>
      </c>
      <c r="K53" s="69">
        <f t="shared" si="6"/>
        <v>0</v>
      </c>
    </row>
    <row r="54" spans="1:11" x14ac:dyDescent="0.25">
      <c r="A54" s="16"/>
      <c r="B54" s="17" t="s">
        <v>3</v>
      </c>
      <c r="C54" s="18"/>
      <c r="D54" s="18"/>
      <c r="E54" s="18"/>
      <c r="F54" s="18"/>
      <c r="G54" s="19"/>
      <c r="H54" s="20"/>
      <c r="I54" s="21"/>
      <c r="J54" s="66"/>
      <c r="K54" s="21">
        <f>(K50+K51+K52+K53)/4</f>
        <v>0</v>
      </c>
    </row>
    <row r="55" spans="1:11" x14ac:dyDescent="0.25">
      <c r="A55" s="30"/>
      <c r="B55" s="31"/>
      <c r="C55" s="14"/>
      <c r="D55" s="14"/>
      <c r="E55" s="14"/>
      <c r="F55" s="14"/>
      <c r="G55" s="15"/>
      <c r="H55" s="32"/>
      <c r="I55" s="33"/>
    </row>
    <row r="56" spans="1:11" ht="18.75" x14ac:dyDescent="0.25">
      <c r="A56" s="92" t="s">
        <v>30</v>
      </c>
      <c r="B56" s="93"/>
      <c r="C56" s="93"/>
      <c r="D56" s="93"/>
      <c r="E56" s="93"/>
      <c r="F56" s="93"/>
      <c r="G56" s="93"/>
      <c r="H56" s="93"/>
      <c r="I56" s="93"/>
      <c r="J56" s="93"/>
      <c r="K56" s="94"/>
    </row>
    <row r="57" spans="1:11" ht="31.5" x14ac:dyDescent="0.25">
      <c r="A57" s="9"/>
      <c r="B57" s="35" t="s">
        <v>5</v>
      </c>
      <c r="C57" s="35" t="s">
        <v>6</v>
      </c>
      <c r="D57" s="64" t="s">
        <v>5</v>
      </c>
      <c r="E57" s="64" t="s">
        <v>6</v>
      </c>
      <c r="F57" s="10" t="s">
        <v>7</v>
      </c>
      <c r="G57" s="10" t="s">
        <v>8</v>
      </c>
      <c r="H57" s="11" t="s">
        <v>9</v>
      </c>
      <c r="I57" s="12" t="s">
        <v>57</v>
      </c>
      <c r="J57" s="11" t="s">
        <v>60</v>
      </c>
      <c r="K57" s="12" t="s">
        <v>61</v>
      </c>
    </row>
    <row r="58" spans="1:11" ht="26.1" customHeight="1" x14ac:dyDescent="0.25">
      <c r="A58" s="89" t="s">
        <v>31</v>
      </c>
      <c r="B58" s="105" t="s">
        <v>32</v>
      </c>
      <c r="C58" s="106" t="s">
        <v>26</v>
      </c>
      <c r="D58" s="85" t="s">
        <v>62</v>
      </c>
      <c r="E58" s="85" t="s">
        <v>63</v>
      </c>
      <c r="F58" s="52" t="s">
        <v>51</v>
      </c>
      <c r="G58" s="28">
        <v>0</v>
      </c>
      <c r="H58" s="48">
        <v>0</v>
      </c>
      <c r="I58" s="29">
        <f>G58+(G58*H58)</f>
        <v>0</v>
      </c>
      <c r="J58" s="75">
        <v>0.25</v>
      </c>
      <c r="K58" s="69">
        <f>I58+(I58*J58)</f>
        <v>0</v>
      </c>
    </row>
    <row r="59" spans="1:11" x14ac:dyDescent="0.25">
      <c r="A59" s="90"/>
      <c r="B59" s="105"/>
      <c r="C59" s="106"/>
      <c r="D59" s="86"/>
      <c r="E59" s="86"/>
      <c r="F59" s="53" t="s">
        <v>54</v>
      </c>
      <c r="G59" s="28">
        <v>0</v>
      </c>
      <c r="H59" s="48">
        <v>0</v>
      </c>
      <c r="I59" s="29">
        <f>G59+(G59*H59)</f>
        <v>0</v>
      </c>
      <c r="J59" s="75">
        <v>0.05</v>
      </c>
      <c r="K59" s="69">
        <f t="shared" ref="K59:K61" si="7">I59+(I59*J59)</f>
        <v>0</v>
      </c>
    </row>
    <row r="60" spans="1:11" x14ac:dyDescent="0.25">
      <c r="A60" s="90"/>
      <c r="B60" s="105"/>
      <c r="C60" s="106"/>
      <c r="D60" s="86"/>
      <c r="E60" s="86"/>
      <c r="F60" s="52" t="s">
        <v>52</v>
      </c>
      <c r="G60" s="28">
        <v>0</v>
      </c>
      <c r="H60" s="48">
        <v>0</v>
      </c>
      <c r="I60" s="29">
        <f>G60+(G60*H60)</f>
        <v>0</v>
      </c>
      <c r="J60" s="75">
        <v>0.05</v>
      </c>
      <c r="K60" s="69">
        <f t="shared" si="7"/>
        <v>0</v>
      </c>
    </row>
    <row r="61" spans="1:11" x14ac:dyDescent="0.25">
      <c r="A61" s="91"/>
      <c r="B61" s="105"/>
      <c r="C61" s="106"/>
      <c r="D61" s="87"/>
      <c r="E61" s="87"/>
      <c r="F61" s="52" t="s">
        <v>53</v>
      </c>
      <c r="G61" s="28">
        <v>0</v>
      </c>
      <c r="H61" s="48">
        <v>0</v>
      </c>
      <c r="I61" s="29">
        <f>G61+(G61*H61)</f>
        <v>0</v>
      </c>
      <c r="J61" s="75">
        <v>0.05</v>
      </c>
      <c r="K61" s="69">
        <f t="shared" si="7"/>
        <v>0</v>
      </c>
    </row>
    <row r="62" spans="1:11" x14ac:dyDescent="0.25">
      <c r="A62" s="16"/>
      <c r="B62" s="17" t="s">
        <v>3</v>
      </c>
      <c r="C62" s="18"/>
      <c r="D62" s="18"/>
      <c r="E62" s="18"/>
      <c r="F62" s="18"/>
      <c r="G62" s="19"/>
      <c r="H62" s="20"/>
      <c r="I62" s="21"/>
      <c r="J62" s="66"/>
      <c r="K62" s="21">
        <f>(K58+K59+K60+K61)/4</f>
        <v>0</v>
      </c>
    </row>
    <row r="63" spans="1:11" x14ac:dyDescent="0.25">
      <c r="A63" s="26"/>
      <c r="B63" s="50"/>
      <c r="C63" s="47"/>
      <c r="D63" s="47"/>
      <c r="E63" s="47"/>
      <c r="F63" s="47"/>
      <c r="G63" s="65"/>
      <c r="H63" s="49"/>
      <c r="I63" s="51"/>
    </row>
    <row r="64" spans="1:11" ht="18.75" x14ac:dyDescent="0.25">
      <c r="A64" s="4"/>
      <c r="B64" s="5" t="s">
        <v>33</v>
      </c>
      <c r="C64" s="6"/>
      <c r="D64" s="6"/>
      <c r="E64" s="6"/>
      <c r="F64" s="6" t="s">
        <v>55</v>
      </c>
      <c r="G64" s="7"/>
      <c r="H64" s="8"/>
      <c r="I64" s="12" t="s">
        <v>57</v>
      </c>
    </row>
    <row r="65" spans="1:11" ht="30" x14ac:dyDescent="0.25">
      <c r="A65" s="13"/>
      <c r="B65" s="25" t="s">
        <v>34</v>
      </c>
      <c r="C65" s="13" t="s">
        <v>35</v>
      </c>
      <c r="D65" s="77" t="s">
        <v>62</v>
      </c>
      <c r="E65" s="77" t="s">
        <v>63</v>
      </c>
      <c r="F65" s="54" t="s">
        <v>56</v>
      </c>
      <c r="G65" s="28">
        <v>0</v>
      </c>
      <c r="H65" s="48">
        <v>0</v>
      </c>
      <c r="I65" s="29">
        <f>G65+(G65*H65)</f>
        <v>0</v>
      </c>
    </row>
    <row r="66" spans="1:11" ht="26.25" x14ac:dyDescent="0.25">
      <c r="A66" s="13"/>
      <c r="B66" s="25" t="s">
        <v>34</v>
      </c>
      <c r="C66" s="46" t="s">
        <v>36</v>
      </c>
      <c r="D66" s="77" t="s">
        <v>62</v>
      </c>
      <c r="E66" s="77" t="s">
        <v>63</v>
      </c>
      <c r="F66" s="54" t="s">
        <v>56</v>
      </c>
      <c r="G66" s="28">
        <v>0</v>
      </c>
      <c r="H66" s="48">
        <v>0</v>
      </c>
      <c r="I66" s="29">
        <f t="shared" ref="I66" si="8">G66+(G66*H66)</f>
        <v>0</v>
      </c>
    </row>
    <row r="67" spans="1:11" ht="15.75" x14ac:dyDescent="0.25">
      <c r="A67" s="13"/>
      <c r="B67" s="27" t="s">
        <v>37</v>
      </c>
      <c r="C67" s="43" t="s">
        <v>38</v>
      </c>
      <c r="D67" s="77" t="s">
        <v>62</v>
      </c>
      <c r="E67" s="77" t="s">
        <v>63</v>
      </c>
      <c r="F67" s="54" t="s">
        <v>56</v>
      </c>
      <c r="G67" s="28">
        <v>0</v>
      </c>
      <c r="H67" s="48">
        <v>0</v>
      </c>
      <c r="I67" s="29">
        <f t="shared" ref="I67:I71" si="9">G67+(G67*H67)</f>
        <v>0</v>
      </c>
    </row>
    <row r="68" spans="1:11" ht="25.5" x14ac:dyDescent="0.25">
      <c r="A68" s="13"/>
      <c r="B68" s="36" t="s">
        <v>39</v>
      </c>
      <c r="C68" s="37" t="s">
        <v>40</v>
      </c>
      <c r="D68" s="77" t="s">
        <v>62</v>
      </c>
      <c r="E68" s="77" t="s">
        <v>63</v>
      </c>
      <c r="F68" s="54" t="s">
        <v>56</v>
      </c>
      <c r="G68" s="28">
        <v>0</v>
      </c>
      <c r="H68" s="48">
        <v>0</v>
      </c>
      <c r="I68" s="29">
        <f t="shared" si="9"/>
        <v>0</v>
      </c>
    </row>
    <row r="69" spans="1:11" ht="15.75" x14ac:dyDescent="0.25">
      <c r="A69" s="13"/>
      <c r="B69" s="25" t="s">
        <v>41</v>
      </c>
      <c r="C69" s="37" t="s">
        <v>42</v>
      </c>
      <c r="D69" s="77" t="s">
        <v>62</v>
      </c>
      <c r="E69" s="77" t="s">
        <v>63</v>
      </c>
      <c r="F69" s="54" t="s">
        <v>56</v>
      </c>
      <c r="G69" s="28">
        <v>0</v>
      </c>
      <c r="H69" s="48">
        <v>0</v>
      </c>
      <c r="I69" s="29">
        <f t="shared" si="9"/>
        <v>0</v>
      </c>
    </row>
    <row r="70" spans="1:11" ht="25.5" x14ac:dyDescent="0.25">
      <c r="A70" s="13"/>
      <c r="B70" s="36" t="s">
        <v>39</v>
      </c>
      <c r="C70" s="37" t="s">
        <v>40</v>
      </c>
      <c r="D70" s="77" t="s">
        <v>62</v>
      </c>
      <c r="E70" s="77" t="s">
        <v>63</v>
      </c>
      <c r="F70" s="54" t="s">
        <v>56</v>
      </c>
      <c r="G70" s="28">
        <v>0</v>
      </c>
      <c r="H70" s="48">
        <v>0</v>
      </c>
      <c r="I70" s="29">
        <f t="shared" si="9"/>
        <v>0</v>
      </c>
    </row>
    <row r="71" spans="1:11" ht="15.75" x14ac:dyDescent="0.25">
      <c r="A71" s="13"/>
      <c r="B71" s="45" t="s">
        <v>43</v>
      </c>
      <c r="C71" s="44" t="s">
        <v>44</v>
      </c>
      <c r="D71" s="77" t="s">
        <v>62</v>
      </c>
      <c r="E71" s="77" t="s">
        <v>63</v>
      </c>
      <c r="F71" s="54" t="s">
        <v>56</v>
      </c>
      <c r="G71" s="28">
        <v>0</v>
      </c>
      <c r="H71" s="48">
        <v>0</v>
      </c>
      <c r="I71" s="29">
        <f t="shared" si="9"/>
        <v>0</v>
      </c>
    </row>
    <row r="72" spans="1:11" x14ac:dyDescent="0.25">
      <c r="A72" s="16"/>
      <c r="B72" s="17" t="s">
        <v>3</v>
      </c>
      <c r="C72" s="18"/>
      <c r="D72" s="18"/>
      <c r="E72" s="18"/>
      <c r="F72" s="18"/>
      <c r="G72" s="19"/>
      <c r="H72" s="20"/>
      <c r="I72" s="21">
        <f>SUM(I65:I71)</f>
        <v>0</v>
      </c>
    </row>
    <row r="73" spans="1:11" s="62" customFormat="1" x14ac:dyDescent="0.25">
      <c r="A73" s="56"/>
      <c r="B73" s="57"/>
      <c r="C73" s="58"/>
      <c r="D73" s="58"/>
      <c r="E73" s="58"/>
      <c r="F73" s="58"/>
      <c r="G73" s="59"/>
      <c r="H73" s="60"/>
      <c r="I73" s="61"/>
      <c r="J73"/>
      <c r="K73"/>
    </row>
    <row r="75" spans="1:11" ht="15.75" thickBot="1" x14ac:dyDescent="0.3"/>
    <row r="76" spans="1:11" ht="19.5" thickBot="1" x14ac:dyDescent="0.35">
      <c r="A76" s="38"/>
      <c r="B76" s="38" t="s">
        <v>45</v>
      </c>
      <c r="C76" s="39"/>
      <c r="D76" s="39"/>
      <c r="E76" s="39"/>
      <c r="F76" s="39"/>
      <c r="G76" s="40"/>
      <c r="H76" s="40"/>
      <c r="I76" s="63">
        <f>K14+K22+K30+K38+K46+K54+K62+I72</f>
        <v>0</v>
      </c>
    </row>
    <row r="77" spans="1:11" ht="15.75" thickBot="1" x14ac:dyDescent="0.3"/>
    <row r="78" spans="1:11" x14ac:dyDescent="0.25">
      <c r="B78" s="41" t="s">
        <v>46</v>
      </c>
      <c r="C78" s="78"/>
      <c r="D78" s="79"/>
      <c r="E78" s="79"/>
      <c r="F78" s="79"/>
      <c r="G78" s="79"/>
      <c r="H78" s="79"/>
      <c r="I78" s="80"/>
    </row>
    <row r="79" spans="1:11" ht="15.75" thickBot="1" x14ac:dyDescent="0.3">
      <c r="B79" s="42"/>
      <c r="C79" s="81"/>
      <c r="D79" s="82"/>
      <c r="E79" s="82"/>
      <c r="F79" s="82"/>
      <c r="G79" s="82"/>
      <c r="H79" s="82"/>
      <c r="I79" s="83"/>
    </row>
    <row r="80" spans="1:11" x14ac:dyDescent="0.25">
      <c r="B80" s="41" t="s">
        <v>47</v>
      </c>
      <c r="C80" s="78"/>
      <c r="D80" s="79"/>
      <c r="E80" s="79"/>
      <c r="F80" s="79"/>
      <c r="G80" s="79"/>
      <c r="H80" s="79"/>
      <c r="I80" s="80"/>
    </row>
    <row r="81" spans="2:11" ht="15.75" thickBot="1" x14ac:dyDescent="0.3">
      <c r="B81" s="42"/>
      <c r="C81" s="81"/>
      <c r="D81" s="82"/>
      <c r="E81" s="82"/>
      <c r="F81" s="82"/>
      <c r="G81" s="82"/>
      <c r="H81" s="82"/>
      <c r="I81" s="83"/>
    </row>
    <row r="82" spans="2:11" x14ac:dyDescent="0.25">
      <c r="B82" s="41" t="s">
        <v>48</v>
      </c>
      <c r="C82" s="78"/>
      <c r="D82" s="79"/>
      <c r="E82" s="79"/>
      <c r="F82" s="79"/>
      <c r="G82" s="79"/>
      <c r="H82" s="79"/>
      <c r="I82" s="80"/>
      <c r="K82" s="70"/>
    </row>
    <row r="83" spans="2:11" ht="15.75" thickBot="1" x14ac:dyDescent="0.3">
      <c r="B83" s="42"/>
      <c r="C83" s="81"/>
      <c r="D83" s="82"/>
      <c r="E83" s="82"/>
      <c r="F83" s="82"/>
      <c r="G83" s="82"/>
      <c r="H83" s="82"/>
      <c r="I83" s="83"/>
    </row>
    <row r="84" spans="2:11" x14ac:dyDescent="0.25">
      <c r="B84" s="41" t="s">
        <v>49</v>
      </c>
      <c r="C84" s="78"/>
      <c r="D84" s="79"/>
      <c r="E84" s="79"/>
      <c r="F84" s="79"/>
      <c r="G84" s="79"/>
      <c r="H84" s="79"/>
      <c r="I84" s="80"/>
    </row>
    <row r="85" spans="2:11" ht="15.75" thickBot="1" x14ac:dyDescent="0.3">
      <c r="B85" s="42"/>
      <c r="C85" s="81"/>
      <c r="D85" s="82"/>
      <c r="E85" s="82"/>
      <c r="F85" s="82"/>
      <c r="G85" s="82"/>
      <c r="H85" s="82"/>
      <c r="I85" s="83"/>
    </row>
    <row r="86" spans="2:11" ht="21.75" customHeight="1" x14ac:dyDescent="0.25">
      <c r="B86" s="41" t="s">
        <v>50</v>
      </c>
      <c r="C86" s="78"/>
      <c r="D86" s="79"/>
      <c r="E86" s="79"/>
      <c r="F86" s="79"/>
      <c r="G86" s="79"/>
      <c r="H86" s="79"/>
      <c r="I86" s="80"/>
    </row>
    <row r="87" spans="2:11" ht="24.75" customHeight="1" thickBot="1" x14ac:dyDescent="0.3">
      <c r="B87" s="42"/>
      <c r="C87" s="81"/>
      <c r="D87" s="82"/>
      <c r="E87" s="82"/>
      <c r="F87" s="82"/>
      <c r="G87" s="82"/>
      <c r="H87" s="82"/>
      <c r="I87" s="83"/>
    </row>
  </sheetData>
  <sheetProtection algorithmName="SHA-512" hashValue="hXvxXMlzrIyU6hpD1RvlbY8wpy0tV/ibmu1uv2DAvD4VBpB9F6OXbc1eN3R7f2k5DeK0dMx9Guyq8kJih6tzxg==" saltValue="TlaCjDUSrnzSgvztg+Sx8A==" spinCount="100000" sheet="1" formatCells="0" formatColumns="0" formatRows="0" insertColumns="0" insertRows="0" insertHyperlinks="0" deleteColumns="0" deleteRows="0" sort="0" autoFilter="0" pivotTables="0"/>
  <protectedRanges>
    <protectedRange password="F3E5" sqref="H10:H13 H18:H21 H26:H29 H65:H71 H42:H45 H50:H53 H58:H61 H34:H37" name="PA_1"/>
    <protectedRange sqref="J85:K90" name="NAW gegevens_2"/>
    <protectedRange password="F3E5" sqref="J50:J54 J58:J62 J10:J14 J18:J22 J26:J31 J34:J38 J48 J56 J42:J46" name="PA_2"/>
  </protectedRanges>
  <mergeCells count="48">
    <mergeCell ref="E18:E21"/>
    <mergeCell ref="C84:I85"/>
    <mergeCell ref="C78:I79"/>
    <mergeCell ref="A34:A37"/>
    <mergeCell ref="B34:B37"/>
    <mergeCell ref="C34:C37"/>
    <mergeCell ref="B42:B45"/>
    <mergeCell ref="C42:C45"/>
    <mergeCell ref="C50:C53"/>
    <mergeCell ref="B50:B53"/>
    <mergeCell ref="C82:I83"/>
    <mergeCell ref="C58:C61"/>
    <mergeCell ref="A42:A45"/>
    <mergeCell ref="A50:A53"/>
    <mergeCell ref="B58:B61"/>
    <mergeCell ref="C80:I81"/>
    <mergeCell ref="A48:K48"/>
    <mergeCell ref="C26:C29"/>
    <mergeCell ref="D50:D53"/>
    <mergeCell ref="E50:E53"/>
    <mergeCell ref="B5:I5"/>
    <mergeCell ref="B10:B13"/>
    <mergeCell ref="C10:C13"/>
    <mergeCell ref="A10:A13"/>
    <mergeCell ref="A18:A21"/>
    <mergeCell ref="B18:B21"/>
    <mergeCell ref="C18:C21"/>
    <mergeCell ref="A8:K8"/>
    <mergeCell ref="A16:K16"/>
    <mergeCell ref="D10:D13"/>
    <mergeCell ref="E10:E13"/>
    <mergeCell ref="D18:D21"/>
    <mergeCell ref="C86:I87"/>
    <mergeCell ref="A24:K24"/>
    <mergeCell ref="D58:D61"/>
    <mergeCell ref="E58:E61"/>
    <mergeCell ref="D26:D29"/>
    <mergeCell ref="E26:E29"/>
    <mergeCell ref="D34:D37"/>
    <mergeCell ref="E34:E37"/>
    <mergeCell ref="D42:D45"/>
    <mergeCell ref="E42:E45"/>
    <mergeCell ref="B26:B29"/>
    <mergeCell ref="A58:A61"/>
    <mergeCell ref="A32:K32"/>
    <mergeCell ref="A40:K40"/>
    <mergeCell ref="A56:K56"/>
    <mergeCell ref="A26:A29"/>
  </mergeCells>
  <phoneticPr fontId="14" type="noConversion"/>
  <dataValidations count="1">
    <dataValidation type="decimal" operator="greaterThanOrEqual" allowBlank="1" showInputMessage="1" showErrorMessage="1" error="Alleen reëele bedragen zijn toegestaan" sqref="G58:I61 G42:J45 G50:I53 H22:J22 J58:J62 G10:J13 H14:J14 G18:J21 H30:J31 H54:I55 H38:J38 H62:I63 G34:J37 H46:I47 G63 G65:I71 G26:J29 H72:I73 J50:J54 J46" xr:uid="{D0EB285D-FAD5-4A36-8A25-54FAF9F3A001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CE658B4B450C4EAC8528F183511F3B" ma:contentTypeVersion="4" ma:contentTypeDescription="Create a new document." ma:contentTypeScope="" ma:versionID="30f314120c82edff5df1b0a1bba25fbf">
  <xsd:schema xmlns:xsd="http://www.w3.org/2001/XMLSchema" xmlns:xs="http://www.w3.org/2001/XMLSchema" xmlns:p="http://schemas.microsoft.com/office/2006/metadata/properties" xmlns:ns2="33caf592-0b0d-49fc-95ab-bd9d747139ab" targetNamespace="http://schemas.microsoft.com/office/2006/metadata/properties" ma:root="true" ma:fieldsID="fd67b1089e7257e611616c5d166edb8f" ns2:_="">
    <xsd:import namespace="33caf592-0b0d-49fc-95ab-bd9d747139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af592-0b0d-49fc-95ab-bd9d74713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9069BC-185D-492D-90FB-E90270B47668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3caf592-0b0d-49fc-95ab-bd9d747139a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8CF7ED-67EC-4D85-A789-5FCCA035C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af592-0b0d-49fc-95ab-bd9d747139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691413-6B7B-48C2-BECE-11B501760C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Inkooptarief installed base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Arkesteijn, W.A.F. (Winny)</cp:lastModifiedBy>
  <cp:revision/>
  <dcterms:created xsi:type="dcterms:W3CDTF">2025-03-26T07:49:59Z</dcterms:created>
  <dcterms:modified xsi:type="dcterms:W3CDTF">2025-05-08T11:35:13Z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0x010100ECCE658B4B450C4EAC8528F183511F3B</vt:lpwstr>
  </property>
</Properties>
</file>