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umcgonline-my.sharepoint.com/personal/c_de_kok_umcg_nl/Documents/Desktop/07. MMT/helikopterdienstverlening/Vraag &amp; Antwoord (NvI 2)/"/>
    </mc:Choice>
  </mc:AlternateContent>
  <xr:revisionPtr revIDLastSave="0" documentId="14_{8F538B45-07F6-4DA4-802C-F6734E2E09BF}" xr6:coauthVersionLast="47" xr6:coauthVersionMax="47" xr10:uidLastSave="{00000000-0000-0000-0000-000000000000}"/>
  <bookViews>
    <workbookView xWindow="-120" yWindow="-120" windowWidth="29040" windowHeight="15720" xr2:uid="{A8DF580D-C2FC-491D-9FB9-0930F0D109A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1" l="1"/>
  <c r="A4" i="1"/>
  <c r="A5" i="1" s="1"/>
  <c r="A6" i="1" s="1"/>
  <c r="A7" i="1" s="1"/>
  <c r="A8" i="1" s="1"/>
  <c r="A9" i="1" s="1"/>
  <c r="A10" i="1" s="1"/>
  <c r="A11" i="1" s="1"/>
  <c r="A12" i="1" s="1"/>
  <c r="A13" i="1" s="1"/>
  <c r="A14" i="1" s="1"/>
  <c r="A15" i="1" s="1"/>
  <c r="A16" i="1" s="1"/>
  <c r="A17" i="1" s="1"/>
</calcChain>
</file>

<file path=xl/sharedStrings.xml><?xml version="1.0" encoding="utf-8"?>
<sst xmlns="http://schemas.openxmlformats.org/spreadsheetml/2006/main" count="89" uniqueCount="73">
  <si>
    <t>Europese aanbesteding Helikopterdienstverlening ten behoeve van Ambulancezorg - RAV Fryslân</t>
  </si>
  <si>
    <t>Nr.</t>
  </si>
  <si>
    <t>Betreft document</t>
  </si>
  <si>
    <t>Art./par./
Bijlage/Stform</t>
  </si>
  <si>
    <t>Sub</t>
  </si>
  <si>
    <t>Blz.</t>
  </si>
  <si>
    <t>Onderwerp</t>
  </si>
  <si>
    <t>Vraag of opmerking van Deelnemer</t>
  </si>
  <si>
    <t>Antwoord Aanbestedende Dienst</t>
  </si>
  <si>
    <t>BD</t>
  </si>
  <si>
    <t>Stform D</t>
  </si>
  <si>
    <t>Beroep technische bekwaamheid</t>
  </si>
  <si>
    <t xml:space="preserve">In Stform D staat vermeld 'Verhoudingsgewijs is dit (verhouding) deel van de Opdracht'. Wat verstaat u onder verhouding? </t>
  </si>
  <si>
    <t>Door het inzetten van een Belangrijke Derde door Inschrijver wordt een deel van de opdracht overgedragen aan genoemde Belangrijke Derde. We vragen hier om een inschatting van het percentage van de totale contractwaarde dat de betreffende Belangrijke Derde op zich neemt.
De tekst in Standaardformulier D is aangepast.</t>
  </si>
  <si>
    <t>5.3.2</t>
  </si>
  <si>
    <t>GH2</t>
  </si>
  <si>
    <t>Aansprakelijkheidsverzekering</t>
  </si>
  <si>
    <t xml:space="preserve">Vraag 1: Zoals opgenomen in het Beschrijvend Document en de conceptovereenkomst, art. 7.1, dient Inschrijver te beschikken over een verzekering met een maximale gecombineerde single limit dekking van € 100.000.000,00 (honderd miljoen euro) per gebeurtenis. De verzekering biedt dekking voor de wettelijke aansprakelijkheid voor schade aan derden, passagiers, bagage en vracht. Deze verzekering dient eveneens dekking te bieden voor schade die niet is veroorzaakt met de ambulancehelikopter.
Vraag 2: Het is aan Inschrijver om te beoordelen of een aparte bedrijfsaansprakelijkheidsverzekering vereist is. Van belang is dat Inschrijver beschikt over een verzekering die afdoende dekking biedt voor schade aan derden, passagiers, bagage en vracht. Ook in gevallen dat de schade niet veroorzaakt is met de (Vervangende) Ambulancehelikopter, denk hierbij aan bijv. het morsen van koffie over een apparatuur met schade ten gevolge. </t>
  </si>
  <si>
    <t>Volstaat een offerte van de verzekeraar als verklaring dat de verzekeraar bereid is de betreffende verzekering af te sluiten?</t>
  </si>
  <si>
    <t>Een offerte wordt geaccepteerd mits de acceptatietermijn reikt tot de geplande Contractdatum (19 december 2025).</t>
  </si>
  <si>
    <t>7.3.1</t>
  </si>
  <si>
    <t>GPS procedures</t>
  </si>
  <si>
    <t>U vraagt in uw realisatieplan de opdrachtgever om aan te geven hoe hij realiseert dat de benodigde GPS procedure in het systeem geplot zijn. Kunt u toelichten wat u exact met deze vraag bedoelt?</t>
  </si>
  <si>
    <t>Opdrachtgever vraagt van Opdrachtnemer een beknopte planning van het gereedmaken van de benodigde GPS-procedures. Dit omvat o.a. het identificeren van de nodige activiteiten en stakeholders, het opstellen van een tijdslijn en andere projectplannings-elementen.</t>
  </si>
  <si>
    <t>Stform M</t>
  </si>
  <si>
    <t>Geluidsprofiel</t>
  </si>
  <si>
    <t>In formulier M vraagt u de waarde uigedrukt in decibellen met 2 cijfers achter de komma. EASA levert deze gegevens met niet meer dan 1 cijfer achter de komma. Is 1 cijfer achter de komma voor u voldoende?</t>
  </si>
  <si>
    <t>Ja.</t>
  </si>
  <si>
    <t>PvE</t>
  </si>
  <si>
    <t>6.4.3 / B2</t>
  </si>
  <si>
    <t>16/21</t>
  </si>
  <si>
    <t>Hygieneplan</t>
  </si>
  <si>
    <t>In bijlage B2 stelt u het hygieneplan tijdens de implementatieperiode, voor de startdatum te willen ontvangen. In 6.4.3 stelt u dat dit op eerste verzoek overlegd dient te worden. Kunt u aangeven welke van de twee mogelijkheden van toepassing is?</t>
  </si>
  <si>
    <t>Het hygiëneplan moet uiterlijk 6 maanden voor Startdatum worden overlegd, zonder verzoek van Opdrachtgever.
Eis 6.4.3 en bijlage 2 in het PvE zijn aangepast.</t>
  </si>
  <si>
    <t>2.2.2</t>
  </si>
  <si>
    <t>Eisen aan het opstarten en het implementeren van de helikopterdienstverlening</t>
  </si>
  <si>
    <t>U vraagt hier inzicht in de contractuele afspraken inclusief prijzen met Belangrijke Derden, zowel als met Overige Derden. Dit zou voor opdrachtnemer juridische en commerciële consequenties kunnen hebben vanwege afspraken welke zijn opgenomen in de betreffende overeenkomsten met Derden. Vergelijkbaar met de geheimhoudingsplicht zoals u zelf in de conceptovereenkomst heeft opgenomen, in clausule 16.1 Geheimhouding. 
Vraag 1:  Bent u bereid deze eis te laten vervallen?
Vraag 2: Zo niet, bent u bereid de eis zodanig aan te passen dat gevoelige informatie (zoals prijsinformatie, veiligheidsinformatie en informatie over Intellectueel Eigendom) in de te overleggen contracten mag worden zwartgelakt?
Vraag 3. Zo niet, wilt u:
a.	aangeven wat de reden is om deze inzage te verlangen en wat deze eis bijdraagt aan het opstarten en implementeren van de helikopterdienstverlening, en
b. onderbouwen hoe deze eis zich volgens u verhoudt tot het proportionaliteitsbeginsel (conform Aanbestedingswet en de Gids Proportionaliteit), en
c. bevestigen dat u bedoelt dat het niet voldoen aan de eis om de bedoelde overeenkomsten te overleggen - omdat rechtmatigheid dat voor de aanbieder onmogelijk maakt - de aanbieder geen geldige inschrijving kan doen?</t>
  </si>
  <si>
    <t>Opdrachtgever is akkoord met de procedure om gevoelige informatie in de te voorleggen contracten zwart te lakken. Eis 2.2.2 is aangepast.</t>
  </si>
  <si>
    <t>4.2.3</t>
  </si>
  <si>
    <t>Eisen aan brancardsysteem</t>
  </si>
  <si>
    <t>Wat zijn de aanvullende of afwijkende criteria in relatie tot 4.2.1 op basis waarvan de opdrachtgever goedkeuring geeft?</t>
  </si>
  <si>
    <t>Er zijn geen aanvullende of afwijkende criteria naast diegene die in eis 4.2.1 zijn genoemd.</t>
  </si>
  <si>
    <t>COVK</t>
  </si>
  <si>
    <t>16.2</t>
  </si>
  <si>
    <t>Geheimhouding</t>
  </si>
  <si>
    <t>In artikel 16.2 is opgenomen dat Opdrachtnemer de naam van Opdrachtgever niet in publicaties, advertenties en dergelijke mag gebruiken zonder voorafgaande toestemming van Opdrachtgever. Bent u bereid rekening te houden met de belangen van Opdrachtnemer en derhalve deze verplichting tot het voorafgaand verkrijgen van toestemming wederzijds te maken?</t>
  </si>
  <si>
    <t>Akkoord om de verplichting wederzijds te maken. Artikel 16.2 is aanpast.</t>
  </si>
  <si>
    <t>18.7</t>
  </si>
  <si>
    <t>Opschorting a.g.v. tekortkoming van zijde opdrachtgever</t>
  </si>
  <si>
    <t>In artikel 18.7 is opgenomen dat Opdrachtnemer de Dienstverlening niet mag opschorten bij tekortkoming van zijde van Opdrachtgever. Echter Opdrachtgever  heeft verplichtingen die essentieel zijn voor de Dienstverlening, zoals opgenomen in artikel 9 van de COVK, waaronder de artikelen 9.2 (beschikbaarstelling ambulancechauffeurs voor opleiding tot HTCM-er) en 9.5 (het steeds beschikbaar hebben van een HTCM-er en een Medisch Passagier) van de conceptovereenkomst.
Hoe verwacht u dat Opdrachtnemer de Dienstverlening kan continueren wanneer Opdrachtgever niet aan deze verplichtingen voldoet?</t>
  </si>
  <si>
    <t xml:space="preserve">Opdrachtgever erkent dat er tekortkomingen kunnen zijn aan de kant van de Opdrachtgever waardoor Opdrachtnemer de Vliegoperatie niet kan continueren. In artikel 18.7 van de conceptovereenkomst is een toevoeging gedaan om hiermee rekening te houden. </t>
  </si>
  <si>
    <t>8.6</t>
  </si>
  <si>
    <t>Indexatie bruto vaste vergoeding</t>
  </si>
  <si>
    <t xml:space="preserve">Op basis van prijspeil 2025 moet de begroting voor de bruto vaste vergoeding worden ingediend. In de conceptovereenkomst staat vermeld dat de bruto vaste vergoeding, variabele vergoeding en uptime bonus  voor de eerste keer mag worden geïndexeerd met CPI per 1 januari 2027. Gaat u ermee akkoord, dat de indexering, gebasseerd op de CPI van januari 2026, ook mee mag worden genomen in het bepalen van de hoogte van de vergoedingen, die per januari 2027 van toepassing zijn?
</t>
  </si>
  <si>
    <t>Ja. Artikel 8.6 in de conceptovereenkomst is aangepast.</t>
  </si>
  <si>
    <t>Aankondiging</t>
  </si>
  <si>
    <t>5.1.12</t>
  </si>
  <si>
    <t>Facturatie</t>
  </si>
  <si>
    <t>In het document “TN523235 – EF 16 Aankondiging van een opdracht” staat onder 5.1.12 achter "Elektronische facturering" vermeld: Vereist. Het vereiste van elektronische facturering komt echter niet terug in de overige aanbestedingsdocumenten als PvE of COVK. Kunt u aangeven of elektronische facturering wel of geen vereiste is?
Indien elektronisch facturatie wel een vereiste is, kunt u dan aangeven welke specifieke eisen u hieraan stelt voor wat betreft format, indiening etc.?</t>
  </si>
  <si>
    <t>Elektronische facuratie via de mail in pdf-formaat is vereist. Een betreffend artikel 8.17 is toegevoegd aan de conceptovereenkomst.</t>
  </si>
  <si>
    <t>NvI 1</t>
  </si>
  <si>
    <t>Performance class</t>
  </si>
  <si>
    <t>In uw reactie stelt u met "nee" op onze 2e vraag dat u wel de mogelijkheid wilt hebben om te landen op HEMS Operating Sites. EASA stelt dat bij een landing op een niet "stevige (solid)" ondergrond er al geen sprake kan zijn van Performance Klasse 1. Om een efficiente en effectieve operatie te garanderen zouden we u willen vragen óók Performance Klasse 2 toe te staan voor de HEMS Operatie cf het gestelde in EASA.SPA.HEMS.125 en EASA CAT.POL.H chapter 2 en 3</t>
  </si>
  <si>
    <t>Performance Klasse 2 wordt toegestaan voor HEMS-vluchten wanneer uit vliegoperationele overwegingen Performance Klasse 1 niet haalbaar of niet efficïent is.</t>
  </si>
  <si>
    <t>Aanpassen documenten</t>
  </si>
  <si>
    <t>De NvI kan leiden tot wijzigingen van het gestelde in de tenderdocumenten. Worden de tenderdocumenten hierop aangepast en opnieuw beschikbaar gesteld via het tender platform?</t>
  </si>
  <si>
    <t>Ja, er wordt een nieuwe versie 1.2 van het Beschrijvend Document, het Programma van Eisen en de conceptovereenkomst beschikkbaar gesteld.</t>
  </si>
  <si>
    <t>4.2.1</t>
  </si>
  <si>
    <t xml:space="preserve">In PvE 4.2.1 staat vermeld: "De Opdrachtnemer dient er voor zorg te dragen dat de Ambulancehelikopter wórdt voorzien van een luchtvaart gecertificeerde "roll-on'roll-off" brancardsysteem. De brancard moet elektrisch in hoogte verstelbaar zijn. De rugleuning en het hoofd- en voeteneinde dienen verstelbaar te zijn, zodat de patient in de volgende gangbare posities (liggend, halfzittend, Trendelenburg, anti- Trendelenburg) in de Ambulancehelikopter vervoerd kan worden." 
Moet dit systeem er voor de startdatum uitvoering Vliegoperatie zijn of kan dit op een later moment? Dit gezien het feit dat de schriftelijke goedkeuring van Opdrachtgever vóóraf gegeven moet worden aan het systeem en dergelijke systemen op dit moment een lange ontwikkelings, -en leveringstijd hebben? </t>
  </si>
  <si>
    <t>De eis 4.2.1 is dusdanig aangepast dat het brancardsysteem niet meer verplicht elektrisch verstelbaar moet zijn bij Startdatum. Een brancardsysteem dat elektrisch in hoogte verstelbaar is blijft echter uitdrukkelijk wenselijk. Daarom is in eis 4.2.1 een inspanningsverplichting opgenomen die Opdrachtnemer verplicht onderzoek te doen naar de marktbeschikbaarheid van genoemde elektrische brancardsystemen.</t>
  </si>
  <si>
    <t>Wilt u Texel opnemen in PvE 2.1.10 betreffende het onderzoek naar de uitbreiding en deze verwijderen uit PvE bijlage B3 in correlatie met PvE 2.1.9.</t>
  </si>
  <si>
    <t>De GPS-procedure naar het eiland Texel is niet meer van toepassing in eis 2.2.9 waarin de bestaande en bij Startdatum vereiste GPS-routes benoemd worden. De GPS-procedure naar het eiland Texel is nu opgenomen in 2.1.10 waarin de Opdrachtnemer zich verplicht om onderzoek te doen naar uitbreidingen van de bestaande GPS-routes.
De landingsplaats op Texel blijft onderdeel van bijlage B3 omdat die bijlage een generieke opsomming is van de aan te vliegen landingsplaatsen (ook zonder GPS-procedure).</t>
  </si>
  <si>
    <t xml:space="preserve">Vraag 1: Kunt u bevestigen dat de verzekerde som van 100.000.000,= euro per gebeurtenis betrekking heeft op de WA-verzekering van de ambulancehelikopter? 
Vraag 2: Begrijpen wij het correct, dat u daarnaast een aparte bedrijfsaansprakelijkheidsverzekering wenst, die eveneens een verzekerde som van 100.000.000,= euro per gebeurtenis heeft of geldt daar een lagere verzekerde som voor?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</si>
</sst>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5"/>
      <color theme="3"/>
      <name val="Aptos Narrow"/>
      <family val="2"/>
      <scheme val="minor"/>
    </font>
    <font>
      <b/>
      <sz val="11"/>
      <name val="Aptos Narrow"/>
      <family val="2"/>
      <scheme val="minor"/>
    </font>
    <font>
      <sz val="11"/>
      <name val="Aptos Narrow"/>
      <family val="2"/>
      <scheme val="minor"/>
    </font>
    <font>
      <sz val="10"/>
      <name val="Arial"/>
      <family val="2"/>
    </font>
  </fonts>
  <fills count="6">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0"/>
        <bgColor indexed="64"/>
      </patternFill>
    </fill>
    <fill>
      <patternFill patternType="solid">
        <fgColor theme="4" tint="0.59999389629810485"/>
        <bgColor indexed="64"/>
      </patternFill>
    </fill>
  </fills>
  <borders count="5">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diagonal/>
    </border>
  </borders>
  <cellStyleXfs count="5">
    <xf numFmtId="0" fontId="0" fillId="0" borderId="0"/>
    <xf numFmtId="0" fontId="2" fillId="0" borderId="1" applyNumberFormat="0" applyFill="0" applyAlignment="0" applyProtection="0"/>
    <xf numFmtId="0" fontId="1" fillId="2" borderId="2" applyNumberFormat="0" applyFont="0" applyAlignment="0" applyProtection="0"/>
    <xf numFmtId="0" fontId="1" fillId="3" borderId="0" applyNumberFormat="0" applyBorder="0" applyAlignment="0" applyProtection="0"/>
    <xf numFmtId="0" fontId="5" fillId="2" borderId="2" applyNumberFormat="0" applyFont="0" applyAlignment="0" applyProtection="0"/>
  </cellStyleXfs>
  <cellXfs count="13">
    <xf numFmtId="0" fontId="0" fillId="0" borderId="0" xfId="0"/>
    <xf numFmtId="0" fontId="3" fillId="0" borderId="3" xfId="0" applyFont="1" applyBorder="1" applyAlignment="1">
      <alignment horizontal="left" vertical="top"/>
    </xf>
    <xf numFmtId="0" fontId="3" fillId="4" borderId="3" xfId="0" applyFont="1" applyFill="1" applyBorder="1" applyAlignment="1">
      <alignment horizontal="left" vertical="top"/>
    </xf>
    <xf numFmtId="0" fontId="3" fillId="4" borderId="3" xfId="0" applyFont="1" applyFill="1" applyBorder="1" applyAlignment="1">
      <alignment horizontal="left" vertical="top" wrapText="1"/>
    </xf>
    <xf numFmtId="0" fontId="3" fillId="5" borderId="3" xfId="3" applyFont="1" applyFill="1" applyBorder="1" applyAlignment="1">
      <alignment horizontal="left" vertical="top" wrapText="1"/>
    </xf>
    <xf numFmtId="0" fontId="3" fillId="5" borderId="3" xfId="0" applyFont="1" applyFill="1" applyBorder="1" applyAlignment="1">
      <alignment vertical="top" wrapText="1"/>
    </xf>
    <xf numFmtId="0" fontId="4" fillId="4" borderId="3" xfId="0" applyFont="1" applyFill="1" applyBorder="1" applyAlignment="1">
      <alignment vertical="top" wrapText="1"/>
    </xf>
    <xf numFmtId="0" fontId="3" fillId="5" borderId="3" xfId="2" applyFont="1" applyFill="1" applyBorder="1" applyAlignment="1" applyProtection="1">
      <alignment horizontal="left" vertical="top" wrapText="1"/>
    </xf>
    <xf numFmtId="0" fontId="4" fillId="4" borderId="3" xfId="2" applyFont="1" applyFill="1" applyBorder="1" applyAlignment="1" applyProtection="1">
      <alignment horizontal="left" vertical="top" wrapText="1"/>
      <protection locked="0"/>
    </xf>
    <xf numFmtId="0" fontId="4" fillId="4" borderId="4" xfId="4" applyFont="1" applyFill="1" applyBorder="1" applyAlignment="1" applyProtection="1">
      <alignment horizontal="left" vertical="top" wrapText="1"/>
      <protection locked="0"/>
    </xf>
    <xf numFmtId="0" fontId="4" fillId="4" borderId="3" xfId="4" applyFont="1" applyFill="1" applyBorder="1" applyAlignment="1" applyProtection="1">
      <alignment horizontal="left" vertical="top" wrapText="1"/>
      <protection locked="0"/>
    </xf>
    <xf numFmtId="0" fontId="2" fillId="0" borderId="3" xfId="1" applyFill="1" applyBorder="1" applyAlignment="1">
      <alignment vertical="top"/>
    </xf>
    <xf numFmtId="0" fontId="0" fillId="0" borderId="3" xfId="0" applyBorder="1" applyAlignment="1">
      <alignment vertical="top"/>
    </xf>
  </cellXfs>
  <cellStyles count="5">
    <cellStyle name="40% - Accent1" xfId="3" builtinId="31"/>
    <cellStyle name="Kop 1" xfId="1" builtinId="16"/>
    <cellStyle name="Notitie" xfId="2" builtinId="10"/>
    <cellStyle name="Notitie 2" xfId="4" xr:uid="{E7891C35-6965-4E25-A364-ACCE969ED15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C52E-AF02-4848-AB32-36C9EC2085BC}">
  <dimension ref="A1:H19"/>
  <sheetViews>
    <sheetView tabSelected="1" workbookViewId="0">
      <selection activeCell="B18" sqref="B18"/>
    </sheetView>
  </sheetViews>
  <sheetFormatPr defaultRowHeight="15" x14ac:dyDescent="0.25"/>
  <cols>
    <col min="1" max="1" width="3.7109375" bestFit="1" customWidth="1"/>
    <col min="2" max="2" width="10.140625" bestFit="1" customWidth="1"/>
    <col min="3" max="3" width="14" bestFit="1" customWidth="1"/>
    <col min="4" max="4" width="4.5703125" bestFit="1" customWidth="1"/>
    <col min="5" max="5" width="5.7109375" bestFit="1" customWidth="1"/>
    <col min="6" max="6" width="14.7109375" bestFit="1" customWidth="1"/>
    <col min="7" max="7" width="90.85546875" bestFit="1" customWidth="1"/>
    <col min="8" max="8" width="92.140625" bestFit="1" customWidth="1"/>
  </cols>
  <sheetData>
    <row r="1" spans="1:8" ht="19.5" x14ac:dyDescent="0.25">
      <c r="A1" s="11" t="s">
        <v>0</v>
      </c>
      <c r="B1" s="12"/>
      <c r="C1" s="12"/>
      <c r="D1" s="12"/>
      <c r="E1" s="12"/>
      <c r="F1" s="12"/>
      <c r="G1" s="12"/>
      <c r="H1" s="12"/>
    </row>
    <row r="2" spans="1:8" ht="15" customHeight="1" x14ac:dyDescent="0.25">
      <c r="A2" s="1"/>
      <c r="B2" s="2"/>
      <c r="C2" s="2"/>
      <c r="D2" s="2"/>
      <c r="E2" s="2"/>
      <c r="F2" s="2"/>
      <c r="G2" s="3"/>
      <c r="H2" s="3"/>
    </row>
    <row r="3" spans="1:8" ht="30" customHeight="1" x14ac:dyDescent="0.25">
      <c r="A3" s="4" t="s">
        <v>1</v>
      </c>
      <c r="B3" s="4" t="s">
        <v>2</v>
      </c>
      <c r="C3" s="4" t="s">
        <v>3</v>
      </c>
      <c r="D3" s="4" t="s">
        <v>4</v>
      </c>
      <c r="E3" s="4" t="s">
        <v>5</v>
      </c>
      <c r="F3" s="4" t="s">
        <v>6</v>
      </c>
      <c r="G3" s="4" t="s">
        <v>7</v>
      </c>
      <c r="H3" s="5" t="s">
        <v>8</v>
      </c>
    </row>
    <row r="4" spans="1:8" ht="60" x14ac:dyDescent="0.25">
      <c r="A4" s="7">
        <f>IF(B4&lt;&gt;"",1,"")</f>
        <v>1</v>
      </c>
      <c r="B4" s="8" t="s">
        <v>9</v>
      </c>
      <c r="C4" s="8" t="s">
        <v>10</v>
      </c>
      <c r="D4" s="8"/>
      <c r="E4" s="8"/>
      <c r="F4" s="8" t="s">
        <v>11</v>
      </c>
      <c r="G4" s="8" t="s">
        <v>12</v>
      </c>
      <c r="H4" s="6" t="s">
        <v>13</v>
      </c>
    </row>
    <row r="5" spans="1:8" ht="176.45" customHeight="1" x14ac:dyDescent="0.25">
      <c r="A5" s="7">
        <f t="shared" ref="A5:A17" si="0">IF(A4&lt;&gt;"",IF(OR(G5&lt;&gt;"",B5&lt;&gt;""),1+A4,""),"")</f>
        <v>2</v>
      </c>
      <c r="B5" s="8" t="s">
        <v>9</v>
      </c>
      <c r="C5" s="8" t="s">
        <v>14</v>
      </c>
      <c r="D5" s="8" t="s">
        <v>15</v>
      </c>
      <c r="E5" s="8">
        <v>34</v>
      </c>
      <c r="F5" s="8" t="s">
        <v>16</v>
      </c>
      <c r="G5" s="8" t="s">
        <v>72</v>
      </c>
      <c r="H5" s="6" t="s">
        <v>17</v>
      </c>
    </row>
    <row r="6" spans="1:8" ht="40.9" customHeight="1" x14ac:dyDescent="0.25">
      <c r="A6" s="7">
        <f t="shared" si="0"/>
        <v>3</v>
      </c>
      <c r="B6" s="8" t="s">
        <v>9</v>
      </c>
      <c r="C6" s="8" t="s">
        <v>14</v>
      </c>
      <c r="D6" s="8" t="s">
        <v>15</v>
      </c>
      <c r="E6" s="8">
        <v>34</v>
      </c>
      <c r="F6" s="8" t="s">
        <v>16</v>
      </c>
      <c r="G6" s="8" t="s">
        <v>18</v>
      </c>
      <c r="H6" s="6" t="s">
        <v>19</v>
      </c>
    </row>
    <row r="7" spans="1:8" ht="90.6" customHeight="1" x14ac:dyDescent="0.25">
      <c r="A7" s="7">
        <f t="shared" si="0"/>
        <v>4</v>
      </c>
      <c r="B7" s="8" t="s">
        <v>9</v>
      </c>
      <c r="C7" s="8" t="s">
        <v>20</v>
      </c>
      <c r="D7" s="8">
        <v>6</v>
      </c>
      <c r="E7" s="8">
        <v>58</v>
      </c>
      <c r="F7" s="8" t="s">
        <v>21</v>
      </c>
      <c r="G7" s="8" t="s">
        <v>22</v>
      </c>
      <c r="H7" s="6" t="s">
        <v>23</v>
      </c>
    </row>
    <row r="8" spans="1:8" ht="45" x14ac:dyDescent="0.25">
      <c r="A8" s="7">
        <f t="shared" si="0"/>
        <v>5</v>
      </c>
      <c r="B8" s="8" t="s">
        <v>9</v>
      </c>
      <c r="C8" s="8" t="s">
        <v>24</v>
      </c>
      <c r="D8" s="8"/>
      <c r="E8" s="8"/>
      <c r="F8" s="8" t="s">
        <v>25</v>
      </c>
      <c r="G8" s="8" t="s">
        <v>26</v>
      </c>
      <c r="H8" s="6" t="s">
        <v>27</v>
      </c>
    </row>
    <row r="9" spans="1:8" ht="63.75" customHeight="1" x14ac:dyDescent="0.25">
      <c r="A9" s="7">
        <f t="shared" si="0"/>
        <v>6</v>
      </c>
      <c r="B9" s="8" t="s">
        <v>28</v>
      </c>
      <c r="C9" s="8" t="s">
        <v>29</v>
      </c>
      <c r="D9" s="8"/>
      <c r="E9" s="8" t="s">
        <v>30</v>
      </c>
      <c r="F9" s="8" t="s">
        <v>31</v>
      </c>
      <c r="G9" s="8" t="s">
        <v>32</v>
      </c>
      <c r="H9" s="6" t="s">
        <v>33</v>
      </c>
    </row>
    <row r="10" spans="1:8" ht="256.5" customHeight="1" x14ac:dyDescent="0.25">
      <c r="A10" s="7">
        <f t="shared" si="0"/>
        <v>7</v>
      </c>
      <c r="B10" s="8" t="s">
        <v>28</v>
      </c>
      <c r="C10" s="8" t="s">
        <v>34</v>
      </c>
      <c r="D10" s="8"/>
      <c r="E10" s="8">
        <v>6</v>
      </c>
      <c r="F10" s="8" t="s">
        <v>35</v>
      </c>
      <c r="G10" s="8" t="s">
        <v>36</v>
      </c>
      <c r="H10" s="6" t="s">
        <v>37</v>
      </c>
    </row>
    <row r="11" spans="1:8" ht="55.5" customHeight="1" x14ac:dyDescent="0.25">
      <c r="A11" s="7">
        <f t="shared" si="0"/>
        <v>8</v>
      </c>
      <c r="B11" s="8" t="s">
        <v>28</v>
      </c>
      <c r="C11" s="8" t="s">
        <v>38</v>
      </c>
      <c r="D11" s="8"/>
      <c r="E11" s="8">
        <v>12</v>
      </c>
      <c r="F11" s="8" t="s">
        <v>39</v>
      </c>
      <c r="G11" s="8" t="s">
        <v>40</v>
      </c>
      <c r="H11" s="6" t="s">
        <v>41</v>
      </c>
    </row>
    <row r="12" spans="1:8" ht="81.75" customHeight="1" x14ac:dyDescent="0.25">
      <c r="A12" s="7">
        <f t="shared" si="0"/>
        <v>9</v>
      </c>
      <c r="B12" s="8" t="s">
        <v>42</v>
      </c>
      <c r="C12" s="8" t="s">
        <v>43</v>
      </c>
      <c r="D12" s="8"/>
      <c r="E12" s="8">
        <v>13</v>
      </c>
      <c r="F12" s="8" t="s">
        <v>44</v>
      </c>
      <c r="G12" s="8" t="s">
        <v>45</v>
      </c>
      <c r="H12" s="6" t="s">
        <v>46</v>
      </c>
    </row>
    <row r="13" spans="1:8" ht="123" customHeight="1" x14ac:dyDescent="0.25">
      <c r="A13" s="7">
        <f t="shared" si="0"/>
        <v>10</v>
      </c>
      <c r="B13" s="8" t="s">
        <v>42</v>
      </c>
      <c r="C13" s="8" t="s">
        <v>47</v>
      </c>
      <c r="D13" s="8"/>
      <c r="E13" s="8">
        <v>14</v>
      </c>
      <c r="F13" s="8" t="s">
        <v>48</v>
      </c>
      <c r="G13" s="8" t="s">
        <v>49</v>
      </c>
      <c r="H13" s="6" t="s">
        <v>50</v>
      </c>
    </row>
    <row r="14" spans="1:8" ht="92.25" customHeight="1" x14ac:dyDescent="0.25">
      <c r="A14" s="7">
        <f t="shared" si="0"/>
        <v>11</v>
      </c>
      <c r="B14" s="8" t="s">
        <v>42</v>
      </c>
      <c r="C14" s="8" t="s">
        <v>51</v>
      </c>
      <c r="D14" s="8"/>
      <c r="E14" s="8">
        <v>9</v>
      </c>
      <c r="F14" s="8" t="s">
        <v>52</v>
      </c>
      <c r="G14" s="8" t="s">
        <v>53</v>
      </c>
      <c r="H14" s="6" t="s">
        <v>54</v>
      </c>
    </row>
    <row r="15" spans="1:8" ht="108.75" customHeight="1" x14ac:dyDescent="0.25">
      <c r="A15" s="7">
        <f t="shared" si="0"/>
        <v>12</v>
      </c>
      <c r="B15" s="8" t="s">
        <v>55</v>
      </c>
      <c r="C15" s="8" t="s">
        <v>56</v>
      </c>
      <c r="D15" s="8"/>
      <c r="E15" s="8"/>
      <c r="F15" s="8" t="s">
        <v>57</v>
      </c>
      <c r="G15" s="8" t="s">
        <v>58</v>
      </c>
      <c r="H15" s="6" t="s">
        <v>59</v>
      </c>
    </row>
    <row r="16" spans="1:8" ht="82.5" customHeight="1" x14ac:dyDescent="0.25">
      <c r="A16" s="7">
        <f t="shared" si="0"/>
        <v>13</v>
      </c>
      <c r="B16" s="8" t="s">
        <v>60</v>
      </c>
      <c r="C16" s="8">
        <v>10</v>
      </c>
      <c r="D16" s="8"/>
      <c r="E16" s="8"/>
      <c r="F16" s="8" t="s">
        <v>61</v>
      </c>
      <c r="G16" s="8" t="s">
        <v>62</v>
      </c>
      <c r="H16" s="6" t="s">
        <v>63</v>
      </c>
    </row>
    <row r="17" spans="1:8" ht="57.75" customHeight="1" x14ac:dyDescent="0.25">
      <c r="A17" s="7">
        <f t="shared" si="0"/>
        <v>14</v>
      </c>
      <c r="B17" s="8" t="s">
        <v>60</v>
      </c>
      <c r="C17" s="8"/>
      <c r="D17" s="8"/>
      <c r="E17" s="8"/>
      <c r="F17" s="8" t="s">
        <v>64</v>
      </c>
      <c r="G17" s="8" t="s">
        <v>65</v>
      </c>
      <c r="H17" s="6" t="s">
        <v>66</v>
      </c>
    </row>
    <row r="18" spans="1:8" ht="217.9" customHeight="1" x14ac:dyDescent="0.25">
      <c r="A18" s="7">
        <v>15</v>
      </c>
      <c r="B18" s="8" t="s">
        <v>28</v>
      </c>
      <c r="C18" s="8" t="s">
        <v>67</v>
      </c>
      <c r="D18" s="8"/>
      <c r="E18" s="8">
        <v>11</v>
      </c>
      <c r="F18" s="8" t="s">
        <v>39</v>
      </c>
      <c r="G18" s="9" t="s">
        <v>68</v>
      </c>
      <c r="H18" s="8" t="s">
        <v>69</v>
      </c>
    </row>
    <row r="19" spans="1:8" ht="105" x14ac:dyDescent="0.25">
      <c r="A19" s="7">
        <f>IF(A18&lt;&gt;"",IF(OR(G19&lt;&gt;"",B19&lt;&gt;""),1+A18,""),"")</f>
        <v>16</v>
      </c>
      <c r="B19" s="8" t="s">
        <v>60</v>
      </c>
      <c r="C19" s="8">
        <v>9</v>
      </c>
      <c r="D19" s="8"/>
      <c r="E19" s="8"/>
      <c r="F19" s="8" t="s">
        <v>21</v>
      </c>
      <c r="G19" s="10" t="s">
        <v>70</v>
      </c>
      <c r="H19" s="8" t="s">
        <v>71</v>
      </c>
    </row>
  </sheetData>
  <mergeCells count="1">
    <mergeCell ref="A1:H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C de (ink)</dc:creator>
  <cp:lastModifiedBy>Kok, C de (ink)</cp:lastModifiedBy>
  <cp:lastPrinted>2025-09-25T10:25:58Z</cp:lastPrinted>
  <dcterms:created xsi:type="dcterms:W3CDTF">2025-09-25T10:15:13Z</dcterms:created>
  <dcterms:modified xsi:type="dcterms:W3CDTF">2025-09-25T12:11:18Z</dcterms:modified>
</cp:coreProperties>
</file>