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mcgonline.sharepoint.com/sites/UMCGLabgebouw/Projectmanagement/08-Aanbesteding realisatie/02- EA labinrichting/02- uitvraag gunningsfase/Gepubliceerd/20260127/"/>
    </mc:Choice>
  </mc:AlternateContent>
  <xr:revisionPtr revIDLastSave="100" documentId="8_{7982A58A-3D65-4B06-9D78-AA6DC10FD913}" xr6:coauthVersionLast="47" xr6:coauthVersionMax="47" xr10:uidLastSave="{1D1D6F73-FEA4-404C-B848-8548243AC3FA}"/>
  <bookViews>
    <workbookView xWindow="35010" yWindow="2190" windowWidth="27060" windowHeight="17970" xr2:uid="{D3CC14D9-F838-47A0-9DDD-AB455CE19D1E}"/>
  </bookViews>
  <sheets>
    <sheet name="23 mrt 2026" sheetId="1" r:id="rId1"/>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1" l="1"/>
  <c r="G73" i="1"/>
  <c r="G71" i="1"/>
  <c r="G81" i="1"/>
  <c r="A63" i="1"/>
  <c r="A64" i="1"/>
  <c r="A65" i="1"/>
  <c r="A66" i="1"/>
  <c r="A67" i="1"/>
  <c r="A68" i="1"/>
  <c r="A69" i="1"/>
  <c r="A70" i="1"/>
  <c r="A71" i="1"/>
  <c r="A72" i="1"/>
  <c r="A73" i="1" s="1"/>
  <c r="G63" i="1"/>
  <c r="A35" i="1"/>
  <c r="G70" i="1"/>
  <c r="G69" i="1"/>
  <c r="G68" i="1"/>
  <c r="G67" i="1"/>
  <c r="G66" i="1"/>
  <c r="G65" i="1"/>
  <c r="G64" i="1"/>
  <c r="G62" i="1"/>
  <c r="G61" i="1"/>
  <c r="G47" i="1"/>
  <c r="G46" i="1"/>
  <c r="G32" i="1"/>
  <c r="G31" i="1"/>
  <c r="G30" i="1"/>
  <c r="G29" i="1"/>
  <c r="G28" i="1"/>
  <c r="G27" i="1"/>
  <c r="G26" i="1"/>
  <c r="G25" i="1"/>
  <c r="G23" i="1"/>
  <c r="G22" i="1"/>
  <c r="G21" i="1"/>
  <c r="G20" i="1"/>
  <c r="G19" i="1"/>
  <c r="G18" i="1"/>
  <c r="G17" i="1"/>
  <c r="G16" i="1"/>
  <c r="G15" i="1"/>
  <c r="G14" i="1"/>
  <c r="G13" i="1"/>
  <c r="G12" i="1"/>
  <c r="G11" i="1"/>
  <c r="G10" i="1"/>
  <c r="G9" i="1"/>
  <c r="G8"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G48" i="1"/>
  <c r="G60" i="1"/>
  <c r="G59" i="1"/>
  <c r="G58" i="1"/>
  <c r="G57" i="1"/>
  <c r="G56" i="1"/>
  <c r="G55" i="1"/>
  <c r="G54" i="1"/>
  <c r="G53" i="1"/>
  <c r="G52" i="1"/>
  <c r="G51" i="1"/>
  <c r="G50" i="1"/>
  <c r="G49" i="1"/>
  <c r="G33" i="1"/>
  <c r="G24" i="1"/>
  <c r="G82" i="1" l="1"/>
  <c r="A36" i="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G40" i="1"/>
  <c r="G36" i="1"/>
  <c r="G37" i="1"/>
  <c r="G38" i="1"/>
  <c r="G39" i="1"/>
  <c r="G45" i="1"/>
  <c r="G34" i="1"/>
  <c r="G74" i="1" s="1"/>
  <c r="G35" i="1"/>
  <c r="G43" i="1"/>
  <c r="G42" i="1"/>
  <c r="G44" i="1"/>
  <c r="G41" i="1"/>
  <c r="G83" i="1" l="1"/>
</calcChain>
</file>

<file path=xl/sharedStrings.xml><?xml version="1.0" encoding="utf-8"?>
<sst xmlns="http://schemas.openxmlformats.org/spreadsheetml/2006/main" count="253" uniqueCount="123">
  <si>
    <t>Datum:</t>
  </si>
  <si>
    <t>DO, TO, P&amp;C en UO</t>
  </si>
  <si>
    <t>Prijspeil:</t>
  </si>
  <si>
    <t>* aantal is indicatief</t>
  </si>
  <si>
    <t>Nr.</t>
  </si>
  <si>
    <t>C08_CLDR Labinrichting: PvE info op pagina</t>
  </si>
  <si>
    <t>Aantal*</t>
  </si>
  <si>
    <t>Onderdeel</t>
  </si>
  <si>
    <t>Eenheid</t>
  </si>
  <si>
    <t>Eenheidsprijs</t>
  </si>
  <si>
    <t>Totaal</t>
  </si>
  <si>
    <t>Opmerkingen en tellingen</t>
  </si>
  <si>
    <t>5 , 8</t>
  </si>
  <si>
    <t>staande labtafels 1,20 m breed, 0,75 m diep</t>
  </si>
  <si>
    <t>st</t>
  </si>
  <si>
    <t>staande labtafels 1,50 m breed, 0,75 m diep</t>
  </si>
  <si>
    <t>staande labtafels 1,20 m breed, 0,75 m diep (elektrisch verstelbaar)</t>
  </si>
  <si>
    <t>staande labtafels 1,50 m breed, 0,75 m diep (elektrisch verstelbaar)</t>
  </si>
  <si>
    <t>5 , 7</t>
  </si>
  <si>
    <t>hangende instelbare labtafels 1,20 m breed, 0,75 m diep</t>
  </si>
  <si>
    <t>inclusief consoles,achterprofiel en bladondersteuning</t>
  </si>
  <si>
    <t>hangende instelbare labtafels 1,50 m breed, 0,75 m diep</t>
  </si>
  <si>
    <t>hangende instelbare labtafels 1,20 m breed, 0,75 m diep (elektrisch verstelbaar)</t>
  </si>
  <si>
    <t>hangende instelbare labtafels 1,50 m breed, 0,75 m diep (elektrisch verstelbaar)</t>
  </si>
  <si>
    <t>staande labtafels 1,20 m breed, 0,90 m diep</t>
  </si>
  <si>
    <t>staande labtafels 1,50 m breed, 0,90 m diep</t>
  </si>
  <si>
    <t>staande labtafels 1,20 m breed, 0,90 m diep (elektrisch verstelbaar)</t>
  </si>
  <si>
    <t>staande labtafels 1,50 m breed, 0,90 m diep  (elektrisch verstelbaar)</t>
  </si>
  <si>
    <t>hangende instelbare labtafels 1,20 m breed, 0,90 m diep</t>
  </si>
  <si>
    <t>hangende instelbare labtafels 1,50 m breed, 0,90 m diep</t>
  </si>
  <si>
    <t>hangende instelbare labtafels 1,20 m breed, 0,90 m diep (elektrisch verstelbaar)</t>
  </si>
  <si>
    <t>hangende instelbare labtafels 1,50 m breed, 0,90 m diep (elektrisch verstelbaar)</t>
  </si>
  <si>
    <t>Percentage labtafels met legplanken</t>
  </si>
  <si>
    <t>hangende instelbare legplanken 1,20 m breed</t>
  </si>
  <si>
    <t>hangende instelbare legplanken 1,50 m breed</t>
  </si>
  <si>
    <t>3 , 5 , 9</t>
  </si>
  <si>
    <t>hangende instelbare spoeltafels met 1 kraan voor bedrijfswater,1 kraan voor demiwater leidingen tot in plafond en afvoer tot in de vloer 1,50 m breed</t>
  </si>
  <si>
    <t>3 , 5 , 10</t>
  </si>
  <si>
    <t>hangende instelbare spoeltafels met 1 mengkraan bedrijfswater, 1kraan  demiwater, close- inn boiler, 230 V- 16A tot in plafond en afvoer tot in vloer 1,50 m breed</t>
  </si>
  <si>
    <t>3 , 5 , 7</t>
  </si>
  <si>
    <t>voorzieningengoten met deksels, planchets en gladde buis, goot, omlijsting of omkapping voor elektra tot bandraster 1,20 m breed</t>
  </si>
  <si>
    <t>voorzieningengoten met deksels, planchets en gladde buis, goot, omlijsting of omkapping voor elektra tot bandraster 1,50 m breed</t>
  </si>
  <si>
    <t>voorzieningengoten met deksels, planchets en gladde buis, goot, omlijsting of omkapping voor elektra en gassen tot bandraster 1,20 m breed</t>
  </si>
  <si>
    <t>voorzieningengoten met deksels, planchets en gladde buis, goot, omlijsting of omkapping voor elektra en gassen tot bandraster 1,50 m breed</t>
  </si>
  <si>
    <t>bandrasters met sparingen voor kabels en leidingen en deksels voor niet gebruikte sparingen</t>
  </si>
  <si>
    <t>mtr</t>
  </si>
  <si>
    <t>staanders met ophangpunten voor tafels en legplanken en deksels voor niet gebruikte sparingen</t>
  </si>
  <si>
    <t>In voorzieningen goot te koppelen wcd 1x230 V schuko Preferent of Niet Preferent</t>
  </si>
  <si>
    <t>Vanuit de voorzieningen goot tot boven plafond te koppelen wcd 1x230 V schuko of CEE form (blauw) Preferent of Niet Preferent</t>
  </si>
  <si>
    <t>Vanuit de voorzieningen goot tot boven het plafond te koppelen wcd 3x400 V CEE form (rood) Preferent of Niet Preferent</t>
  </si>
  <si>
    <t>Vanuit de voorzieningen goot tot boven het plafond te koppelen data outlet</t>
  </si>
  <si>
    <t>Vanuit de voorzieningen goot tot boven het plafond te koppelen gasaansluiting koolzuurgas</t>
  </si>
  <si>
    <t>Vanuit de voorzieningen goot tot boven het plafond te koppelen gasaansluiting stikstof</t>
  </si>
  <si>
    <t>Vanuit de voorzieningen goot tot boven het plafond te koppelen gasaansluiting perslucht</t>
  </si>
  <si>
    <t>Vanuit de voorzieningen goot tot boven het plafond te koppelen gasaansluiting vacuum</t>
  </si>
  <si>
    <t>Vanuit de voorzieningen goot tot boven het plafond te koppelen gasaansluiting argon</t>
  </si>
  <si>
    <t>Vanuit de voorzieningen goot tot boven het plafond te koppelen gasaansluiting helium</t>
  </si>
  <si>
    <t>Vanuit de voorzieningen goot tot boven het plafond te koppelen gasaansluiting carbogeen</t>
  </si>
  <si>
    <t>Vanuit de voorzieningen goot tot boven het plafond te koppelen gasaansluiting zuurstof</t>
  </si>
  <si>
    <t>3 , 5 , 11</t>
  </si>
  <si>
    <t>zuurkasten met voorbereiding voor voorzieningen 1,20 m</t>
  </si>
  <si>
    <t>zuurkasten met voorbereiding voor voorzieningen 1,50 m (Chemische Analyses)</t>
  </si>
  <si>
    <t>Vanuit de zuurkast tot boven het plafond te koppelen data outlet</t>
  </si>
  <si>
    <t>Vanuit de zuurkast tot boven het plafond te koppelen gasaansluiting koolzuurgas</t>
  </si>
  <si>
    <t>Vanuit de zuurkast tot boven het plafond te koppelen gasaansluiting stikstof</t>
  </si>
  <si>
    <t>Vanuit de zuurkast tot boven het plafond te koppelen gasaansluiting perslucht</t>
  </si>
  <si>
    <t>Vanuit de zuurkast tot boven het plafond te koppelen gasaansluiting vacuum</t>
  </si>
  <si>
    <t>Vanuit de zuurkast tot boven het plafond te koppelen gasaansluiting argon</t>
  </si>
  <si>
    <t>Vanuit de zuurkast tot boven het plafond te koppelen gasaansluiting helium</t>
  </si>
  <si>
    <t>Vanuit de zuurkast tot boven het plafond te koppelen gasaansluiting carbogeen</t>
  </si>
  <si>
    <t>Vanuit de zuurkast tot boven het plafond te koppelen bedrijfswateraansluiting</t>
  </si>
  <si>
    <t xml:space="preserve">Vanuit de zuurkast tot boven het plafond te koppelen demiwateraansluiting </t>
  </si>
  <si>
    <t>Vanuit de zuurkast in de vloer te koppelen afvoer</t>
  </si>
  <si>
    <t>4 ,13</t>
  </si>
  <si>
    <t>verrijdbare kasten met 3 allmodul inzet lades</t>
  </si>
  <si>
    <t>verrijdbare kasten met allmodul rails</t>
  </si>
  <si>
    <t>hoge vaste kasten dubbel</t>
  </si>
  <si>
    <t>lage vaste kasten enkel</t>
  </si>
  <si>
    <t>lage vaste kasten dubbel</t>
  </si>
  <si>
    <t>separate post voor:</t>
  </si>
  <si>
    <t>Installaties tot boven het plafond aangesloten op de gebouwinstallaties. De precieze demarcatie wordt in bouwteamverband nader vastgesteld iom de installateur en opdrachtgever.</t>
  </si>
  <si>
    <t>post</t>
  </si>
  <si>
    <t>Oplevering inclusief validatie en inspectierapporten, afhankelijk van het nog te bepalen demarcatiepunt welke in bouwteamverband nader wordt vastgesteld iom de installateur en opdrachtgever.</t>
  </si>
  <si>
    <t>Uitvoeringsfase</t>
  </si>
  <si>
    <t>Subtotaal op basis van verrekenbare hoeveelheden</t>
  </si>
  <si>
    <t>Voetnoot</t>
  </si>
  <si>
    <t>Alle voorzieningen die nodig zijn voor functionele laboratoriuminrichtingen zoals hulpconstructies, overleg, testen etc. zijn opgenomen in de eenheidsprijs. Engineering tijdens de bouwteamfase (DO, TO), met als doel te komen tot een definitieve aanbiedingsprijs op basis van werkelijke hoeveelheden, dient in de prijs te zijn opgenomen. Tijdens de Engineering dient u samen met de bouwteaminstallateur te komen tot nauwkeurige afstemming/maatvoering  tav installaties. Het vervaardigen van productietekeningen (UO) na definitieve prijsvorming (P&amp;C) dient in uw Eindtotaal te zijn meegenomen.</t>
  </si>
  <si>
    <t>Onderhoud, service en naleveringen na oplevering</t>
  </si>
  <si>
    <t>Het geprognosticeerde onderhoud en service dienen tot 2 jaar na oplevering in uw eindtotaal te zijn inbegrepen. Tot 2 jaar na de oplevering worden extra naleveringen  voor dezelfde ALL-in eenheidprijs als genoemd in deze inschrijfstaat geleverd en gemonteerd. Voor naleveringen binnen deze 2 jaar mag u de indexering, op basis van de BDB, toepassen. Indexatie gaat in na de opleverdatum. Zie ook schema financieel verloop bijlage B2.</t>
  </si>
  <si>
    <t>Bouwteamfase</t>
  </si>
  <si>
    <t>Aantal</t>
  </si>
  <si>
    <t>a</t>
  </si>
  <si>
    <t>Projectleider</t>
  </si>
  <si>
    <t>uur</t>
  </si>
  <si>
    <t>b</t>
  </si>
  <si>
    <t>Engineer / tekenaar</t>
  </si>
  <si>
    <t>c</t>
  </si>
  <si>
    <t>Servicemonteur</t>
  </si>
  <si>
    <t>d</t>
  </si>
  <si>
    <t>Bouwteam fase overleg/engineering (vaste prijs)</t>
  </si>
  <si>
    <t>Subtotaal niet verrekenbare uren</t>
  </si>
  <si>
    <t>Inschrijfbedrag</t>
  </si>
  <si>
    <t>Eindtotaal = inschrijfprijs exclusief BTW</t>
  </si>
  <si>
    <t>Naam</t>
  </si>
  <si>
    <t> </t>
  </si>
  <si>
    <t>Functie</t>
  </si>
  <si>
    <t>Onderneming</t>
  </si>
  <si>
    <t>Handtekening</t>
  </si>
  <si>
    <t>Plaats en datum</t>
  </si>
  <si>
    <t>Invullen door Inschrijver</t>
  </si>
  <si>
    <t>Fase:</t>
  </si>
  <si>
    <t xml:space="preserve">Inschrijver verklaart de gevraagde producten tegen de aangeboden tarieven te hanteren tijdens de looptijd van de overeenkomst.                                                                       * aantallen zijn indicatief                                                                                                                                                                                                                                                                                          - voor meer informatie gebruik document C08_CLDR Labinrichting                           </t>
  </si>
  <si>
    <r>
      <t>In de zuurkast te koppelen wcd</t>
    </r>
    <r>
      <rPr>
        <b/>
        <sz val="10"/>
        <color rgb="FF000000"/>
        <rFont val="Aptos Display"/>
        <family val="2"/>
        <scheme val="major"/>
      </rPr>
      <t xml:space="preserve"> 4</t>
    </r>
    <r>
      <rPr>
        <sz val="10"/>
        <color rgb="FF000000"/>
        <rFont val="Aptos Display"/>
        <family val="2"/>
        <scheme val="major"/>
      </rPr>
      <t>x230 V schuko Preferent of Niet Preferent</t>
    </r>
  </si>
  <si>
    <r>
      <t xml:space="preserve">Vanuit de zuurkast tot boven plafond te koppelen wcd </t>
    </r>
    <r>
      <rPr>
        <b/>
        <sz val="10"/>
        <color rgb="FF000000"/>
        <rFont val="Aptos Display"/>
        <family val="2"/>
        <scheme val="major"/>
      </rPr>
      <t>4</t>
    </r>
    <r>
      <rPr>
        <sz val="10"/>
        <color rgb="FF000000"/>
        <rFont val="Aptos Display"/>
        <family val="2"/>
        <scheme val="major"/>
      </rPr>
      <t>x230 V schuko, Preferent of Niet Preferent</t>
    </r>
  </si>
  <si>
    <r>
      <t xml:space="preserve">hoge vaste kasten enkel </t>
    </r>
    <r>
      <rPr>
        <b/>
        <sz val="10"/>
        <color rgb="FF000000"/>
        <rFont val="Aptos Display"/>
        <family val="2"/>
        <scheme val="major"/>
      </rPr>
      <t>(met geleidingen)</t>
    </r>
  </si>
  <si>
    <r>
      <t xml:space="preserve">laboratorium krukken (bimos </t>
    </r>
    <r>
      <rPr>
        <b/>
        <sz val="10"/>
        <color rgb="FF000000"/>
        <rFont val="Aptos Display"/>
        <family val="2"/>
        <scheme val="major"/>
      </rPr>
      <t>Neon</t>
    </r>
    <r>
      <rPr>
        <sz val="10"/>
        <color rgb="FF000000"/>
        <rFont val="Aptos Display"/>
        <family val="2"/>
        <scheme val="major"/>
      </rPr>
      <t xml:space="preserve"> o.g.)</t>
    </r>
  </si>
  <si>
    <r>
      <t xml:space="preserve">laboratorium stoelen standaard  (bimos </t>
    </r>
    <r>
      <rPr>
        <b/>
        <sz val="10"/>
        <color rgb="FF000000"/>
        <rFont val="Aptos Display"/>
        <family val="2"/>
        <scheme val="major"/>
      </rPr>
      <t>Neon</t>
    </r>
    <r>
      <rPr>
        <sz val="10"/>
        <color rgb="FF000000"/>
        <rFont val="Aptos Display"/>
        <family val="2"/>
        <scheme val="major"/>
      </rPr>
      <t xml:space="preserve"> o.g.)</t>
    </r>
  </si>
  <si>
    <r>
      <t xml:space="preserve">laboratorium stoelen hoog  (bimos </t>
    </r>
    <r>
      <rPr>
        <b/>
        <sz val="10"/>
        <color rgb="FF000000"/>
        <rFont val="Aptos Display"/>
        <family val="2"/>
        <scheme val="major"/>
      </rPr>
      <t>Neon</t>
    </r>
    <r>
      <rPr>
        <sz val="10"/>
        <color rgb="FF000000"/>
        <rFont val="Aptos Display"/>
        <family val="2"/>
        <scheme val="major"/>
      </rPr>
      <t xml:space="preserve"> o.g.)</t>
    </r>
  </si>
  <si>
    <t>Aanvullende, specifiek op de laboratoriuminrichting afgestemde verlichting. De exacte uitwerking wordt in bouwteamverband nader bepaald en afgestemd.</t>
  </si>
  <si>
    <t>Separate post voor:</t>
  </si>
  <si>
    <t>Stelpost</t>
  </si>
  <si>
    <r>
      <t xml:space="preserve">hoge vaste kasten enkel </t>
    </r>
    <r>
      <rPr>
        <b/>
        <sz val="10"/>
        <color rgb="FF000000"/>
        <rFont val="Aptos Display"/>
        <family val="2"/>
        <scheme val="major"/>
      </rPr>
      <t>(apothekerskast)</t>
    </r>
  </si>
  <si>
    <t>Bijlage A07_Prijzenblad Bouwteamfase 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</si>
</sst>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_ ;_ &quot;€&quot;\ * \-#,##0_ ;_ &quot;€&quot;\ * &quot;-&quot;??_ ;_ @_ "/>
    <numFmt numFmtId="165" formatCode="&quot;€&quot;\ #,##0.00"/>
  </numFmts>
  <fonts count="26" x14ac:knownFonts="1">
    <font>
      <sz val="11"/>
      <color theme="1"/>
      <name val="Aptos Narrow"/>
      <family val="2"/>
      <scheme val="minor"/>
    </font>
    <font>
      <sz val="11"/>
      <color theme="1"/>
      <name val="Aptos Narrow"/>
      <family val="2"/>
      <scheme val="minor"/>
    </font>
    <font>
      <sz val="8"/>
      <name val="Aptos Narrow"/>
      <family val="2"/>
      <scheme val="minor"/>
    </font>
    <font>
      <b/>
      <sz val="24"/>
      <color theme="1"/>
      <name val="Aptos Display"/>
      <family val="2"/>
      <scheme val="major"/>
    </font>
    <font>
      <sz val="11"/>
      <color theme="1"/>
      <name val="Aptos Display"/>
      <family val="2"/>
      <scheme val="major"/>
    </font>
    <font>
      <sz val="10"/>
      <color theme="1"/>
      <name val="Aptos Display"/>
      <family val="2"/>
      <scheme val="major"/>
    </font>
    <font>
      <sz val="11"/>
      <color rgb="FFFF0000"/>
      <name val="Aptos Display"/>
      <family val="2"/>
      <scheme val="major"/>
    </font>
    <font>
      <b/>
      <sz val="11"/>
      <color theme="0"/>
      <name val="Aptos Display"/>
      <family val="2"/>
      <scheme val="major"/>
    </font>
    <font>
      <sz val="10"/>
      <color rgb="FF000000"/>
      <name val="Aptos Display"/>
      <family val="2"/>
      <scheme val="major"/>
    </font>
    <font>
      <b/>
      <sz val="12"/>
      <color theme="0"/>
      <name val="Aptos Display"/>
      <family val="2"/>
      <scheme val="major"/>
    </font>
    <font>
      <b/>
      <sz val="11"/>
      <color rgb="FF000000"/>
      <name val="Aptos Display"/>
      <family val="2"/>
      <scheme val="major"/>
    </font>
    <font>
      <sz val="11"/>
      <color rgb="FF000000"/>
      <name val="Aptos Narrow"/>
      <family val="2"/>
    </font>
    <font>
      <b/>
      <sz val="16"/>
      <color rgb="FF000000"/>
      <name val="Aptos Narrow"/>
      <family val="2"/>
    </font>
    <font>
      <sz val="10"/>
      <color rgb="FF000000"/>
      <name val="Aptos Display"/>
      <family val="2"/>
    </font>
    <font>
      <b/>
      <sz val="12"/>
      <color rgb="FF000000"/>
      <name val="Aptos Display"/>
      <family val="2"/>
    </font>
    <font>
      <sz val="11"/>
      <color rgb="FF000000"/>
      <name val="Aptos Display"/>
      <family val="2"/>
      <scheme val="major"/>
    </font>
    <font>
      <i/>
      <sz val="11"/>
      <color theme="1"/>
      <name val="Aptos Narrow"/>
      <family val="2"/>
      <scheme val="minor"/>
    </font>
    <font>
      <sz val="10"/>
      <color rgb="FF000000"/>
      <name val="Aptos Display"/>
      <family val="2"/>
      <scheme val="major"/>
    </font>
    <font>
      <sz val="10"/>
      <color theme="1"/>
      <name val="Aptos Display"/>
      <family val="2"/>
      <scheme val="major"/>
    </font>
    <font>
      <b/>
      <sz val="11"/>
      <color theme="1"/>
      <name val="Aptos Display"/>
      <family val="2"/>
      <scheme val="major"/>
    </font>
    <font>
      <b/>
      <i/>
      <sz val="11"/>
      <color theme="1"/>
      <name val="Aptos Narrow"/>
      <family val="2"/>
      <scheme val="minor"/>
    </font>
    <font>
      <b/>
      <sz val="14"/>
      <color rgb="FF000000"/>
      <name val="Aptos Display"/>
      <family val="2"/>
      <scheme val="major"/>
    </font>
    <font>
      <b/>
      <sz val="10"/>
      <color theme="1"/>
      <name val="Aptos Display"/>
      <family val="2"/>
      <scheme val="major"/>
    </font>
    <font>
      <b/>
      <sz val="10"/>
      <color rgb="FF000000"/>
      <name val="Aptos Display"/>
      <family val="2"/>
      <scheme val="major"/>
    </font>
    <font>
      <b/>
      <sz val="14"/>
      <color theme="0"/>
      <name val="Aptos Display"/>
      <family val="2"/>
      <scheme val="major"/>
    </font>
    <font>
      <b/>
      <sz val="16"/>
      <color rgb="FF000000"/>
      <name val="Aptos Display"/>
      <family val="2"/>
      <scheme val="major"/>
    </font>
  </fonts>
  <fills count="8">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00"/>
        <bgColor rgb="FF000000"/>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medium">
        <color rgb="FF000000"/>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rgb="FF000000"/>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rgb="FF000000"/>
      </bottom>
      <diagonal/>
    </border>
    <border>
      <left style="medium">
        <color indexed="64"/>
      </left>
      <right style="thin">
        <color indexed="64"/>
      </right>
      <top/>
      <bottom/>
      <diagonal/>
    </border>
    <border>
      <left/>
      <right style="medium">
        <color rgb="FF000000"/>
      </right>
      <top style="thin">
        <color indexed="64"/>
      </top>
      <bottom/>
      <diagonal/>
    </border>
    <border>
      <left/>
      <right style="medium">
        <color rgb="FF000000"/>
      </right>
      <top/>
      <bottom/>
      <diagonal/>
    </border>
    <border>
      <left style="thin">
        <color indexed="64"/>
      </left>
      <right/>
      <top/>
      <bottom style="thin">
        <color rgb="FF000000"/>
      </bottom>
      <diagonal/>
    </border>
    <border>
      <left/>
      <right style="medium">
        <color rgb="FF000000"/>
      </right>
      <top/>
      <bottom style="thin">
        <color rgb="FF000000"/>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8">
    <xf numFmtId="0" fontId="0" fillId="0" borderId="0" xfId="0"/>
    <xf numFmtId="164" fontId="5" fillId="6" borderId="1" xfId="1" applyNumberFormat="1" applyFont="1" applyFill="1" applyBorder="1" applyAlignment="1" applyProtection="1">
      <protection locked="0"/>
    </xf>
    <xf numFmtId="0" fontId="5" fillId="6" borderId="1" xfId="0" applyFont="1" applyFill="1" applyBorder="1" applyAlignment="1" applyProtection="1">
      <alignment horizontal="center"/>
      <protection locked="0"/>
    </xf>
    <xf numFmtId="44" fontId="5" fillId="6" borderId="1" xfId="1" applyFont="1" applyFill="1" applyBorder="1" applyAlignment="1" applyProtection="1">
      <protection locked="0"/>
    </xf>
    <xf numFmtId="164" fontId="7" fillId="2" borderId="1" xfId="1" applyNumberFormat="1" applyFont="1" applyFill="1" applyBorder="1" applyProtection="1"/>
    <xf numFmtId="164" fontId="9" fillId="2" borderId="1" xfId="1" applyNumberFormat="1" applyFont="1" applyFill="1" applyBorder="1" applyProtection="1"/>
    <xf numFmtId="164" fontId="5" fillId="0" borderId="1" xfId="1" applyNumberFormat="1" applyFont="1" applyBorder="1" applyProtection="1"/>
    <xf numFmtId="164" fontId="5" fillId="2" borderId="1" xfId="1" applyNumberFormat="1" applyFont="1" applyFill="1" applyBorder="1" applyAlignment="1" applyProtection="1"/>
    <xf numFmtId="164" fontId="21" fillId="3" borderId="11" xfId="1" applyNumberFormat="1" applyFont="1" applyFill="1" applyBorder="1" applyAlignment="1" applyProtection="1"/>
    <xf numFmtId="164" fontId="5" fillId="0" borderId="0" xfId="1" applyNumberFormat="1" applyFont="1" applyBorder="1" applyProtection="1"/>
    <xf numFmtId="0" fontId="13" fillId="4" borderId="21" xfId="0" applyFont="1" applyFill="1" applyBorder="1" applyProtection="1">
      <protection locked="0"/>
    </xf>
    <xf numFmtId="0" fontId="13" fillId="4" borderId="20" xfId="0" applyFont="1" applyFill="1" applyBorder="1" applyProtection="1">
      <protection locked="0"/>
    </xf>
    <xf numFmtId="0" fontId="13" fillId="4" borderId="16" xfId="0" applyFont="1" applyFill="1" applyBorder="1" applyProtection="1">
      <protection locked="0"/>
    </xf>
    <xf numFmtId="0" fontId="13" fillId="4" borderId="15" xfId="0" applyFont="1" applyFill="1" applyBorder="1" applyProtection="1">
      <protection locked="0"/>
    </xf>
    <xf numFmtId="0" fontId="13" fillId="4" borderId="18" xfId="0" applyFont="1" applyFill="1" applyBorder="1" applyProtection="1">
      <protection locked="0"/>
    </xf>
    <xf numFmtId="0" fontId="13" fillId="4" borderId="19" xfId="0" applyFont="1" applyFill="1" applyBorder="1" applyProtection="1">
      <protection locked="0"/>
    </xf>
    <xf numFmtId="0" fontId="13" fillId="4" borderId="24" xfId="0" applyFont="1" applyFill="1" applyBorder="1" applyProtection="1">
      <protection locked="0"/>
    </xf>
    <xf numFmtId="0" fontId="13" fillId="4" borderId="14" xfId="0" applyFont="1" applyFill="1" applyBorder="1" applyProtection="1">
      <protection locked="0"/>
    </xf>
    <xf numFmtId="0" fontId="13" fillId="4" borderId="0" xfId="0" applyFont="1" applyFill="1" applyProtection="1">
      <protection locked="0"/>
    </xf>
    <xf numFmtId="0" fontId="13" fillId="4" borderId="25" xfId="0" applyFont="1" applyFill="1" applyBorder="1" applyProtection="1">
      <protection locked="0"/>
    </xf>
    <xf numFmtId="0" fontId="13" fillId="4" borderId="26" xfId="0" applyFont="1" applyFill="1" applyBorder="1" applyProtection="1">
      <protection locked="0"/>
    </xf>
    <xf numFmtId="0" fontId="13" fillId="4" borderId="4" xfId="0" applyFont="1" applyFill="1" applyBorder="1" applyProtection="1">
      <protection locked="0"/>
    </xf>
    <xf numFmtId="0" fontId="13" fillId="4" borderId="27" xfId="0" applyFont="1" applyFill="1" applyBorder="1" applyProtection="1">
      <protection locked="0"/>
    </xf>
    <xf numFmtId="0" fontId="3" fillId="0" borderId="0" xfId="0" applyFont="1" applyProtection="1"/>
    <xf numFmtId="0" fontId="4" fillId="0" borderId="0" xfId="0" applyFont="1" applyProtection="1"/>
    <xf numFmtId="3" fontId="4" fillId="0" borderId="0" xfId="0" applyNumberFormat="1" applyFont="1" applyProtection="1"/>
    <xf numFmtId="0" fontId="5" fillId="0" borderId="0" xfId="0" applyFont="1" applyProtection="1"/>
    <xf numFmtId="4" fontId="4" fillId="0" borderId="0" xfId="0" applyNumberFormat="1" applyFont="1" applyProtection="1"/>
    <xf numFmtId="44" fontId="4" fillId="0" borderId="0" xfId="0" applyNumberFormat="1" applyFont="1" applyProtection="1"/>
    <xf numFmtId="1" fontId="4" fillId="0" borderId="0" xfId="0" applyNumberFormat="1" applyFont="1" applyProtection="1"/>
    <xf numFmtId="0" fontId="5" fillId="0" borderId="2" xfId="0" applyFont="1" applyBorder="1" applyProtection="1"/>
    <xf numFmtId="0" fontId="5" fillId="0" borderId="1" xfId="0" applyFont="1" applyBorder="1" applyProtection="1"/>
    <xf numFmtId="14" fontId="4" fillId="0" borderId="0" xfId="0" applyNumberFormat="1" applyFont="1" applyAlignment="1" applyProtection="1">
      <alignment horizontal="left"/>
    </xf>
    <xf numFmtId="4" fontId="6" fillId="0" borderId="0" xfId="0" applyNumberFormat="1" applyFont="1" applyProtection="1"/>
    <xf numFmtId="17" fontId="4" fillId="0" borderId="0" xfId="0" applyNumberFormat="1" applyFont="1" applyAlignment="1" applyProtection="1">
      <alignment horizontal="left"/>
    </xf>
    <xf numFmtId="3" fontId="19" fillId="6" borderId="35" xfId="0" applyNumberFormat="1" applyFont="1" applyFill="1" applyBorder="1" applyProtection="1"/>
    <xf numFmtId="0" fontId="20" fillId="0" borderId="0" xfId="0" applyFont="1" applyProtection="1"/>
    <xf numFmtId="0" fontId="5" fillId="0" borderId="4" xfId="0" applyFont="1" applyBorder="1" applyProtection="1"/>
    <xf numFmtId="0" fontId="7" fillId="2" borderId="1" xfId="0" applyFont="1" applyFill="1" applyBorder="1" applyAlignment="1" applyProtection="1">
      <alignment horizontal="center"/>
    </xf>
    <xf numFmtId="0" fontId="7" fillId="2" borderId="1" xfId="0" applyFont="1" applyFill="1" applyBorder="1" applyAlignment="1" applyProtection="1">
      <alignment horizontal="center" wrapText="1"/>
    </xf>
    <xf numFmtId="0" fontId="7" fillId="2" borderId="1" xfId="0" applyFont="1" applyFill="1" applyBorder="1" applyAlignment="1" applyProtection="1">
      <alignment wrapText="1"/>
    </xf>
    <xf numFmtId="0" fontId="7" fillId="2" borderId="1" xfId="0" applyFont="1" applyFill="1" applyBorder="1" applyProtection="1"/>
    <xf numFmtId="0" fontId="7" fillId="2" borderId="1" xfId="0" applyFont="1" applyFill="1" applyBorder="1" applyAlignment="1" applyProtection="1">
      <alignment horizontal="left"/>
    </xf>
    <xf numFmtId="0" fontId="5" fillId="0" borderId="7" xfId="0" applyFont="1" applyBorder="1" applyProtection="1"/>
    <xf numFmtId="0" fontId="5" fillId="0" borderId="3" xfId="0" applyFont="1" applyBorder="1" applyProtection="1"/>
    <xf numFmtId="0" fontId="5" fillId="0" borderId="1" xfId="0" applyFont="1" applyBorder="1" applyAlignment="1" applyProtection="1">
      <alignment horizontal="center"/>
    </xf>
    <xf numFmtId="0" fontId="5" fillId="3" borderId="1" xfId="0" applyFont="1" applyFill="1" applyBorder="1" applyAlignment="1" applyProtection="1">
      <alignment horizontal="center"/>
    </xf>
    <xf numFmtId="0" fontId="5" fillId="5" borderId="1" xfId="0" applyFont="1" applyFill="1" applyBorder="1" applyAlignment="1" applyProtection="1">
      <alignment horizontal="center"/>
    </xf>
    <xf numFmtId="0" fontId="8" fillId="0" borderId="1" xfId="0" applyFont="1" applyBorder="1" applyAlignment="1" applyProtection="1">
      <alignment horizontal="left" wrapText="1" readingOrder="1"/>
    </xf>
    <xf numFmtId="44" fontId="5" fillId="0" borderId="1" xfId="0" applyNumberFormat="1" applyFont="1" applyBorder="1" applyAlignment="1" applyProtection="1">
      <alignment horizontal="center"/>
    </xf>
    <xf numFmtId="0" fontId="5" fillId="0" borderId="1" xfId="0" applyFont="1" applyBorder="1" applyAlignment="1" applyProtection="1">
      <alignment horizontal="left"/>
    </xf>
    <xf numFmtId="9" fontId="5" fillId="0" borderId="1" xfId="0" applyNumberFormat="1" applyFont="1" applyBorder="1" applyAlignment="1" applyProtection="1">
      <alignment horizontal="left"/>
    </xf>
    <xf numFmtId="0" fontId="5" fillId="0" borderId="1" xfId="0" applyFont="1" applyBorder="1" applyAlignment="1" applyProtection="1">
      <alignment horizontal="center" vertical="center" wrapText="1"/>
    </xf>
    <xf numFmtId="0" fontId="8" fillId="0" borderId="1" xfId="0" applyFont="1" applyBorder="1" applyAlignment="1" applyProtection="1">
      <alignment horizontal="left" vertical="center" wrapText="1" readingOrder="1"/>
    </xf>
    <xf numFmtId="0" fontId="18" fillId="0" borderId="1" xfId="0" applyFont="1" applyBorder="1" applyAlignment="1" applyProtection="1">
      <alignment vertical="center" wrapText="1"/>
    </xf>
    <xf numFmtId="0" fontId="5" fillId="0" borderId="0" xfId="0" applyFont="1" applyAlignment="1" applyProtection="1">
      <alignment horizontal="left" vertical="center" wrapText="1"/>
    </xf>
    <xf numFmtId="44" fontId="5" fillId="0" borderId="1" xfId="1" applyFont="1" applyFill="1" applyBorder="1" applyAlignment="1" applyProtection="1"/>
    <xf numFmtId="44" fontId="24" fillId="2" borderId="1" xfId="0" applyNumberFormat="1" applyFont="1" applyFill="1" applyBorder="1" applyAlignment="1" applyProtection="1">
      <alignment horizontal="center" vertical="center"/>
    </xf>
    <xf numFmtId="0" fontId="5" fillId="2" borderId="1" xfId="0" applyFont="1" applyFill="1" applyBorder="1" applyAlignment="1" applyProtection="1">
      <alignment horizontal="left"/>
    </xf>
    <xf numFmtId="0" fontId="5" fillId="0" borderId="1" xfId="0" applyFont="1" applyBorder="1" applyAlignment="1" applyProtection="1">
      <alignment horizontal="center" vertical="top"/>
    </xf>
    <xf numFmtId="0" fontId="22" fillId="0" borderId="1" xfId="0" applyFont="1" applyBorder="1" applyAlignment="1" applyProtection="1">
      <alignment horizontal="center" vertical="center"/>
    </xf>
    <xf numFmtId="0" fontId="22" fillId="0" borderId="1" xfId="0" applyFont="1" applyBorder="1" applyAlignment="1" applyProtection="1">
      <alignment horizontal="center" vertical="center" wrapText="1"/>
    </xf>
    <xf numFmtId="0" fontId="8" fillId="3" borderId="1" xfId="0" applyFont="1" applyFill="1" applyBorder="1" applyAlignment="1" applyProtection="1">
      <alignment horizontal="left" wrapText="1" readingOrder="1"/>
    </xf>
    <xf numFmtId="165" fontId="5" fillId="0" borderId="1" xfId="0" applyNumberFormat="1" applyFont="1" applyBorder="1" applyProtection="1"/>
    <xf numFmtId="0" fontId="17" fillId="3" borderId="1" xfId="0" applyFont="1" applyFill="1" applyBorder="1" applyAlignment="1" applyProtection="1">
      <alignment horizontal="left" wrapText="1" readingOrder="1"/>
    </xf>
    <xf numFmtId="165" fontId="5" fillId="0" borderId="1" xfId="0" applyNumberFormat="1" applyFont="1" applyBorder="1" applyAlignment="1" applyProtection="1">
      <alignment horizontal="center"/>
    </xf>
    <xf numFmtId="0" fontId="5" fillId="2" borderId="1" xfId="0" applyFont="1" applyFill="1" applyBorder="1" applyAlignment="1" applyProtection="1">
      <alignment horizontal="center"/>
    </xf>
    <xf numFmtId="164" fontId="9" fillId="2" borderId="1" xfId="0" applyNumberFormat="1" applyFont="1" applyFill="1" applyBorder="1" applyProtection="1"/>
    <xf numFmtId="0" fontId="10" fillId="3" borderId="9" xfId="0" applyFont="1" applyFill="1" applyBorder="1" applyAlignment="1" applyProtection="1">
      <alignment horizontal="center"/>
    </xf>
    <xf numFmtId="0" fontId="21" fillId="3" borderId="10" xfId="0" applyFont="1" applyFill="1" applyBorder="1" applyAlignment="1" applyProtection="1">
      <alignment horizontal="center"/>
    </xf>
    <xf numFmtId="0" fontId="21" fillId="3" borderId="11" xfId="0" applyFont="1" applyFill="1" applyBorder="1" applyAlignment="1" applyProtection="1">
      <alignment horizontal="center"/>
    </xf>
    <xf numFmtId="0" fontId="21" fillId="3" borderId="10" xfId="0" applyFont="1" applyFill="1" applyBorder="1" applyAlignment="1" applyProtection="1">
      <alignment wrapText="1"/>
    </xf>
    <xf numFmtId="44" fontId="25" fillId="7" borderId="10" xfId="0" applyNumberFormat="1" applyFont="1" applyFill="1" applyBorder="1" applyProtection="1"/>
    <xf numFmtId="0" fontId="5" fillId="0" borderId="12" xfId="0" applyFont="1" applyBorder="1" applyAlignment="1" applyProtection="1">
      <alignment horizontal="left"/>
    </xf>
    <xf numFmtId="0" fontId="5" fillId="0" borderId="8" xfId="0" applyFont="1" applyBorder="1" applyProtection="1"/>
    <xf numFmtId="0" fontId="5" fillId="0" borderId="5" xfId="0" applyFont="1" applyBorder="1" applyProtection="1"/>
    <xf numFmtId="0" fontId="5" fillId="0" borderId="0" xfId="0" applyFont="1" applyAlignment="1" applyProtection="1">
      <alignment horizontal="center"/>
    </xf>
    <xf numFmtId="0" fontId="5" fillId="0" borderId="0" xfId="0" applyFont="1" applyAlignment="1" applyProtection="1">
      <alignment wrapText="1"/>
    </xf>
    <xf numFmtId="0" fontId="5" fillId="0" borderId="0" xfId="0" applyFont="1" applyAlignment="1" applyProtection="1">
      <alignment horizontal="left"/>
    </xf>
    <xf numFmtId="0" fontId="11" fillId="0" borderId="0" xfId="0" applyFont="1" applyProtection="1"/>
    <xf numFmtId="0" fontId="12" fillId="0" borderId="0" xfId="0" applyFont="1" applyProtection="1"/>
    <xf numFmtId="0" fontId="14" fillId="0" borderId="13" xfId="0" applyFont="1" applyBorder="1" applyProtection="1"/>
    <xf numFmtId="0" fontId="14" fillId="0" borderId="17" xfId="0" applyFont="1" applyBorder="1" applyProtection="1"/>
    <xf numFmtId="0" fontId="11" fillId="0" borderId="0" xfId="0" applyFont="1" applyProtection="1"/>
    <xf numFmtId="0" fontId="14" fillId="0" borderId="23" xfId="0" applyFont="1" applyBorder="1" applyAlignment="1" applyProtection="1">
      <alignment vertical="top"/>
    </xf>
    <xf numFmtId="0" fontId="14" fillId="0" borderId="22" xfId="0" applyFont="1" applyBorder="1" applyAlignment="1" applyProtection="1">
      <alignment vertical="top"/>
    </xf>
    <xf numFmtId="0" fontId="15" fillId="0" borderId="28" xfId="0" applyFont="1" applyBorder="1" applyAlignment="1" applyProtection="1">
      <alignment horizontal="left" vertical="top" wrapText="1"/>
    </xf>
    <xf numFmtId="0" fontId="15" fillId="0" borderId="19" xfId="0" applyFont="1" applyBorder="1" applyAlignment="1" applyProtection="1">
      <alignment horizontal="left" vertical="top" wrapText="1"/>
    </xf>
    <xf numFmtId="0" fontId="15" fillId="0" borderId="30" xfId="0" applyFont="1" applyBorder="1" applyAlignment="1" applyProtection="1">
      <alignment horizontal="left" vertical="top" wrapText="1"/>
    </xf>
    <xf numFmtId="0" fontId="15" fillId="0" borderId="29" xfId="0" applyFont="1" applyBorder="1" applyAlignment="1" applyProtection="1">
      <alignment horizontal="left" vertical="top" wrapText="1"/>
    </xf>
    <xf numFmtId="0" fontId="15" fillId="0" borderId="0" xfId="0" applyFont="1" applyAlignment="1" applyProtection="1">
      <alignment horizontal="left" vertical="top" wrapText="1"/>
    </xf>
    <xf numFmtId="0" fontId="15" fillId="0" borderId="31" xfId="0" applyFont="1" applyBorder="1" applyAlignment="1" applyProtection="1">
      <alignment horizontal="left" vertical="top" wrapText="1"/>
    </xf>
    <xf numFmtId="0" fontId="15" fillId="0" borderId="32" xfId="0" applyFont="1" applyBorder="1" applyAlignment="1" applyProtection="1">
      <alignment horizontal="left" vertical="top" wrapText="1"/>
    </xf>
    <xf numFmtId="0" fontId="15" fillId="0" borderId="33" xfId="0" applyFont="1" applyBorder="1" applyAlignment="1" applyProtection="1">
      <alignment horizontal="left" vertical="top" wrapText="1"/>
    </xf>
    <xf numFmtId="0" fontId="15" fillId="0" borderId="34" xfId="0" applyFont="1" applyBorder="1" applyAlignment="1" applyProtection="1">
      <alignment horizontal="left" vertical="top" wrapText="1"/>
    </xf>
    <xf numFmtId="0" fontId="16" fillId="0" borderId="0" xfId="0" applyFont="1" applyProtection="1"/>
    <xf numFmtId="0" fontId="5" fillId="0" borderId="1" xfId="0" applyFont="1" applyBorder="1" applyAlignment="1" applyProtection="1">
      <alignment wrapText="1"/>
    </xf>
    <xf numFmtId="0" fontId="5" fillId="0" borderId="6" xfId="0" applyFont="1" applyBorder="1" applyAlignment="1" applyProtection="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86</xdr:row>
      <xdr:rowOff>257175</xdr:rowOff>
    </xdr:from>
    <xdr:to>
      <xdr:col>7</xdr:col>
      <xdr:colOff>2714336</xdr:colOff>
      <xdr:row>89</xdr:row>
      <xdr:rowOff>46010</xdr:rowOff>
    </xdr:to>
    <xdr:pic>
      <xdr:nvPicPr>
        <xdr:cNvPr id="2" name="Afbeelding 1">
          <a:extLst>
            <a:ext uri="{FF2B5EF4-FFF2-40B4-BE49-F238E27FC236}">
              <a16:creationId xmlns:a16="http://schemas.microsoft.com/office/drawing/2014/main" id="{5825DA00-6682-B9D3-5B97-E0584670956C}"/>
            </a:ext>
          </a:extLst>
        </xdr:cNvPr>
        <xdr:cNvPicPr>
          <a:picLocks noChangeAspect="1"/>
        </xdr:cNvPicPr>
      </xdr:nvPicPr>
      <xdr:blipFill>
        <a:blip xmlns:r="http://schemas.openxmlformats.org/officeDocument/2006/relationships" r:embed="rId1"/>
        <a:stretch>
          <a:fillRect/>
        </a:stretch>
      </xdr:blipFill>
      <xdr:spPr>
        <a:xfrm>
          <a:off x="8772525" y="28717875"/>
          <a:ext cx="3829050" cy="7429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AD68D-10AB-4E04-AA57-C2CD9D4FD38C}">
  <sheetPr>
    <pageSetUpPr fitToPage="1"/>
  </sheetPr>
  <dimension ref="A1:EK194"/>
  <sheetViews>
    <sheetView tabSelected="1" topLeftCell="A64" zoomScaleNormal="100" workbookViewId="0">
      <selection activeCell="H80" sqref="H80"/>
    </sheetView>
  </sheetViews>
  <sheetFormatPr defaultColWidth="8.7265625" defaultRowHeight="13" x14ac:dyDescent="0.3"/>
  <cols>
    <col min="1" max="1" width="8.1796875" style="45" customWidth="1"/>
    <col min="2" max="2" width="24.453125" style="45" customWidth="1"/>
    <col min="3" max="3" width="8.453125" style="45" customWidth="1"/>
    <col min="4" max="4" width="68.36328125" style="96" customWidth="1"/>
    <col min="5" max="5" width="12.26953125" style="45" bestFit="1" customWidth="1"/>
    <col min="6" max="6" width="22.08984375" style="6" customWidth="1"/>
    <col min="7" max="7" width="20.54296875" style="31" customWidth="1"/>
    <col min="8" max="8" width="44.26953125" style="97" customWidth="1"/>
    <col min="9" max="9" width="2.1796875" style="26" customWidth="1"/>
    <col min="10" max="33" width="8.7265625" style="26"/>
    <col min="34" max="34" width="8.7265625" style="30"/>
    <col min="35" max="16384" width="8.7265625" style="31"/>
  </cols>
  <sheetData>
    <row r="1" spans="1:141" ht="42" customHeight="1" x14ac:dyDescent="0.7">
      <c r="A1" s="23" t="s">
        <v>122</v>
      </c>
      <c r="B1" s="24"/>
      <c r="C1" s="24"/>
      <c r="D1" s="25"/>
      <c r="E1" s="26"/>
      <c r="F1" s="27"/>
      <c r="G1" s="27"/>
      <c r="H1" s="28"/>
      <c r="I1" s="29"/>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30"/>
    </row>
    <row r="2" spans="1:141" ht="14.5" x14ac:dyDescent="0.35">
      <c r="A2" s="24"/>
      <c r="B2" s="24"/>
      <c r="C2" s="24"/>
      <c r="D2" s="25"/>
      <c r="E2" s="26"/>
      <c r="F2" s="27"/>
      <c r="G2" s="27"/>
      <c r="H2" s="28"/>
      <c r="I2" s="29"/>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30"/>
    </row>
    <row r="3" spans="1:141" ht="14.5" x14ac:dyDescent="0.35">
      <c r="A3" s="24" t="s">
        <v>0</v>
      </c>
      <c r="B3" s="32">
        <v>46104</v>
      </c>
      <c r="C3" s="24"/>
      <c r="D3" s="25"/>
      <c r="E3" s="26"/>
      <c r="F3" s="27"/>
      <c r="G3" s="27"/>
      <c r="H3" s="28"/>
      <c r="I3" s="29"/>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30"/>
    </row>
    <row r="4" spans="1:141" ht="15" thickBot="1" x14ac:dyDescent="0.4">
      <c r="A4" s="24" t="s">
        <v>110</v>
      </c>
      <c r="B4" s="24" t="s">
        <v>1</v>
      </c>
      <c r="C4" s="24"/>
      <c r="D4" s="25"/>
      <c r="E4" s="26"/>
      <c r="F4" s="27"/>
      <c r="G4" s="33"/>
      <c r="H4" s="28"/>
      <c r="I4" s="29"/>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30"/>
    </row>
    <row r="5" spans="1:141" ht="15" thickBot="1" x14ac:dyDescent="0.4">
      <c r="A5" s="24" t="s">
        <v>2</v>
      </c>
      <c r="B5" s="34">
        <v>46023</v>
      </c>
      <c r="C5" s="24"/>
      <c r="D5" s="25"/>
      <c r="E5" s="26"/>
      <c r="F5" s="35" t="s">
        <v>109</v>
      </c>
      <c r="G5" s="33"/>
      <c r="H5" s="28"/>
      <c r="I5" s="29"/>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30"/>
    </row>
    <row r="6" spans="1:141" ht="14.5" x14ac:dyDescent="0.35">
      <c r="A6" s="24"/>
      <c r="B6" s="34"/>
      <c r="C6" s="36" t="s">
        <v>3</v>
      </c>
      <c r="D6" s="25"/>
      <c r="E6" s="26"/>
      <c r="F6" s="27"/>
      <c r="G6" s="33"/>
      <c r="H6" s="28"/>
      <c r="I6" s="29"/>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30"/>
    </row>
    <row r="7" spans="1:141" ht="30" customHeight="1" x14ac:dyDescent="0.35">
      <c r="A7" s="38" t="s">
        <v>4</v>
      </c>
      <c r="B7" s="39" t="s">
        <v>5</v>
      </c>
      <c r="C7" s="38" t="s">
        <v>6</v>
      </c>
      <c r="D7" s="40" t="s">
        <v>7</v>
      </c>
      <c r="E7" s="38" t="s">
        <v>8</v>
      </c>
      <c r="F7" s="4" t="s">
        <v>9</v>
      </c>
      <c r="G7" s="41" t="s">
        <v>10</v>
      </c>
      <c r="H7" s="42" t="s">
        <v>11</v>
      </c>
      <c r="AH7" s="43"/>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row>
    <row r="8" spans="1:141" ht="27.65" customHeight="1" x14ac:dyDescent="0.3">
      <c r="A8" s="45">
        <v>1</v>
      </c>
      <c r="B8" s="46" t="s">
        <v>12</v>
      </c>
      <c r="C8" s="47">
        <v>40</v>
      </c>
      <c r="D8" s="48" t="s">
        <v>13</v>
      </c>
      <c r="E8" s="45" t="s">
        <v>14</v>
      </c>
      <c r="F8" s="3"/>
      <c r="G8" s="49">
        <f>F8*C8</f>
        <v>0</v>
      </c>
      <c r="H8" s="50"/>
    </row>
    <row r="9" spans="1:141" ht="27.65" customHeight="1" x14ac:dyDescent="0.3">
      <c r="A9" s="45">
        <f>A8+1</f>
        <v>2</v>
      </c>
      <c r="B9" s="46" t="s">
        <v>12</v>
      </c>
      <c r="C9" s="47">
        <v>500</v>
      </c>
      <c r="D9" s="48" t="s">
        <v>15</v>
      </c>
      <c r="E9" s="45" t="s">
        <v>14</v>
      </c>
      <c r="F9" s="3"/>
      <c r="G9" s="49">
        <f t="shared" ref="G9:G70" si="0">F9*C9</f>
        <v>0</v>
      </c>
      <c r="H9" s="50"/>
    </row>
    <row r="10" spans="1:141" ht="27.65" customHeight="1" x14ac:dyDescent="0.3">
      <c r="A10" s="45">
        <f t="shared" ref="A10:A32" si="1">A9+1</f>
        <v>3</v>
      </c>
      <c r="B10" s="46" t="s">
        <v>12</v>
      </c>
      <c r="C10" s="47">
        <v>5</v>
      </c>
      <c r="D10" s="48" t="s">
        <v>16</v>
      </c>
      <c r="E10" s="45" t="s">
        <v>14</v>
      </c>
      <c r="F10" s="3"/>
      <c r="G10" s="49">
        <f t="shared" si="0"/>
        <v>0</v>
      </c>
      <c r="H10" s="50"/>
    </row>
    <row r="11" spans="1:141" ht="27.65" customHeight="1" x14ac:dyDescent="0.3">
      <c r="A11" s="45">
        <f t="shared" si="1"/>
        <v>4</v>
      </c>
      <c r="B11" s="46" t="s">
        <v>12</v>
      </c>
      <c r="C11" s="47">
        <v>90</v>
      </c>
      <c r="D11" s="48" t="s">
        <v>17</v>
      </c>
      <c r="E11" s="45" t="s">
        <v>14</v>
      </c>
      <c r="F11" s="3"/>
      <c r="G11" s="49">
        <f t="shared" si="0"/>
        <v>0</v>
      </c>
      <c r="H11" s="50"/>
    </row>
    <row r="12" spans="1:141" ht="27.65" customHeight="1" x14ac:dyDescent="0.3">
      <c r="A12" s="45">
        <f t="shared" si="1"/>
        <v>5</v>
      </c>
      <c r="B12" s="46" t="s">
        <v>18</v>
      </c>
      <c r="C12" s="47">
        <v>375</v>
      </c>
      <c r="D12" s="48" t="s">
        <v>19</v>
      </c>
      <c r="E12" s="45" t="s">
        <v>14</v>
      </c>
      <c r="F12" s="3"/>
      <c r="G12" s="49">
        <f t="shared" si="0"/>
        <v>0</v>
      </c>
      <c r="H12" s="50" t="s">
        <v>20</v>
      </c>
    </row>
    <row r="13" spans="1:141" ht="27.65" customHeight="1" x14ac:dyDescent="0.3">
      <c r="A13" s="45">
        <f t="shared" si="1"/>
        <v>6</v>
      </c>
      <c r="B13" s="46" t="s">
        <v>18</v>
      </c>
      <c r="C13" s="47">
        <v>850</v>
      </c>
      <c r="D13" s="48" t="s">
        <v>21</v>
      </c>
      <c r="E13" s="45" t="s">
        <v>14</v>
      </c>
      <c r="F13" s="3"/>
      <c r="G13" s="49">
        <f t="shared" si="0"/>
        <v>0</v>
      </c>
      <c r="H13" s="50" t="s">
        <v>20</v>
      </c>
    </row>
    <row r="14" spans="1:141" ht="27.65" customHeight="1" x14ac:dyDescent="0.3">
      <c r="A14" s="45">
        <f t="shared" si="1"/>
        <v>7</v>
      </c>
      <c r="B14" s="46" t="s">
        <v>18</v>
      </c>
      <c r="C14" s="47">
        <v>20</v>
      </c>
      <c r="D14" s="48" t="s">
        <v>22</v>
      </c>
      <c r="E14" s="45" t="s">
        <v>14</v>
      </c>
      <c r="F14" s="3"/>
      <c r="G14" s="49">
        <f t="shared" si="0"/>
        <v>0</v>
      </c>
      <c r="H14" s="50" t="s">
        <v>20</v>
      </c>
    </row>
    <row r="15" spans="1:141" ht="27.65" customHeight="1" x14ac:dyDescent="0.3">
      <c r="A15" s="45">
        <f t="shared" si="1"/>
        <v>8</v>
      </c>
      <c r="B15" s="46" t="s">
        <v>18</v>
      </c>
      <c r="C15" s="47">
        <v>85</v>
      </c>
      <c r="D15" s="48" t="s">
        <v>23</v>
      </c>
      <c r="E15" s="45" t="s">
        <v>14</v>
      </c>
      <c r="F15" s="3"/>
      <c r="G15" s="49">
        <f t="shared" si="0"/>
        <v>0</v>
      </c>
      <c r="H15" s="50" t="s">
        <v>20</v>
      </c>
    </row>
    <row r="16" spans="1:141" ht="27.65" customHeight="1" x14ac:dyDescent="0.3">
      <c r="A16" s="45">
        <f>A15+1</f>
        <v>9</v>
      </c>
      <c r="B16" s="46" t="s">
        <v>12</v>
      </c>
      <c r="C16" s="47">
        <v>10</v>
      </c>
      <c r="D16" s="48" t="s">
        <v>24</v>
      </c>
      <c r="E16" s="45" t="s">
        <v>14</v>
      </c>
      <c r="F16" s="3"/>
      <c r="G16" s="49">
        <f t="shared" si="0"/>
        <v>0</v>
      </c>
      <c r="H16" s="50"/>
    </row>
    <row r="17" spans="1:8" ht="27.65" customHeight="1" x14ac:dyDescent="0.3">
      <c r="A17" s="45">
        <f>A16+1</f>
        <v>10</v>
      </c>
      <c r="B17" s="46" t="s">
        <v>12</v>
      </c>
      <c r="C17" s="47">
        <v>100</v>
      </c>
      <c r="D17" s="48" t="s">
        <v>25</v>
      </c>
      <c r="E17" s="45" t="s">
        <v>14</v>
      </c>
      <c r="F17" s="3"/>
      <c r="G17" s="49">
        <f t="shared" si="0"/>
        <v>0</v>
      </c>
      <c r="H17" s="50"/>
    </row>
    <row r="18" spans="1:8" ht="27.65" customHeight="1" x14ac:dyDescent="0.3">
      <c r="A18" s="45">
        <f t="shared" si="1"/>
        <v>11</v>
      </c>
      <c r="B18" s="46" t="s">
        <v>12</v>
      </c>
      <c r="C18" s="47">
        <v>5</v>
      </c>
      <c r="D18" s="48" t="s">
        <v>26</v>
      </c>
      <c r="E18" s="45" t="s">
        <v>14</v>
      </c>
      <c r="F18" s="3"/>
      <c r="G18" s="49">
        <f t="shared" si="0"/>
        <v>0</v>
      </c>
      <c r="H18" s="50"/>
    </row>
    <row r="19" spans="1:8" ht="27.65" customHeight="1" x14ac:dyDescent="0.3">
      <c r="A19" s="45">
        <f t="shared" si="1"/>
        <v>12</v>
      </c>
      <c r="B19" s="46" t="s">
        <v>12</v>
      </c>
      <c r="C19" s="47">
        <v>10</v>
      </c>
      <c r="D19" s="48" t="s">
        <v>27</v>
      </c>
      <c r="E19" s="45" t="s">
        <v>14</v>
      </c>
      <c r="F19" s="3"/>
      <c r="G19" s="49">
        <f t="shared" si="0"/>
        <v>0</v>
      </c>
      <c r="H19" s="50"/>
    </row>
    <row r="20" spans="1:8" ht="27.65" customHeight="1" x14ac:dyDescent="0.3">
      <c r="A20" s="45">
        <f t="shared" si="1"/>
        <v>13</v>
      </c>
      <c r="B20" s="46" t="s">
        <v>18</v>
      </c>
      <c r="C20" s="47">
        <v>125</v>
      </c>
      <c r="D20" s="48" t="s">
        <v>28</v>
      </c>
      <c r="E20" s="45" t="s">
        <v>14</v>
      </c>
      <c r="F20" s="3"/>
      <c r="G20" s="49">
        <f t="shared" si="0"/>
        <v>0</v>
      </c>
      <c r="H20" s="50" t="s">
        <v>20</v>
      </c>
    </row>
    <row r="21" spans="1:8" ht="27.65" customHeight="1" x14ac:dyDescent="0.3">
      <c r="A21" s="45">
        <f t="shared" si="1"/>
        <v>14</v>
      </c>
      <c r="B21" s="46" t="s">
        <v>18</v>
      </c>
      <c r="C21" s="47">
        <v>280</v>
      </c>
      <c r="D21" s="48" t="s">
        <v>29</v>
      </c>
      <c r="E21" s="45" t="s">
        <v>14</v>
      </c>
      <c r="F21" s="3"/>
      <c r="G21" s="49">
        <f t="shared" si="0"/>
        <v>0</v>
      </c>
      <c r="H21" s="50" t="s">
        <v>20</v>
      </c>
    </row>
    <row r="22" spans="1:8" ht="27.65" customHeight="1" x14ac:dyDescent="0.3">
      <c r="A22" s="45">
        <f t="shared" si="1"/>
        <v>15</v>
      </c>
      <c r="B22" s="46" t="s">
        <v>18</v>
      </c>
      <c r="C22" s="47">
        <v>10</v>
      </c>
      <c r="D22" s="48" t="s">
        <v>30</v>
      </c>
      <c r="E22" s="45" t="s">
        <v>14</v>
      </c>
      <c r="F22" s="3"/>
      <c r="G22" s="49">
        <f t="shared" si="0"/>
        <v>0</v>
      </c>
      <c r="H22" s="50" t="s">
        <v>20</v>
      </c>
    </row>
    <row r="23" spans="1:8" ht="27.65" customHeight="1" x14ac:dyDescent="0.3">
      <c r="A23" s="45">
        <f t="shared" si="1"/>
        <v>16</v>
      </c>
      <c r="B23" s="46" t="s">
        <v>18</v>
      </c>
      <c r="C23" s="47">
        <v>30</v>
      </c>
      <c r="D23" s="48" t="s">
        <v>31</v>
      </c>
      <c r="E23" s="45" t="s">
        <v>14</v>
      </c>
      <c r="F23" s="3"/>
      <c r="G23" s="49">
        <f t="shared" si="0"/>
        <v>0</v>
      </c>
      <c r="H23" s="50" t="s">
        <v>32</v>
      </c>
    </row>
    <row r="24" spans="1:8" ht="27.65" customHeight="1" x14ac:dyDescent="0.3">
      <c r="A24" s="45">
        <f t="shared" si="1"/>
        <v>17</v>
      </c>
      <c r="B24" s="46" t="s">
        <v>18</v>
      </c>
      <c r="C24" s="47">
        <v>270</v>
      </c>
      <c r="D24" s="48" t="s">
        <v>33</v>
      </c>
      <c r="E24" s="45" t="s">
        <v>14</v>
      </c>
      <c r="F24" s="3"/>
      <c r="G24" s="49">
        <f t="shared" si="0"/>
        <v>0</v>
      </c>
      <c r="H24" s="51"/>
    </row>
    <row r="25" spans="1:8" ht="27.65" customHeight="1" x14ac:dyDescent="0.3">
      <c r="A25" s="45">
        <f t="shared" si="1"/>
        <v>18</v>
      </c>
      <c r="B25" s="46" t="s">
        <v>18</v>
      </c>
      <c r="C25" s="47">
        <v>670</v>
      </c>
      <c r="D25" s="48" t="s">
        <v>34</v>
      </c>
      <c r="E25" s="45" t="s">
        <v>14</v>
      </c>
      <c r="F25" s="3"/>
      <c r="G25" s="49">
        <f t="shared" si="0"/>
        <v>0</v>
      </c>
      <c r="H25" s="51"/>
    </row>
    <row r="26" spans="1:8" ht="27.65" customHeight="1" x14ac:dyDescent="0.3">
      <c r="A26" s="45">
        <f t="shared" si="1"/>
        <v>19</v>
      </c>
      <c r="B26" s="46" t="s">
        <v>35</v>
      </c>
      <c r="C26" s="47">
        <v>90</v>
      </c>
      <c r="D26" s="48" t="s">
        <v>36</v>
      </c>
      <c r="E26" s="45" t="s">
        <v>14</v>
      </c>
      <c r="F26" s="3"/>
      <c r="G26" s="49">
        <f t="shared" si="0"/>
        <v>0</v>
      </c>
      <c r="H26" s="51"/>
    </row>
    <row r="27" spans="1:8" ht="27.65" customHeight="1" x14ac:dyDescent="0.3">
      <c r="A27" s="45">
        <f t="shared" si="1"/>
        <v>20</v>
      </c>
      <c r="B27" s="46" t="s">
        <v>37</v>
      </c>
      <c r="C27" s="47">
        <v>10</v>
      </c>
      <c r="D27" s="48" t="s">
        <v>38</v>
      </c>
      <c r="E27" s="45" t="s">
        <v>14</v>
      </c>
      <c r="F27" s="3"/>
      <c r="G27" s="49">
        <f t="shared" si="0"/>
        <v>0</v>
      </c>
      <c r="H27" s="51"/>
    </row>
    <row r="28" spans="1:8" ht="27.65" customHeight="1" x14ac:dyDescent="0.3">
      <c r="A28" s="45">
        <f t="shared" si="1"/>
        <v>21</v>
      </c>
      <c r="B28" s="46" t="s">
        <v>39</v>
      </c>
      <c r="C28" s="47">
        <v>470</v>
      </c>
      <c r="D28" s="48" t="s">
        <v>40</v>
      </c>
      <c r="E28" s="45" t="s">
        <v>14</v>
      </c>
      <c r="F28" s="3"/>
      <c r="G28" s="49">
        <f t="shared" si="0"/>
        <v>0</v>
      </c>
      <c r="H28" s="51"/>
    </row>
    <row r="29" spans="1:8" ht="27.65" customHeight="1" x14ac:dyDescent="0.3">
      <c r="A29" s="45">
        <f t="shared" si="1"/>
        <v>22</v>
      </c>
      <c r="B29" s="46" t="s">
        <v>39</v>
      </c>
      <c r="C29" s="47">
        <v>860</v>
      </c>
      <c r="D29" s="48" t="s">
        <v>41</v>
      </c>
      <c r="E29" s="45" t="s">
        <v>14</v>
      </c>
      <c r="F29" s="3"/>
      <c r="G29" s="49">
        <f t="shared" si="0"/>
        <v>0</v>
      </c>
      <c r="H29" s="51"/>
    </row>
    <row r="30" spans="1:8" ht="27.65" customHeight="1" x14ac:dyDescent="0.3">
      <c r="A30" s="45">
        <f t="shared" si="1"/>
        <v>23</v>
      </c>
      <c r="B30" s="46" t="s">
        <v>39</v>
      </c>
      <c r="C30" s="47">
        <v>130</v>
      </c>
      <c r="D30" s="48" t="s">
        <v>42</v>
      </c>
      <c r="E30" s="45" t="s">
        <v>14</v>
      </c>
      <c r="F30" s="3"/>
      <c r="G30" s="49">
        <f t="shared" si="0"/>
        <v>0</v>
      </c>
      <c r="H30" s="51"/>
    </row>
    <row r="31" spans="1:8" ht="27.65" customHeight="1" x14ac:dyDescent="0.3">
      <c r="A31" s="45">
        <f t="shared" si="1"/>
        <v>24</v>
      </c>
      <c r="B31" s="46" t="s">
        <v>39</v>
      </c>
      <c r="C31" s="47">
        <v>440</v>
      </c>
      <c r="D31" s="48" t="s">
        <v>43</v>
      </c>
      <c r="E31" s="45" t="s">
        <v>14</v>
      </c>
      <c r="F31" s="3"/>
      <c r="G31" s="49">
        <f t="shared" si="0"/>
        <v>0</v>
      </c>
      <c r="H31" s="51"/>
    </row>
    <row r="32" spans="1:8" ht="27.65" customHeight="1" x14ac:dyDescent="0.3">
      <c r="A32" s="45">
        <f t="shared" si="1"/>
        <v>25</v>
      </c>
      <c r="B32" s="46">
        <v>6</v>
      </c>
      <c r="C32" s="47">
        <v>2500</v>
      </c>
      <c r="D32" s="48" t="s">
        <v>44</v>
      </c>
      <c r="E32" s="45" t="s">
        <v>45</v>
      </c>
      <c r="F32" s="3"/>
      <c r="G32" s="49">
        <f t="shared" si="0"/>
        <v>0</v>
      </c>
      <c r="H32" s="51"/>
    </row>
    <row r="33" spans="1:8" ht="27.65" customHeight="1" x14ac:dyDescent="0.3">
      <c r="A33" s="45">
        <f>A32+1</f>
        <v>26</v>
      </c>
      <c r="B33" s="46">
        <v>6</v>
      </c>
      <c r="C33" s="47">
        <v>1900</v>
      </c>
      <c r="D33" s="48" t="s">
        <v>46</v>
      </c>
      <c r="E33" s="45" t="s">
        <v>14</v>
      </c>
      <c r="F33" s="3"/>
      <c r="G33" s="49">
        <f t="shared" si="0"/>
        <v>0</v>
      </c>
      <c r="H33" s="51"/>
    </row>
    <row r="34" spans="1:8" ht="27.65" customHeight="1" x14ac:dyDescent="0.3">
      <c r="A34" s="45">
        <f t="shared" ref="A34:A60" si="2">A33+1</f>
        <v>27</v>
      </c>
      <c r="B34" s="46" t="s">
        <v>39</v>
      </c>
      <c r="C34" s="47">
        <v>4000</v>
      </c>
      <c r="D34" s="48" t="s">
        <v>47</v>
      </c>
      <c r="E34" s="45" t="s">
        <v>14</v>
      </c>
      <c r="F34" s="3"/>
      <c r="G34" s="49">
        <f t="shared" si="0"/>
        <v>0</v>
      </c>
      <c r="H34" s="51"/>
    </row>
    <row r="35" spans="1:8" ht="27.65" customHeight="1" x14ac:dyDescent="0.3">
      <c r="A35" s="45">
        <f>A34+1</f>
        <v>28</v>
      </c>
      <c r="B35" s="46" t="s">
        <v>39</v>
      </c>
      <c r="C35" s="47">
        <v>400</v>
      </c>
      <c r="D35" s="48" t="s">
        <v>48</v>
      </c>
      <c r="E35" s="45" t="s">
        <v>14</v>
      </c>
      <c r="F35" s="3"/>
      <c r="G35" s="49">
        <f t="shared" si="0"/>
        <v>0</v>
      </c>
      <c r="H35" s="51"/>
    </row>
    <row r="36" spans="1:8" ht="27.65" customHeight="1" x14ac:dyDescent="0.3">
      <c r="A36" s="45">
        <f t="shared" si="2"/>
        <v>29</v>
      </c>
      <c r="B36" s="46" t="s">
        <v>39</v>
      </c>
      <c r="C36" s="47">
        <v>15</v>
      </c>
      <c r="D36" s="48" t="s">
        <v>49</v>
      </c>
      <c r="E36" s="45" t="s">
        <v>14</v>
      </c>
      <c r="F36" s="3"/>
      <c r="G36" s="49">
        <f t="shared" si="0"/>
        <v>0</v>
      </c>
      <c r="H36" s="51"/>
    </row>
    <row r="37" spans="1:8" ht="27.65" customHeight="1" x14ac:dyDescent="0.3">
      <c r="A37" s="45">
        <f t="shared" si="2"/>
        <v>30</v>
      </c>
      <c r="B37" s="46" t="s">
        <v>39</v>
      </c>
      <c r="C37" s="47">
        <v>2500</v>
      </c>
      <c r="D37" s="48" t="s">
        <v>50</v>
      </c>
      <c r="E37" s="45" t="s">
        <v>14</v>
      </c>
      <c r="F37" s="3"/>
      <c r="G37" s="49">
        <f t="shared" si="0"/>
        <v>0</v>
      </c>
      <c r="H37" s="51"/>
    </row>
    <row r="38" spans="1:8" ht="27.65" customHeight="1" x14ac:dyDescent="0.3">
      <c r="A38" s="45">
        <f t="shared" si="2"/>
        <v>31</v>
      </c>
      <c r="B38" s="46" t="s">
        <v>39</v>
      </c>
      <c r="C38" s="47">
        <v>70</v>
      </c>
      <c r="D38" s="48" t="s">
        <v>51</v>
      </c>
      <c r="E38" s="45" t="s">
        <v>14</v>
      </c>
      <c r="F38" s="3"/>
      <c r="G38" s="49">
        <f t="shared" si="0"/>
        <v>0</v>
      </c>
      <c r="H38" s="51"/>
    </row>
    <row r="39" spans="1:8" ht="27.65" customHeight="1" x14ac:dyDescent="0.3">
      <c r="A39" s="45">
        <f t="shared" si="2"/>
        <v>32</v>
      </c>
      <c r="B39" s="46" t="s">
        <v>39</v>
      </c>
      <c r="C39" s="47">
        <v>70</v>
      </c>
      <c r="D39" s="48" t="s">
        <v>52</v>
      </c>
      <c r="E39" s="45" t="s">
        <v>14</v>
      </c>
      <c r="F39" s="3"/>
      <c r="G39" s="49">
        <f t="shared" si="0"/>
        <v>0</v>
      </c>
      <c r="H39" s="51"/>
    </row>
    <row r="40" spans="1:8" ht="27.65" customHeight="1" x14ac:dyDescent="0.3">
      <c r="A40" s="45">
        <f t="shared" si="2"/>
        <v>33</v>
      </c>
      <c r="B40" s="46" t="s">
        <v>39</v>
      </c>
      <c r="C40" s="47">
        <v>70</v>
      </c>
      <c r="D40" s="48" t="s">
        <v>53</v>
      </c>
      <c r="E40" s="45" t="s">
        <v>14</v>
      </c>
      <c r="F40" s="3"/>
      <c r="G40" s="49">
        <f t="shared" si="0"/>
        <v>0</v>
      </c>
      <c r="H40" s="51"/>
    </row>
    <row r="41" spans="1:8" ht="27.65" customHeight="1" x14ac:dyDescent="0.3">
      <c r="A41" s="45">
        <f t="shared" si="2"/>
        <v>34</v>
      </c>
      <c r="B41" s="46" t="s">
        <v>39</v>
      </c>
      <c r="C41" s="47">
        <v>70</v>
      </c>
      <c r="D41" s="48" t="s">
        <v>54</v>
      </c>
      <c r="E41" s="45" t="s">
        <v>14</v>
      </c>
      <c r="F41" s="3"/>
      <c r="G41" s="49">
        <f t="shared" si="0"/>
        <v>0</v>
      </c>
      <c r="H41" s="51"/>
    </row>
    <row r="42" spans="1:8" ht="27.65" customHeight="1" x14ac:dyDescent="0.3">
      <c r="A42" s="45">
        <f t="shared" si="2"/>
        <v>35</v>
      </c>
      <c r="B42" s="46" t="s">
        <v>39</v>
      </c>
      <c r="C42" s="47">
        <v>70</v>
      </c>
      <c r="D42" s="48" t="s">
        <v>55</v>
      </c>
      <c r="E42" s="45" t="s">
        <v>14</v>
      </c>
      <c r="F42" s="3"/>
      <c r="G42" s="49">
        <f t="shared" si="0"/>
        <v>0</v>
      </c>
      <c r="H42" s="51"/>
    </row>
    <row r="43" spans="1:8" ht="27.65" customHeight="1" x14ac:dyDescent="0.3">
      <c r="A43" s="45">
        <f t="shared" si="2"/>
        <v>36</v>
      </c>
      <c r="B43" s="46" t="s">
        <v>39</v>
      </c>
      <c r="C43" s="47">
        <v>70</v>
      </c>
      <c r="D43" s="48" t="s">
        <v>56</v>
      </c>
      <c r="E43" s="45" t="s">
        <v>14</v>
      </c>
      <c r="F43" s="3"/>
      <c r="G43" s="49">
        <f t="shared" si="0"/>
        <v>0</v>
      </c>
      <c r="H43" s="51"/>
    </row>
    <row r="44" spans="1:8" ht="27.65" customHeight="1" x14ac:dyDescent="0.3">
      <c r="A44" s="45">
        <f t="shared" si="2"/>
        <v>37</v>
      </c>
      <c r="B44" s="46" t="s">
        <v>39</v>
      </c>
      <c r="C44" s="47">
        <v>70</v>
      </c>
      <c r="D44" s="48" t="s">
        <v>57</v>
      </c>
      <c r="E44" s="45" t="s">
        <v>14</v>
      </c>
      <c r="F44" s="3"/>
      <c r="G44" s="49">
        <f t="shared" si="0"/>
        <v>0</v>
      </c>
      <c r="H44" s="51"/>
    </row>
    <row r="45" spans="1:8" ht="27.65" customHeight="1" x14ac:dyDescent="0.3">
      <c r="A45" s="45">
        <f t="shared" si="2"/>
        <v>38</v>
      </c>
      <c r="B45" s="46" t="s">
        <v>39</v>
      </c>
      <c r="C45" s="47">
        <v>70</v>
      </c>
      <c r="D45" s="48" t="s">
        <v>58</v>
      </c>
      <c r="E45" s="45" t="s">
        <v>14</v>
      </c>
      <c r="F45" s="3"/>
      <c r="G45" s="49">
        <f t="shared" si="0"/>
        <v>0</v>
      </c>
      <c r="H45" s="51"/>
    </row>
    <row r="46" spans="1:8" ht="27.65" customHeight="1" x14ac:dyDescent="0.3">
      <c r="A46" s="45">
        <f t="shared" si="2"/>
        <v>39</v>
      </c>
      <c r="B46" s="46" t="s">
        <v>59</v>
      </c>
      <c r="C46" s="47">
        <v>140</v>
      </c>
      <c r="D46" s="48" t="s">
        <v>60</v>
      </c>
      <c r="E46" s="45" t="s">
        <v>14</v>
      </c>
      <c r="F46" s="3"/>
      <c r="G46" s="49">
        <f t="shared" si="0"/>
        <v>0</v>
      </c>
      <c r="H46" s="50"/>
    </row>
    <row r="47" spans="1:8" ht="27.65" customHeight="1" x14ac:dyDescent="0.3">
      <c r="A47" s="45">
        <f t="shared" si="2"/>
        <v>40</v>
      </c>
      <c r="B47" s="46" t="s">
        <v>59</v>
      </c>
      <c r="C47" s="47">
        <v>10</v>
      </c>
      <c r="D47" s="48" t="s">
        <v>61</v>
      </c>
      <c r="E47" s="45" t="s">
        <v>14</v>
      </c>
      <c r="F47" s="3"/>
      <c r="G47" s="49">
        <f t="shared" si="0"/>
        <v>0</v>
      </c>
      <c r="H47" s="51"/>
    </row>
    <row r="48" spans="1:8" ht="27.65" customHeight="1" x14ac:dyDescent="0.3">
      <c r="A48" s="45">
        <f t="shared" si="2"/>
        <v>41</v>
      </c>
      <c r="B48" s="46" t="s">
        <v>59</v>
      </c>
      <c r="C48" s="47">
        <v>150</v>
      </c>
      <c r="D48" s="48" t="s">
        <v>112</v>
      </c>
      <c r="E48" s="45" t="s">
        <v>14</v>
      </c>
      <c r="F48" s="3"/>
      <c r="G48" s="49">
        <f t="shared" si="0"/>
        <v>0</v>
      </c>
      <c r="H48" s="51"/>
    </row>
    <row r="49" spans="1:8" ht="27.65" customHeight="1" x14ac:dyDescent="0.3">
      <c r="A49" s="45">
        <f t="shared" si="2"/>
        <v>42</v>
      </c>
      <c r="B49" s="46" t="s">
        <v>59</v>
      </c>
      <c r="C49" s="47">
        <v>150</v>
      </c>
      <c r="D49" s="48" t="s">
        <v>113</v>
      </c>
      <c r="E49" s="45" t="s">
        <v>14</v>
      </c>
      <c r="F49" s="3"/>
      <c r="G49" s="49">
        <f t="shared" si="0"/>
        <v>0</v>
      </c>
      <c r="H49" s="51"/>
    </row>
    <row r="50" spans="1:8" ht="27.65" customHeight="1" x14ac:dyDescent="0.3">
      <c r="A50" s="45">
        <f t="shared" si="2"/>
        <v>43</v>
      </c>
      <c r="B50" s="46" t="s">
        <v>59</v>
      </c>
      <c r="C50" s="47">
        <v>150</v>
      </c>
      <c r="D50" s="48" t="s">
        <v>62</v>
      </c>
      <c r="E50" s="45" t="s">
        <v>14</v>
      </c>
      <c r="F50" s="3"/>
      <c r="G50" s="49">
        <f t="shared" si="0"/>
        <v>0</v>
      </c>
      <c r="H50" s="51"/>
    </row>
    <row r="51" spans="1:8" ht="27.65" customHeight="1" x14ac:dyDescent="0.3">
      <c r="A51" s="45">
        <f t="shared" si="2"/>
        <v>44</v>
      </c>
      <c r="B51" s="46" t="s">
        <v>59</v>
      </c>
      <c r="C51" s="47">
        <v>10</v>
      </c>
      <c r="D51" s="48" t="s">
        <v>63</v>
      </c>
      <c r="E51" s="45" t="s">
        <v>14</v>
      </c>
      <c r="F51" s="3"/>
      <c r="G51" s="49">
        <f t="shared" si="0"/>
        <v>0</v>
      </c>
      <c r="H51" s="51"/>
    </row>
    <row r="52" spans="1:8" ht="27.65" customHeight="1" x14ac:dyDescent="0.3">
      <c r="A52" s="45">
        <f t="shared" si="2"/>
        <v>45</v>
      </c>
      <c r="B52" s="46" t="s">
        <v>59</v>
      </c>
      <c r="C52" s="47">
        <v>10</v>
      </c>
      <c r="D52" s="48" t="s">
        <v>64</v>
      </c>
      <c r="E52" s="45" t="s">
        <v>14</v>
      </c>
      <c r="F52" s="3"/>
      <c r="G52" s="49">
        <f t="shared" si="0"/>
        <v>0</v>
      </c>
      <c r="H52" s="51"/>
    </row>
    <row r="53" spans="1:8" ht="27.65" customHeight="1" x14ac:dyDescent="0.3">
      <c r="A53" s="45">
        <f t="shared" si="2"/>
        <v>46</v>
      </c>
      <c r="B53" s="46" t="s">
        <v>59</v>
      </c>
      <c r="C53" s="47">
        <v>10</v>
      </c>
      <c r="D53" s="48" t="s">
        <v>65</v>
      </c>
      <c r="E53" s="45" t="s">
        <v>14</v>
      </c>
      <c r="F53" s="3"/>
      <c r="G53" s="49">
        <f t="shared" si="0"/>
        <v>0</v>
      </c>
      <c r="H53" s="51"/>
    </row>
    <row r="54" spans="1:8" ht="27.65" customHeight="1" x14ac:dyDescent="0.3">
      <c r="A54" s="45">
        <f t="shared" si="2"/>
        <v>47</v>
      </c>
      <c r="B54" s="46" t="s">
        <v>59</v>
      </c>
      <c r="C54" s="47">
        <v>10</v>
      </c>
      <c r="D54" s="48" t="s">
        <v>66</v>
      </c>
      <c r="E54" s="45" t="s">
        <v>14</v>
      </c>
      <c r="F54" s="3"/>
      <c r="G54" s="49">
        <f t="shared" si="0"/>
        <v>0</v>
      </c>
      <c r="H54" s="51"/>
    </row>
    <row r="55" spans="1:8" ht="27.65" customHeight="1" x14ac:dyDescent="0.3">
      <c r="A55" s="45">
        <f t="shared" si="2"/>
        <v>48</v>
      </c>
      <c r="B55" s="46" t="s">
        <v>59</v>
      </c>
      <c r="C55" s="47">
        <v>10</v>
      </c>
      <c r="D55" s="48" t="s">
        <v>67</v>
      </c>
      <c r="E55" s="45" t="s">
        <v>14</v>
      </c>
      <c r="F55" s="3"/>
      <c r="G55" s="49">
        <f t="shared" si="0"/>
        <v>0</v>
      </c>
      <c r="H55" s="51"/>
    </row>
    <row r="56" spans="1:8" ht="27.65" customHeight="1" x14ac:dyDescent="0.3">
      <c r="A56" s="45">
        <f t="shared" si="2"/>
        <v>49</v>
      </c>
      <c r="B56" s="46" t="s">
        <v>59</v>
      </c>
      <c r="C56" s="47">
        <v>10</v>
      </c>
      <c r="D56" s="48" t="s">
        <v>68</v>
      </c>
      <c r="E56" s="45" t="s">
        <v>14</v>
      </c>
      <c r="F56" s="3"/>
      <c r="G56" s="49">
        <f t="shared" si="0"/>
        <v>0</v>
      </c>
      <c r="H56" s="51"/>
    </row>
    <row r="57" spans="1:8" ht="27.65" customHeight="1" x14ac:dyDescent="0.3">
      <c r="A57" s="45">
        <f t="shared" si="2"/>
        <v>50</v>
      </c>
      <c r="B57" s="46" t="s">
        <v>59</v>
      </c>
      <c r="C57" s="47">
        <v>10</v>
      </c>
      <c r="D57" s="48" t="s">
        <v>69</v>
      </c>
      <c r="E57" s="45" t="s">
        <v>14</v>
      </c>
      <c r="F57" s="3"/>
      <c r="G57" s="49">
        <f t="shared" si="0"/>
        <v>0</v>
      </c>
      <c r="H57" s="51"/>
    </row>
    <row r="58" spans="1:8" ht="27.65" customHeight="1" x14ac:dyDescent="0.3">
      <c r="A58" s="45">
        <f t="shared" si="2"/>
        <v>51</v>
      </c>
      <c r="B58" s="46" t="s">
        <v>59</v>
      </c>
      <c r="C58" s="47">
        <v>10</v>
      </c>
      <c r="D58" s="48" t="s">
        <v>70</v>
      </c>
      <c r="E58" s="45" t="s">
        <v>14</v>
      </c>
      <c r="F58" s="3"/>
      <c r="G58" s="49">
        <f t="shared" si="0"/>
        <v>0</v>
      </c>
      <c r="H58" s="51"/>
    </row>
    <row r="59" spans="1:8" ht="27.65" customHeight="1" x14ac:dyDescent="0.3">
      <c r="A59" s="45">
        <f t="shared" si="2"/>
        <v>52</v>
      </c>
      <c r="B59" s="46" t="s">
        <v>59</v>
      </c>
      <c r="C59" s="47">
        <v>10</v>
      </c>
      <c r="D59" s="48" t="s">
        <v>71</v>
      </c>
      <c r="E59" s="45" t="s">
        <v>14</v>
      </c>
      <c r="F59" s="3"/>
      <c r="G59" s="49">
        <f t="shared" si="0"/>
        <v>0</v>
      </c>
      <c r="H59" s="51"/>
    </row>
    <row r="60" spans="1:8" ht="27.65" customHeight="1" x14ac:dyDescent="0.3">
      <c r="A60" s="45">
        <f t="shared" si="2"/>
        <v>53</v>
      </c>
      <c r="B60" s="46" t="s">
        <v>59</v>
      </c>
      <c r="C60" s="47">
        <v>10</v>
      </c>
      <c r="D60" s="48" t="s">
        <v>72</v>
      </c>
      <c r="E60" s="45" t="s">
        <v>14</v>
      </c>
      <c r="F60" s="3"/>
      <c r="G60" s="49">
        <f t="shared" si="0"/>
        <v>0</v>
      </c>
      <c r="H60" s="51"/>
    </row>
    <row r="61" spans="1:8" ht="27.65" customHeight="1" x14ac:dyDescent="0.3">
      <c r="A61" s="45">
        <f t="shared" ref="A61:A73" si="3">A60+1</f>
        <v>54</v>
      </c>
      <c r="B61" s="46" t="s">
        <v>73</v>
      </c>
      <c r="C61" s="47">
        <v>1000</v>
      </c>
      <c r="D61" s="48" t="s">
        <v>74</v>
      </c>
      <c r="E61" s="45" t="s">
        <v>14</v>
      </c>
      <c r="F61" s="3"/>
      <c r="G61" s="49">
        <f t="shared" si="0"/>
        <v>0</v>
      </c>
      <c r="H61" s="51"/>
    </row>
    <row r="62" spans="1:8" ht="27.65" customHeight="1" x14ac:dyDescent="0.3">
      <c r="A62" s="45">
        <f t="shared" ref="A62:A72" si="4">A61+1</f>
        <v>55</v>
      </c>
      <c r="B62" s="46" t="s">
        <v>73</v>
      </c>
      <c r="C62" s="47">
        <v>1000</v>
      </c>
      <c r="D62" s="48" t="s">
        <v>75</v>
      </c>
      <c r="E62" s="45" t="s">
        <v>14</v>
      </c>
      <c r="F62" s="3"/>
      <c r="G62" s="49">
        <f t="shared" si="0"/>
        <v>0</v>
      </c>
      <c r="H62" s="51"/>
    </row>
    <row r="63" spans="1:8" ht="27.65" customHeight="1" x14ac:dyDescent="0.3">
      <c r="A63" s="45">
        <f t="shared" si="3"/>
        <v>56</v>
      </c>
      <c r="B63" s="46" t="s">
        <v>73</v>
      </c>
      <c r="C63" s="47">
        <v>125</v>
      </c>
      <c r="D63" s="48" t="s">
        <v>121</v>
      </c>
      <c r="E63" s="45" t="s">
        <v>14</v>
      </c>
      <c r="F63" s="3"/>
      <c r="G63" s="49">
        <f t="shared" si="0"/>
        <v>0</v>
      </c>
      <c r="H63" s="51"/>
    </row>
    <row r="64" spans="1:8" ht="27.65" customHeight="1" x14ac:dyDescent="0.3">
      <c r="A64" s="45">
        <f t="shared" si="4"/>
        <v>57</v>
      </c>
      <c r="B64" s="46" t="s">
        <v>73</v>
      </c>
      <c r="C64" s="47">
        <v>125</v>
      </c>
      <c r="D64" s="48" t="s">
        <v>114</v>
      </c>
      <c r="E64" s="45" t="s">
        <v>14</v>
      </c>
      <c r="F64" s="3"/>
      <c r="G64" s="49">
        <f t="shared" si="0"/>
        <v>0</v>
      </c>
      <c r="H64" s="51"/>
    </row>
    <row r="65" spans="1:8" ht="27.65" customHeight="1" x14ac:dyDescent="0.3">
      <c r="A65" s="45">
        <f t="shared" si="3"/>
        <v>58</v>
      </c>
      <c r="B65" s="46" t="s">
        <v>73</v>
      </c>
      <c r="C65" s="47">
        <v>250</v>
      </c>
      <c r="D65" s="48" t="s">
        <v>76</v>
      </c>
      <c r="E65" s="45" t="s">
        <v>14</v>
      </c>
      <c r="F65" s="3"/>
      <c r="G65" s="49">
        <f t="shared" si="0"/>
        <v>0</v>
      </c>
      <c r="H65" s="50"/>
    </row>
    <row r="66" spans="1:8" ht="27.65" customHeight="1" x14ac:dyDescent="0.3">
      <c r="A66" s="45">
        <f t="shared" si="4"/>
        <v>59</v>
      </c>
      <c r="B66" s="46" t="s">
        <v>73</v>
      </c>
      <c r="C66" s="47">
        <v>250</v>
      </c>
      <c r="D66" s="48" t="s">
        <v>77</v>
      </c>
      <c r="E66" s="45" t="s">
        <v>14</v>
      </c>
      <c r="F66" s="3"/>
      <c r="G66" s="49">
        <f t="shared" si="0"/>
        <v>0</v>
      </c>
      <c r="H66" s="50"/>
    </row>
    <row r="67" spans="1:8" ht="27.65" customHeight="1" x14ac:dyDescent="0.3">
      <c r="A67" s="45">
        <f t="shared" si="3"/>
        <v>60</v>
      </c>
      <c r="B67" s="46" t="s">
        <v>73</v>
      </c>
      <c r="C67" s="47">
        <v>250</v>
      </c>
      <c r="D67" s="48" t="s">
        <v>78</v>
      </c>
      <c r="E67" s="45" t="s">
        <v>14</v>
      </c>
      <c r="F67" s="3"/>
      <c r="G67" s="49">
        <f t="shared" si="0"/>
        <v>0</v>
      </c>
      <c r="H67" s="50"/>
    </row>
    <row r="68" spans="1:8" ht="27.65" customHeight="1" x14ac:dyDescent="0.3">
      <c r="A68" s="45">
        <f t="shared" si="4"/>
        <v>61</v>
      </c>
      <c r="B68" s="46">
        <v>14</v>
      </c>
      <c r="C68" s="47">
        <v>250</v>
      </c>
      <c r="D68" s="48" t="s">
        <v>115</v>
      </c>
      <c r="E68" s="45" t="s">
        <v>14</v>
      </c>
      <c r="F68" s="3"/>
      <c r="G68" s="49">
        <f t="shared" si="0"/>
        <v>0</v>
      </c>
      <c r="H68" s="50"/>
    </row>
    <row r="69" spans="1:8" ht="27.65" customHeight="1" x14ac:dyDescent="0.3">
      <c r="A69" s="45">
        <f t="shared" si="3"/>
        <v>62</v>
      </c>
      <c r="B69" s="46">
        <v>14</v>
      </c>
      <c r="C69" s="47">
        <v>2000</v>
      </c>
      <c r="D69" s="48" t="s">
        <v>116</v>
      </c>
      <c r="E69" s="45" t="s">
        <v>14</v>
      </c>
      <c r="F69" s="3"/>
      <c r="G69" s="49">
        <f t="shared" si="0"/>
        <v>0</v>
      </c>
      <c r="H69" s="50"/>
    </row>
    <row r="70" spans="1:8" ht="27.65" customHeight="1" x14ac:dyDescent="0.3">
      <c r="A70" s="45">
        <f t="shared" si="4"/>
        <v>63</v>
      </c>
      <c r="B70" s="46">
        <v>14</v>
      </c>
      <c r="C70" s="47">
        <v>250</v>
      </c>
      <c r="D70" s="48" t="s">
        <v>117</v>
      </c>
      <c r="E70" s="45" t="s">
        <v>14</v>
      </c>
      <c r="F70" s="3"/>
      <c r="G70" s="49">
        <f t="shared" si="0"/>
        <v>0</v>
      </c>
      <c r="H70" s="50"/>
    </row>
    <row r="71" spans="1:8" ht="53.25" customHeight="1" x14ac:dyDescent="0.3">
      <c r="A71" s="45">
        <f t="shared" si="3"/>
        <v>64</v>
      </c>
      <c r="B71" s="52" t="s">
        <v>79</v>
      </c>
      <c r="D71" s="53" t="s">
        <v>80</v>
      </c>
      <c r="E71" s="45" t="s">
        <v>81</v>
      </c>
      <c r="F71" s="3"/>
      <c r="G71" s="49">
        <f>F71</f>
        <v>0</v>
      </c>
      <c r="H71" s="50"/>
    </row>
    <row r="72" spans="1:8" ht="48" customHeight="1" x14ac:dyDescent="0.3">
      <c r="A72" s="45">
        <f t="shared" si="4"/>
        <v>65</v>
      </c>
      <c r="B72" s="52" t="s">
        <v>79</v>
      </c>
      <c r="D72" s="54" t="s">
        <v>82</v>
      </c>
      <c r="E72" s="45" t="s">
        <v>81</v>
      </c>
      <c r="F72" s="3"/>
      <c r="G72" s="49">
        <f t="shared" ref="G72:G73" si="5">F72</f>
        <v>0</v>
      </c>
      <c r="H72" s="50"/>
    </row>
    <row r="73" spans="1:8" ht="48" customHeight="1" x14ac:dyDescent="0.3">
      <c r="A73" s="45">
        <f t="shared" si="3"/>
        <v>66</v>
      </c>
      <c r="B73" s="52" t="s">
        <v>119</v>
      </c>
      <c r="D73" s="55" t="s">
        <v>118</v>
      </c>
      <c r="E73" s="45" t="s">
        <v>120</v>
      </c>
      <c r="F73" s="56">
        <v>50000</v>
      </c>
      <c r="G73" s="49">
        <f t="shared" si="5"/>
        <v>50000</v>
      </c>
      <c r="H73" s="50"/>
    </row>
    <row r="74" spans="1:8" ht="19" customHeight="1" x14ac:dyDescent="0.4">
      <c r="A74" s="38"/>
      <c r="B74" s="38" t="s">
        <v>83</v>
      </c>
      <c r="C74" s="38"/>
      <c r="D74" s="40" t="s">
        <v>84</v>
      </c>
      <c r="E74" s="38"/>
      <c r="F74" s="5"/>
      <c r="G74" s="57">
        <f>SUM(G8:G73)</f>
        <v>50000</v>
      </c>
      <c r="H74" s="58"/>
    </row>
    <row r="75" spans="1:8" ht="115" customHeight="1" x14ac:dyDescent="0.3">
      <c r="A75" s="59"/>
      <c r="B75" s="60" t="s">
        <v>85</v>
      </c>
      <c r="D75" s="53" t="s">
        <v>86</v>
      </c>
      <c r="H75" s="50"/>
    </row>
    <row r="76" spans="1:8" ht="87" customHeight="1" x14ac:dyDescent="0.3">
      <c r="A76" s="59"/>
      <c r="B76" s="61" t="s">
        <v>87</v>
      </c>
      <c r="D76" s="53" t="s">
        <v>88</v>
      </c>
      <c r="H76" s="50"/>
    </row>
    <row r="77" spans="1:8" ht="15" customHeight="1" x14ac:dyDescent="0.35">
      <c r="A77" s="38"/>
      <c r="B77" s="38" t="s">
        <v>89</v>
      </c>
      <c r="C77" s="38" t="s">
        <v>90</v>
      </c>
      <c r="D77" s="40" t="s">
        <v>7</v>
      </c>
      <c r="E77" s="38" t="s">
        <v>8</v>
      </c>
      <c r="F77" s="4" t="s">
        <v>9</v>
      </c>
      <c r="G77" s="41" t="s">
        <v>10</v>
      </c>
      <c r="H77" s="58"/>
    </row>
    <row r="78" spans="1:8" ht="26.5" customHeight="1" x14ac:dyDescent="0.3">
      <c r="B78" s="46" t="s">
        <v>91</v>
      </c>
      <c r="C78" s="2"/>
      <c r="D78" s="62" t="s">
        <v>92</v>
      </c>
      <c r="E78" s="46" t="s">
        <v>93</v>
      </c>
      <c r="F78" s="3"/>
      <c r="G78" s="63"/>
      <c r="H78" s="50"/>
    </row>
    <row r="79" spans="1:8" ht="26.5" customHeight="1" x14ac:dyDescent="0.3">
      <c r="B79" s="46" t="s">
        <v>94</v>
      </c>
      <c r="C79" s="2"/>
      <c r="D79" s="62" t="s">
        <v>95</v>
      </c>
      <c r="E79" s="46" t="s">
        <v>93</v>
      </c>
      <c r="F79" s="3"/>
      <c r="G79" s="63"/>
      <c r="H79" s="50"/>
    </row>
    <row r="80" spans="1:8" ht="26.5" customHeight="1" x14ac:dyDescent="0.3">
      <c r="B80" s="46" t="s">
        <v>96</v>
      </c>
      <c r="C80" s="2"/>
      <c r="D80" s="62" t="s">
        <v>97</v>
      </c>
      <c r="E80" s="46" t="s">
        <v>93</v>
      </c>
      <c r="F80" s="3"/>
      <c r="G80" s="63"/>
      <c r="H80" s="50"/>
    </row>
    <row r="81" spans="1:34" ht="26.5" customHeight="1" x14ac:dyDescent="0.3">
      <c r="B81" s="46" t="s">
        <v>98</v>
      </c>
      <c r="C81" s="64"/>
      <c r="D81" s="62" t="s">
        <v>99</v>
      </c>
      <c r="E81" s="46"/>
      <c r="F81" s="1"/>
      <c r="G81" s="65">
        <f>F81</f>
        <v>0</v>
      </c>
      <c r="H81" s="50"/>
    </row>
    <row r="82" spans="1:34" ht="19" customHeight="1" thickBot="1" x14ac:dyDescent="0.45">
      <c r="A82" s="38"/>
      <c r="B82" s="38"/>
      <c r="C82" s="38"/>
      <c r="D82" s="42" t="s">
        <v>100</v>
      </c>
      <c r="E82" s="66"/>
      <c r="F82" s="7"/>
      <c r="G82" s="67">
        <f>SUM(G78:G81)</f>
        <v>0</v>
      </c>
      <c r="H82" s="58"/>
    </row>
    <row r="83" spans="1:34" s="75" customFormat="1" ht="34" customHeight="1" x14ac:dyDescent="0.5">
      <c r="A83" s="68"/>
      <c r="B83" s="69" t="s">
        <v>101</v>
      </c>
      <c r="C83" s="70"/>
      <c r="D83" s="71" t="s">
        <v>102</v>
      </c>
      <c r="E83" s="70"/>
      <c r="F83" s="8"/>
      <c r="G83" s="72">
        <f>G74+G82</f>
        <v>50000</v>
      </c>
      <c r="H83" s="73"/>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74"/>
    </row>
    <row r="84" spans="1:34" s="26" customFormat="1" x14ac:dyDescent="0.3">
      <c r="A84" s="76"/>
      <c r="B84" s="76"/>
      <c r="C84" s="76"/>
      <c r="D84" s="77"/>
      <c r="E84" s="76"/>
      <c r="F84" s="9"/>
      <c r="H84" s="78"/>
    </row>
    <row r="85" spans="1:34" s="26" customFormat="1" x14ac:dyDescent="0.3">
      <c r="A85" s="76"/>
      <c r="B85" s="76"/>
      <c r="C85" s="76"/>
      <c r="D85" s="77"/>
      <c r="E85" s="76"/>
      <c r="F85" s="9"/>
      <c r="H85" s="78"/>
    </row>
    <row r="86" spans="1:34" s="26" customFormat="1" x14ac:dyDescent="0.3">
      <c r="A86" s="76"/>
      <c r="B86" s="76"/>
      <c r="C86" s="76"/>
      <c r="D86" s="77"/>
      <c r="E86" s="76"/>
      <c r="F86" s="9"/>
      <c r="H86" s="78"/>
    </row>
    <row r="87" spans="1:34" s="26" customFormat="1" ht="21" x14ac:dyDescent="0.5">
      <c r="A87" s="76"/>
      <c r="B87" s="79"/>
      <c r="C87" s="80"/>
      <c r="D87" s="79"/>
      <c r="E87" s="79"/>
      <c r="F87" s="79"/>
      <c r="G87" s="79"/>
      <c r="H87" s="78"/>
    </row>
    <row r="88" spans="1:34" s="26" customFormat="1" ht="27" customHeight="1" x14ac:dyDescent="0.4">
      <c r="A88" s="76"/>
      <c r="B88" s="81" t="s">
        <v>103</v>
      </c>
      <c r="C88" s="12" t="s">
        <v>104</v>
      </c>
      <c r="D88" s="12"/>
      <c r="E88" s="12"/>
      <c r="F88" s="13"/>
      <c r="G88" s="79"/>
      <c r="H88" s="78"/>
    </row>
    <row r="89" spans="1:34" s="26" customFormat="1" ht="24.5" customHeight="1" x14ac:dyDescent="0.4">
      <c r="A89" s="76"/>
      <c r="B89" s="82" t="s">
        <v>105</v>
      </c>
      <c r="C89" s="10" t="s">
        <v>104</v>
      </c>
      <c r="D89" s="10"/>
      <c r="E89" s="10"/>
      <c r="F89" s="11"/>
      <c r="G89" s="79"/>
      <c r="H89" s="78"/>
    </row>
    <row r="90" spans="1:34" s="26" customFormat="1" ht="23" customHeight="1" x14ac:dyDescent="0.4">
      <c r="A90" s="76"/>
      <c r="B90" s="82" t="s">
        <v>106</v>
      </c>
      <c r="C90" s="10" t="s">
        <v>104</v>
      </c>
      <c r="D90" s="10"/>
      <c r="E90" s="10"/>
      <c r="F90" s="11"/>
      <c r="G90" s="83"/>
      <c r="H90" s="78"/>
    </row>
    <row r="91" spans="1:34" s="26" customFormat="1" ht="15" customHeight="1" x14ac:dyDescent="0.3">
      <c r="A91" s="76"/>
      <c r="B91" s="84" t="s">
        <v>107</v>
      </c>
      <c r="C91" s="14" t="s">
        <v>104</v>
      </c>
      <c r="D91" s="15"/>
      <c r="E91" s="15"/>
      <c r="F91" s="16"/>
      <c r="G91" s="83"/>
      <c r="H91" s="78"/>
    </row>
    <row r="92" spans="1:34" s="26" customFormat="1" ht="13.5" customHeight="1" x14ac:dyDescent="0.3">
      <c r="A92" s="76"/>
      <c r="B92" s="84"/>
      <c r="C92" s="17"/>
      <c r="D92" s="18"/>
      <c r="E92" s="18"/>
      <c r="F92" s="19"/>
      <c r="G92" s="83"/>
      <c r="H92" s="78"/>
    </row>
    <row r="93" spans="1:34" s="26" customFormat="1" ht="35.5" customHeight="1" x14ac:dyDescent="0.3">
      <c r="A93" s="76"/>
      <c r="B93" s="85"/>
      <c r="C93" s="20"/>
      <c r="D93" s="21"/>
      <c r="E93" s="21"/>
      <c r="F93" s="22"/>
      <c r="G93" s="83"/>
      <c r="H93" s="78"/>
    </row>
    <row r="94" spans="1:34" s="26" customFormat="1" ht="25" customHeight="1" x14ac:dyDescent="0.4">
      <c r="A94" s="76"/>
      <c r="B94" s="82" t="s">
        <v>108</v>
      </c>
      <c r="C94" s="10" t="s">
        <v>104</v>
      </c>
      <c r="D94" s="10"/>
      <c r="E94" s="10"/>
      <c r="F94" s="11"/>
      <c r="G94" s="79"/>
      <c r="H94" s="78"/>
    </row>
    <row r="95" spans="1:34" s="26" customFormat="1" ht="14.5" customHeight="1" x14ac:dyDescent="0.35">
      <c r="A95" s="76"/>
      <c r="B95" s="86" t="s">
        <v>111</v>
      </c>
      <c r="C95" s="87"/>
      <c r="D95" s="87"/>
      <c r="E95" s="87"/>
      <c r="F95" s="88"/>
      <c r="G95" s="79"/>
      <c r="H95" s="78"/>
    </row>
    <row r="96" spans="1:34" s="26" customFormat="1" ht="13.5" customHeight="1" x14ac:dyDescent="0.35">
      <c r="A96" s="76"/>
      <c r="B96" s="89"/>
      <c r="C96" s="90"/>
      <c r="D96" s="90"/>
      <c r="E96" s="90"/>
      <c r="F96" s="91"/>
      <c r="G96" s="79"/>
      <c r="H96" s="78"/>
    </row>
    <row r="97" spans="1:8" s="26" customFormat="1" ht="17.5" customHeight="1" x14ac:dyDescent="0.35">
      <c r="A97" s="76"/>
      <c r="B97" s="92"/>
      <c r="C97" s="93"/>
      <c r="D97" s="93"/>
      <c r="E97" s="93"/>
      <c r="F97" s="94"/>
      <c r="G97" s="79"/>
      <c r="H97" s="78"/>
    </row>
    <row r="98" spans="1:8" s="26" customFormat="1" x14ac:dyDescent="0.3">
      <c r="A98" s="76"/>
      <c r="B98" s="76"/>
      <c r="C98" s="76"/>
      <c r="D98" s="77"/>
      <c r="E98" s="76"/>
      <c r="F98" s="9"/>
      <c r="H98" s="78"/>
    </row>
    <row r="99" spans="1:8" s="26" customFormat="1" x14ac:dyDescent="0.3">
      <c r="A99" s="76"/>
      <c r="B99" s="76"/>
      <c r="C99" s="76"/>
      <c r="D99" s="77"/>
      <c r="E99" s="76"/>
      <c r="F99" s="9"/>
      <c r="H99" s="78"/>
    </row>
    <row r="100" spans="1:8" s="26" customFormat="1" ht="14.5" x14ac:dyDescent="0.35">
      <c r="A100" s="76"/>
      <c r="B100" s="95"/>
      <c r="C100" s="76"/>
      <c r="D100" s="77"/>
      <c r="E100" s="76"/>
      <c r="F100" s="9"/>
      <c r="H100" s="78"/>
    </row>
    <row r="101" spans="1:8" s="26" customFormat="1" x14ac:dyDescent="0.3">
      <c r="A101" s="76"/>
      <c r="B101" s="76"/>
      <c r="C101" s="76"/>
      <c r="D101" s="77"/>
      <c r="E101" s="76"/>
      <c r="F101" s="9"/>
      <c r="H101" s="78"/>
    </row>
    <row r="102" spans="1:8" s="26" customFormat="1" x14ac:dyDescent="0.3">
      <c r="A102" s="76"/>
      <c r="B102" s="76"/>
      <c r="C102" s="76"/>
      <c r="D102" s="77"/>
      <c r="E102" s="76"/>
      <c r="F102" s="9"/>
      <c r="H102" s="78"/>
    </row>
    <row r="103" spans="1:8" s="26" customFormat="1" x14ac:dyDescent="0.3">
      <c r="A103" s="76"/>
      <c r="B103" s="76"/>
      <c r="C103" s="76"/>
      <c r="D103" s="77"/>
      <c r="E103" s="76"/>
      <c r="F103" s="9"/>
      <c r="H103" s="78"/>
    </row>
    <row r="104" spans="1:8" s="26" customFormat="1" x14ac:dyDescent="0.3">
      <c r="A104" s="76"/>
      <c r="B104" s="76"/>
      <c r="C104" s="76"/>
      <c r="D104" s="77"/>
      <c r="E104" s="76"/>
      <c r="F104" s="9"/>
      <c r="H104" s="78"/>
    </row>
    <row r="105" spans="1:8" s="26" customFormat="1" x14ac:dyDescent="0.3">
      <c r="A105" s="76"/>
      <c r="B105" s="76"/>
      <c r="C105" s="76"/>
      <c r="D105" s="77"/>
      <c r="E105" s="76"/>
      <c r="F105" s="9"/>
      <c r="H105" s="78"/>
    </row>
    <row r="106" spans="1:8" s="26" customFormat="1" x14ac:dyDescent="0.3">
      <c r="A106" s="76"/>
      <c r="B106" s="76"/>
      <c r="C106" s="76"/>
      <c r="D106" s="77"/>
      <c r="E106" s="76"/>
      <c r="F106" s="9"/>
      <c r="H106" s="78"/>
    </row>
    <row r="107" spans="1:8" s="26" customFormat="1" x14ac:dyDescent="0.3">
      <c r="A107" s="76"/>
      <c r="B107" s="76"/>
      <c r="C107" s="76"/>
      <c r="D107" s="77"/>
      <c r="E107" s="76"/>
      <c r="F107" s="9"/>
      <c r="H107" s="78"/>
    </row>
    <row r="108" spans="1:8" s="26" customFormat="1" x14ac:dyDescent="0.3">
      <c r="A108" s="76"/>
      <c r="B108" s="76"/>
      <c r="C108" s="76"/>
      <c r="D108" s="77"/>
      <c r="E108" s="76"/>
      <c r="F108" s="9"/>
      <c r="H108" s="78"/>
    </row>
    <row r="109" spans="1:8" s="26" customFormat="1" x14ac:dyDescent="0.3">
      <c r="A109" s="76"/>
      <c r="B109" s="76"/>
      <c r="C109" s="76"/>
      <c r="D109" s="77"/>
      <c r="E109" s="76"/>
      <c r="F109" s="9"/>
      <c r="H109" s="78"/>
    </row>
    <row r="110" spans="1:8" s="26" customFormat="1" x14ac:dyDescent="0.3">
      <c r="A110" s="76"/>
      <c r="B110" s="76"/>
      <c r="C110" s="76"/>
      <c r="D110" s="77"/>
      <c r="E110" s="76"/>
      <c r="F110" s="9"/>
      <c r="H110" s="78"/>
    </row>
    <row r="111" spans="1:8" s="26" customFormat="1" x14ac:dyDescent="0.3">
      <c r="A111" s="76"/>
      <c r="B111" s="76"/>
      <c r="C111" s="76"/>
      <c r="D111" s="77"/>
      <c r="E111" s="76"/>
      <c r="F111" s="9"/>
      <c r="H111" s="78"/>
    </row>
    <row r="112" spans="1:8" s="26" customFormat="1" x14ac:dyDescent="0.3">
      <c r="A112" s="76"/>
      <c r="B112" s="76"/>
      <c r="C112" s="76"/>
      <c r="D112" s="77"/>
      <c r="E112" s="76"/>
      <c r="F112" s="9"/>
      <c r="H112" s="78"/>
    </row>
    <row r="113" spans="1:8" s="26" customFormat="1" x14ac:dyDescent="0.3">
      <c r="A113" s="76"/>
      <c r="B113" s="76"/>
      <c r="C113" s="76"/>
      <c r="D113" s="77"/>
      <c r="E113" s="76"/>
      <c r="F113" s="9"/>
      <c r="H113" s="78"/>
    </row>
    <row r="114" spans="1:8" s="26" customFormat="1" x14ac:dyDescent="0.3">
      <c r="A114" s="76"/>
      <c r="B114" s="76"/>
      <c r="C114" s="76"/>
      <c r="D114" s="77"/>
      <c r="E114" s="76"/>
      <c r="F114" s="9"/>
      <c r="H114" s="78"/>
    </row>
    <row r="115" spans="1:8" s="26" customFormat="1" x14ac:dyDescent="0.3">
      <c r="A115" s="76"/>
      <c r="B115" s="76"/>
      <c r="C115" s="76"/>
      <c r="D115" s="77"/>
      <c r="E115" s="76"/>
      <c r="F115" s="9"/>
      <c r="H115" s="78"/>
    </row>
    <row r="116" spans="1:8" s="26" customFormat="1" x14ac:dyDescent="0.3">
      <c r="A116" s="76"/>
      <c r="B116" s="76"/>
      <c r="C116" s="76"/>
      <c r="D116" s="77"/>
      <c r="E116" s="76"/>
      <c r="F116" s="9"/>
      <c r="H116" s="78"/>
    </row>
    <row r="117" spans="1:8" s="26" customFormat="1" x14ac:dyDescent="0.3">
      <c r="A117" s="76"/>
      <c r="B117" s="76"/>
      <c r="C117" s="76"/>
      <c r="D117" s="77"/>
      <c r="E117" s="76"/>
      <c r="F117" s="9"/>
      <c r="H117" s="78"/>
    </row>
    <row r="118" spans="1:8" s="26" customFormat="1" x14ac:dyDescent="0.3">
      <c r="A118" s="76"/>
      <c r="B118" s="76"/>
      <c r="C118" s="76"/>
      <c r="D118" s="77"/>
      <c r="E118" s="76"/>
      <c r="F118" s="9"/>
      <c r="H118" s="78"/>
    </row>
    <row r="119" spans="1:8" s="26" customFormat="1" x14ac:dyDescent="0.3">
      <c r="A119" s="76"/>
      <c r="B119" s="76"/>
      <c r="C119" s="76"/>
      <c r="D119" s="77"/>
      <c r="E119" s="76"/>
      <c r="F119" s="9"/>
      <c r="H119" s="78"/>
    </row>
    <row r="120" spans="1:8" s="26" customFormat="1" x14ac:dyDescent="0.3">
      <c r="A120" s="76"/>
      <c r="B120" s="76"/>
      <c r="C120" s="76"/>
      <c r="D120" s="77"/>
      <c r="E120" s="76"/>
      <c r="F120" s="9"/>
      <c r="H120" s="78"/>
    </row>
    <row r="121" spans="1:8" s="26" customFormat="1" x14ac:dyDescent="0.3">
      <c r="A121" s="76"/>
      <c r="B121" s="76"/>
      <c r="C121" s="76"/>
      <c r="D121" s="77"/>
      <c r="E121" s="76"/>
      <c r="F121" s="9"/>
      <c r="H121" s="78"/>
    </row>
    <row r="122" spans="1:8" s="26" customFormat="1" x14ac:dyDescent="0.3">
      <c r="A122" s="76"/>
      <c r="B122" s="76"/>
      <c r="C122" s="76"/>
      <c r="D122" s="77"/>
      <c r="E122" s="76"/>
      <c r="F122" s="9"/>
      <c r="H122" s="78"/>
    </row>
    <row r="123" spans="1:8" s="26" customFormat="1" x14ac:dyDescent="0.3">
      <c r="A123" s="76"/>
      <c r="B123" s="76"/>
      <c r="C123" s="76"/>
      <c r="D123" s="77"/>
      <c r="E123" s="76"/>
      <c r="F123" s="9"/>
      <c r="H123" s="78"/>
    </row>
    <row r="124" spans="1:8" s="26" customFormat="1" x14ac:dyDescent="0.3">
      <c r="A124" s="76"/>
      <c r="B124" s="76"/>
      <c r="C124" s="76"/>
      <c r="D124" s="77"/>
      <c r="E124" s="76"/>
      <c r="F124" s="9"/>
      <c r="H124" s="78"/>
    </row>
    <row r="125" spans="1:8" s="26" customFormat="1" x14ac:dyDescent="0.3">
      <c r="A125" s="76"/>
      <c r="B125" s="76"/>
      <c r="C125" s="76"/>
      <c r="D125" s="77"/>
      <c r="E125" s="76"/>
      <c r="F125" s="9"/>
      <c r="H125" s="78"/>
    </row>
    <row r="126" spans="1:8" s="26" customFormat="1" x14ac:dyDescent="0.3">
      <c r="A126" s="76"/>
      <c r="B126" s="76"/>
      <c r="C126" s="76"/>
      <c r="D126" s="77"/>
      <c r="E126" s="76"/>
      <c r="F126" s="9"/>
      <c r="H126" s="78"/>
    </row>
    <row r="127" spans="1:8" s="26" customFormat="1" x14ac:dyDescent="0.3">
      <c r="A127" s="76"/>
      <c r="B127" s="76"/>
      <c r="C127" s="76"/>
      <c r="D127" s="77"/>
      <c r="E127" s="76"/>
      <c r="F127" s="9"/>
      <c r="H127" s="78"/>
    </row>
    <row r="128" spans="1:8" s="26" customFormat="1" x14ac:dyDescent="0.3">
      <c r="A128" s="76"/>
      <c r="B128" s="76"/>
      <c r="C128" s="76"/>
      <c r="D128" s="77"/>
      <c r="E128" s="76"/>
      <c r="F128" s="9"/>
      <c r="H128" s="78"/>
    </row>
    <row r="129" spans="1:8" s="26" customFormat="1" x14ac:dyDescent="0.3">
      <c r="A129" s="76"/>
      <c r="B129" s="76"/>
      <c r="C129" s="76"/>
      <c r="D129" s="77"/>
      <c r="E129" s="76"/>
      <c r="F129" s="9"/>
      <c r="H129" s="78"/>
    </row>
    <row r="130" spans="1:8" s="26" customFormat="1" x14ac:dyDescent="0.3">
      <c r="A130" s="76"/>
      <c r="B130" s="76"/>
      <c r="C130" s="76"/>
      <c r="D130" s="77"/>
      <c r="E130" s="76"/>
      <c r="F130" s="9"/>
      <c r="H130" s="78"/>
    </row>
    <row r="131" spans="1:8" s="26" customFormat="1" x14ac:dyDescent="0.3">
      <c r="A131" s="76"/>
      <c r="B131" s="76"/>
      <c r="C131" s="76"/>
      <c r="D131" s="77"/>
      <c r="E131" s="76"/>
      <c r="F131" s="9"/>
      <c r="H131" s="78"/>
    </row>
    <row r="132" spans="1:8" s="26" customFormat="1" x14ac:dyDescent="0.3">
      <c r="A132" s="76"/>
      <c r="B132" s="76"/>
      <c r="C132" s="76"/>
      <c r="D132" s="77"/>
      <c r="E132" s="76"/>
      <c r="F132" s="9"/>
      <c r="H132" s="78"/>
    </row>
    <row r="133" spans="1:8" s="26" customFormat="1" x14ac:dyDescent="0.3">
      <c r="A133" s="76"/>
      <c r="B133" s="76"/>
      <c r="C133" s="76"/>
      <c r="D133" s="77"/>
      <c r="E133" s="76"/>
      <c r="F133" s="9"/>
      <c r="H133" s="78"/>
    </row>
    <row r="134" spans="1:8" s="26" customFormat="1" x14ac:dyDescent="0.3">
      <c r="A134" s="76"/>
      <c r="B134" s="76"/>
      <c r="C134" s="76"/>
      <c r="D134" s="77"/>
      <c r="E134" s="76"/>
      <c r="F134" s="9"/>
      <c r="H134" s="78"/>
    </row>
    <row r="135" spans="1:8" s="26" customFormat="1" x14ac:dyDescent="0.3">
      <c r="A135" s="76"/>
      <c r="B135" s="76"/>
      <c r="C135" s="76"/>
      <c r="D135" s="77"/>
      <c r="E135" s="76"/>
      <c r="F135" s="9"/>
      <c r="H135" s="78"/>
    </row>
    <row r="136" spans="1:8" s="26" customFormat="1" x14ac:dyDescent="0.3">
      <c r="A136" s="76"/>
      <c r="B136" s="76"/>
      <c r="C136" s="76"/>
      <c r="D136" s="77"/>
      <c r="E136" s="76"/>
      <c r="F136" s="9"/>
      <c r="H136" s="78"/>
    </row>
    <row r="137" spans="1:8" s="26" customFormat="1" x14ac:dyDescent="0.3">
      <c r="A137" s="76"/>
      <c r="B137" s="76"/>
      <c r="C137" s="76"/>
      <c r="D137" s="77"/>
      <c r="E137" s="76"/>
      <c r="F137" s="9"/>
      <c r="H137" s="78"/>
    </row>
    <row r="138" spans="1:8" s="26" customFormat="1" x14ac:dyDescent="0.3">
      <c r="A138" s="76"/>
      <c r="B138" s="76"/>
      <c r="C138" s="76"/>
      <c r="D138" s="77"/>
      <c r="E138" s="76"/>
      <c r="F138" s="9"/>
      <c r="H138" s="78"/>
    </row>
    <row r="139" spans="1:8" s="26" customFormat="1" x14ac:dyDescent="0.3">
      <c r="A139" s="76"/>
      <c r="B139" s="76"/>
      <c r="C139" s="76"/>
      <c r="D139" s="77"/>
      <c r="E139" s="76"/>
      <c r="F139" s="9"/>
      <c r="H139" s="78"/>
    </row>
    <row r="140" spans="1:8" s="26" customFormat="1" x14ac:dyDescent="0.3">
      <c r="A140" s="76"/>
      <c r="B140" s="76"/>
      <c r="C140" s="76"/>
      <c r="D140" s="77"/>
      <c r="E140" s="76"/>
      <c r="F140" s="9"/>
      <c r="H140" s="78"/>
    </row>
    <row r="141" spans="1:8" s="26" customFormat="1" x14ac:dyDescent="0.3">
      <c r="A141" s="76"/>
      <c r="B141" s="76"/>
      <c r="C141" s="76"/>
      <c r="D141" s="77"/>
      <c r="E141" s="76"/>
      <c r="F141" s="9"/>
      <c r="H141" s="78"/>
    </row>
    <row r="142" spans="1:8" s="26" customFormat="1" x14ac:dyDescent="0.3">
      <c r="A142" s="76"/>
      <c r="B142" s="76"/>
      <c r="C142" s="76"/>
      <c r="D142" s="77"/>
      <c r="E142" s="76"/>
      <c r="F142" s="9"/>
      <c r="H142" s="78"/>
    </row>
    <row r="143" spans="1:8" s="26" customFormat="1" x14ac:dyDescent="0.3">
      <c r="A143" s="76"/>
      <c r="B143" s="76"/>
      <c r="C143" s="76"/>
      <c r="D143" s="77"/>
      <c r="E143" s="76"/>
      <c r="F143" s="9"/>
      <c r="H143" s="78"/>
    </row>
    <row r="144" spans="1:8" s="26" customFormat="1" x14ac:dyDescent="0.3">
      <c r="A144" s="76"/>
      <c r="B144" s="76"/>
      <c r="C144" s="76"/>
      <c r="D144" s="77"/>
      <c r="E144" s="76"/>
      <c r="F144" s="9"/>
      <c r="H144" s="78"/>
    </row>
    <row r="145" spans="1:8" s="26" customFormat="1" x14ac:dyDescent="0.3">
      <c r="A145" s="76"/>
      <c r="B145" s="76"/>
      <c r="C145" s="76"/>
      <c r="D145" s="77"/>
      <c r="E145" s="76"/>
      <c r="F145" s="9"/>
      <c r="H145" s="78"/>
    </row>
    <row r="146" spans="1:8" s="26" customFormat="1" x14ac:dyDescent="0.3">
      <c r="A146" s="76"/>
      <c r="B146" s="76"/>
      <c r="C146" s="76"/>
      <c r="D146" s="77"/>
      <c r="E146" s="76"/>
      <c r="F146" s="9"/>
      <c r="H146" s="78"/>
    </row>
    <row r="147" spans="1:8" s="26" customFormat="1" x14ac:dyDescent="0.3">
      <c r="A147" s="76"/>
      <c r="B147" s="76"/>
      <c r="C147" s="76"/>
      <c r="D147" s="77"/>
      <c r="E147" s="76"/>
      <c r="F147" s="9"/>
      <c r="H147" s="78"/>
    </row>
    <row r="148" spans="1:8" s="26" customFormat="1" x14ac:dyDescent="0.3">
      <c r="A148" s="76"/>
      <c r="B148" s="76"/>
      <c r="C148" s="76"/>
      <c r="D148" s="77"/>
      <c r="E148" s="76"/>
      <c r="F148" s="9"/>
      <c r="H148" s="78"/>
    </row>
    <row r="149" spans="1:8" s="26" customFormat="1" x14ac:dyDescent="0.3">
      <c r="A149" s="76"/>
      <c r="B149" s="76"/>
      <c r="C149" s="76"/>
      <c r="D149" s="77"/>
      <c r="E149" s="76"/>
      <c r="F149" s="9"/>
      <c r="H149" s="78"/>
    </row>
    <row r="150" spans="1:8" s="26" customFormat="1" x14ac:dyDescent="0.3">
      <c r="A150" s="76"/>
      <c r="B150" s="76"/>
      <c r="C150" s="76"/>
      <c r="D150" s="77"/>
      <c r="E150" s="76"/>
      <c r="F150" s="9"/>
      <c r="H150" s="78"/>
    </row>
    <row r="151" spans="1:8" s="26" customFormat="1" x14ac:dyDescent="0.3">
      <c r="A151" s="76"/>
      <c r="B151" s="76"/>
      <c r="C151" s="76"/>
      <c r="D151" s="77"/>
      <c r="E151" s="76"/>
      <c r="F151" s="9"/>
      <c r="H151" s="78"/>
    </row>
    <row r="152" spans="1:8" s="26" customFormat="1" x14ac:dyDescent="0.3">
      <c r="A152" s="76"/>
      <c r="B152" s="76"/>
      <c r="C152" s="76"/>
      <c r="D152" s="77"/>
      <c r="E152" s="76"/>
      <c r="F152" s="9"/>
      <c r="H152" s="78"/>
    </row>
    <row r="153" spans="1:8" s="26" customFormat="1" x14ac:dyDescent="0.3">
      <c r="A153" s="76"/>
      <c r="B153" s="76"/>
      <c r="C153" s="76"/>
      <c r="D153" s="77"/>
      <c r="E153" s="76"/>
      <c r="F153" s="9"/>
      <c r="H153" s="78"/>
    </row>
    <row r="154" spans="1:8" s="26" customFormat="1" x14ac:dyDescent="0.3">
      <c r="A154" s="76"/>
      <c r="B154" s="76"/>
      <c r="C154" s="76"/>
      <c r="D154" s="77"/>
      <c r="E154" s="76"/>
      <c r="F154" s="9"/>
      <c r="H154" s="78"/>
    </row>
    <row r="155" spans="1:8" s="26" customFormat="1" x14ac:dyDescent="0.3">
      <c r="A155" s="76"/>
      <c r="B155" s="76"/>
      <c r="C155" s="76"/>
      <c r="D155" s="77"/>
      <c r="E155" s="76"/>
      <c r="F155" s="9"/>
      <c r="H155" s="78"/>
    </row>
    <row r="156" spans="1:8" s="26" customFormat="1" x14ac:dyDescent="0.3">
      <c r="A156" s="76"/>
      <c r="B156" s="76"/>
      <c r="C156" s="76"/>
      <c r="D156" s="77"/>
      <c r="E156" s="76"/>
      <c r="F156" s="9"/>
      <c r="H156" s="78"/>
    </row>
    <row r="157" spans="1:8" s="26" customFormat="1" x14ac:dyDescent="0.3">
      <c r="A157" s="76"/>
      <c r="B157" s="76"/>
      <c r="C157" s="76"/>
      <c r="D157" s="77"/>
      <c r="E157" s="76"/>
      <c r="F157" s="9"/>
      <c r="H157" s="78"/>
    </row>
    <row r="158" spans="1:8" s="26" customFormat="1" x14ac:dyDescent="0.3">
      <c r="A158" s="76"/>
      <c r="B158" s="76"/>
      <c r="C158" s="76"/>
      <c r="D158" s="77"/>
      <c r="E158" s="76"/>
      <c r="F158" s="9"/>
      <c r="H158" s="78"/>
    </row>
    <row r="159" spans="1:8" s="26" customFormat="1" x14ac:dyDescent="0.3">
      <c r="A159" s="76"/>
      <c r="B159" s="76"/>
      <c r="C159" s="76"/>
      <c r="D159" s="77"/>
      <c r="E159" s="76"/>
      <c r="F159" s="9"/>
      <c r="H159" s="78"/>
    </row>
    <row r="160" spans="1:8" s="26" customFormat="1" x14ac:dyDescent="0.3">
      <c r="A160" s="76"/>
      <c r="B160" s="76"/>
      <c r="C160" s="76"/>
      <c r="D160" s="77"/>
      <c r="E160" s="76"/>
      <c r="F160" s="9"/>
      <c r="H160" s="78"/>
    </row>
    <row r="161" spans="1:8" s="26" customFormat="1" x14ac:dyDescent="0.3">
      <c r="A161" s="76"/>
      <c r="B161" s="76"/>
      <c r="C161" s="76"/>
      <c r="D161" s="77"/>
      <c r="E161" s="76"/>
      <c r="F161" s="9"/>
      <c r="H161" s="78"/>
    </row>
    <row r="162" spans="1:8" s="26" customFormat="1" x14ac:dyDescent="0.3">
      <c r="A162" s="76"/>
      <c r="B162" s="76"/>
      <c r="C162" s="76"/>
      <c r="D162" s="77"/>
      <c r="E162" s="76"/>
      <c r="F162" s="9"/>
      <c r="H162" s="78"/>
    </row>
    <row r="163" spans="1:8" s="26" customFormat="1" x14ac:dyDescent="0.3">
      <c r="A163" s="76"/>
      <c r="B163" s="76"/>
      <c r="C163" s="76"/>
      <c r="D163" s="77"/>
      <c r="E163" s="76"/>
      <c r="F163" s="9"/>
      <c r="H163" s="78"/>
    </row>
    <row r="164" spans="1:8" s="26" customFormat="1" x14ac:dyDescent="0.3">
      <c r="A164" s="76"/>
      <c r="B164" s="76"/>
      <c r="C164" s="76"/>
      <c r="D164" s="77"/>
      <c r="E164" s="76"/>
      <c r="F164" s="9"/>
      <c r="H164" s="78"/>
    </row>
    <row r="165" spans="1:8" s="26" customFormat="1" x14ac:dyDescent="0.3">
      <c r="A165" s="76"/>
      <c r="B165" s="76"/>
      <c r="C165" s="76"/>
      <c r="D165" s="77"/>
      <c r="E165" s="76"/>
      <c r="F165" s="9"/>
      <c r="H165" s="78"/>
    </row>
    <row r="166" spans="1:8" s="26" customFormat="1" x14ac:dyDescent="0.3">
      <c r="A166" s="76"/>
      <c r="B166" s="76"/>
      <c r="C166" s="76"/>
      <c r="D166" s="77"/>
      <c r="E166" s="76"/>
      <c r="F166" s="9"/>
      <c r="H166" s="78"/>
    </row>
    <row r="167" spans="1:8" s="26" customFormat="1" x14ac:dyDescent="0.3">
      <c r="A167" s="76"/>
      <c r="B167" s="76"/>
      <c r="C167" s="76"/>
      <c r="D167" s="77"/>
      <c r="E167" s="76"/>
      <c r="F167" s="9"/>
      <c r="H167" s="78"/>
    </row>
    <row r="168" spans="1:8" s="26" customFormat="1" x14ac:dyDescent="0.3">
      <c r="A168" s="76"/>
      <c r="B168" s="76"/>
      <c r="C168" s="76"/>
      <c r="D168" s="77"/>
      <c r="E168" s="76"/>
      <c r="F168" s="9"/>
      <c r="H168" s="78"/>
    </row>
    <row r="169" spans="1:8" s="26" customFormat="1" x14ac:dyDescent="0.3">
      <c r="A169" s="76"/>
      <c r="B169" s="76"/>
      <c r="C169" s="76"/>
      <c r="D169" s="77"/>
      <c r="E169" s="76"/>
      <c r="F169" s="9"/>
      <c r="H169" s="78"/>
    </row>
    <row r="170" spans="1:8" s="26" customFormat="1" x14ac:dyDescent="0.3">
      <c r="A170" s="76"/>
      <c r="B170" s="76"/>
      <c r="C170" s="76"/>
      <c r="D170" s="77"/>
      <c r="E170" s="76"/>
      <c r="F170" s="9"/>
      <c r="H170" s="78"/>
    </row>
    <row r="171" spans="1:8" s="26" customFormat="1" x14ac:dyDescent="0.3">
      <c r="A171" s="76"/>
      <c r="B171" s="76"/>
      <c r="C171" s="76"/>
      <c r="D171" s="77"/>
      <c r="E171" s="76"/>
      <c r="F171" s="9"/>
      <c r="H171" s="78"/>
    </row>
    <row r="172" spans="1:8" s="26" customFormat="1" x14ac:dyDescent="0.3">
      <c r="A172" s="76"/>
      <c r="B172" s="76"/>
      <c r="C172" s="76"/>
      <c r="D172" s="77"/>
      <c r="E172" s="76"/>
      <c r="F172" s="9"/>
      <c r="H172" s="78"/>
    </row>
    <row r="173" spans="1:8" s="26" customFormat="1" x14ac:dyDescent="0.3">
      <c r="A173" s="76"/>
      <c r="B173" s="76"/>
      <c r="C173" s="76"/>
      <c r="D173" s="77"/>
      <c r="E173" s="76"/>
      <c r="F173" s="9"/>
      <c r="H173" s="78"/>
    </row>
    <row r="174" spans="1:8" s="26" customFormat="1" x14ac:dyDescent="0.3">
      <c r="A174" s="76"/>
      <c r="B174" s="76"/>
      <c r="C174" s="76"/>
      <c r="D174" s="77"/>
      <c r="E174" s="76"/>
      <c r="F174" s="9"/>
      <c r="H174" s="78"/>
    </row>
    <row r="175" spans="1:8" s="26" customFormat="1" x14ac:dyDescent="0.3">
      <c r="A175" s="76"/>
      <c r="B175" s="76"/>
      <c r="C175" s="76"/>
      <c r="D175" s="77"/>
      <c r="E175" s="76"/>
      <c r="F175" s="9"/>
      <c r="H175" s="78"/>
    </row>
    <row r="176" spans="1:8" s="26" customFormat="1" x14ac:dyDescent="0.3">
      <c r="A176" s="76"/>
      <c r="B176" s="76"/>
      <c r="C176" s="76"/>
      <c r="D176" s="77"/>
      <c r="E176" s="76"/>
      <c r="F176" s="9"/>
      <c r="H176" s="78"/>
    </row>
    <row r="177" spans="1:8" s="26" customFormat="1" x14ac:dyDescent="0.3">
      <c r="A177" s="76"/>
      <c r="B177" s="76"/>
      <c r="C177" s="76"/>
      <c r="D177" s="77"/>
      <c r="E177" s="76"/>
      <c r="F177" s="9"/>
      <c r="H177" s="78"/>
    </row>
    <row r="178" spans="1:8" s="26" customFormat="1" x14ac:dyDescent="0.3">
      <c r="A178" s="76"/>
      <c r="B178" s="76"/>
      <c r="C178" s="76"/>
      <c r="D178" s="77"/>
      <c r="E178" s="76"/>
      <c r="F178" s="9"/>
      <c r="H178" s="78"/>
    </row>
    <row r="179" spans="1:8" s="26" customFormat="1" x14ac:dyDescent="0.3">
      <c r="A179" s="76"/>
      <c r="B179" s="76"/>
      <c r="C179" s="76"/>
      <c r="D179" s="77"/>
      <c r="E179" s="76"/>
      <c r="F179" s="9"/>
      <c r="H179" s="78"/>
    </row>
    <row r="180" spans="1:8" s="26" customFormat="1" x14ac:dyDescent="0.3">
      <c r="A180" s="76"/>
      <c r="B180" s="76"/>
      <c r="C180" s="76"/>
      <c r="D180" s="77"/>
      <c r="E180" s="76"/>
      <c r="F180" s="9"/>
      <c r="H180" s="78"/>
    </row>
    <row r="181" spans="1:8" s="26" customFormat="1" x14ac:dyDescent="0.3">
      <c r="A181" s="76"/>
      <c r="B181" s="76"/>
      <c r="C181" s="76"/>
      <c r="D181" s="77"/>
      <c r="E181" s="76"/>
      <c r="F181" s="9"/>
      <c r="H181" s="78"/>
    </row>
    <row r="182" spans="1:8" s="26" customFormat="1" x14ac:dyDescent="0.3">
      <c r="A182" s="76"/>
      <c r="B182" s="76"/>
      <c r="C182" s="76"/>
      <c r="D182" s="77"/>
      <c r="E182" s="76"/>
      <c r="F182" s="9"/>
      <c r="H182" s="78"/>
    </row>
    <row r="183" spans="1:8" s="26" customFormat="1" x14ac:dyDescent="0.3">
      <c r="A183" s="76"/>
      <c r="B183" s="76"/>
      <c r="C183" s="76"/>
      <c r="D183" s="77"/>
      <c r="E183" s="76"/>
      <c r="F183" s="9"/>
      <c r="H183" s="78"/>
    </row>
    <row r="184" spans="1:8" s="26" customFormat="1" x14ac:dyDescent="0.3">
      <c r="A184" s="76"/>
      <c r="B184" s="76"/>
      <c r="C184" s="76"/>
      <c r="D184" s="77"/>
      <c r="E184" s="76"/>
      <c r="F184" s="9"/>
      <c r="H184" s="78"/>
    </row>
    <row r="185" spans="1:8" s="26" customFormat="1" x14ac:dyDescent="0.3">
      <c r="A185" s="76"/>
      <c r="B185" s="76"/>
      <c r="C185" s="76"/>
      <c r="D185" s="77"/>
      <c r="E185" s="76"/>
      <c r="F185" s="9"/>
      <c r="H185" s="78"/>
    </row>
    <row r="186" spans="1:8" s="26" customFormat="1" x14ac:dyDescent="0.3">
      <c r="A186" s="76"/>
      <c r="B186" s="76"/>
      <c r="C186" s="76"/>
      <c r="D186" s="77"/>
      <c r="E186" s="76"/>
      <c r="F186" s="9"/>
      <c r="H186" s="78"/>
    </row>
    <row r="187" spans="1:8" s="26" customFormat="1" x14ac:dyDescent="0.3">
      <c r="A187" s="76"/>
      <c r="B187" s="76"/>
      <c r="C187" s="76"/>
      <c r="D187" s="77"/>
      <c r="E187" s="76"/>
      <c r="F187" s="9"/>
      <c r="H187" s="78"/>
    </row>
    <row r="188" spans="1:8" s="26" customFormat="1" x14ac:dyDescent="0.3">
      <c r="A188" s="76"/>
      <c r="B188" s="76"/>
      <c r="C188" s="76"/>
      <c r="D188" s="77"/>
      <c r="E188" s="76"/>
      <c r="F188" s="9"/>
      <c r="H188" s="78"/>
    </row>
    <row r="189" spans="1:8" s="26" customFormat="1" x14ac:dyDescent="0.3">
      <c r="A189" s="76"/>
      <c r="B189" s="76"/>
      <c r="C189" s="76"/>
      <c r="D189" s="77"/>
      <c r="E189" s="76"/>
      <c r="F189" s="9"/>
      <c r="H189" s="78"/>
    </row>
    <row r="190" spans="1:8" s="26" customFormat="1" x14ac:dyDescent="0.3">
      <c r="A190" s="76"/>
      <c r="B190" s="76"/>
      <c r="C190" s="76"/>
      <c r="D190" s="77"/>
      <c r="E190" s="76"/>
      <c r="F190" s="9"/>
      <c r="H190" s="78"/>
    </row>
    <row r="191" spans="1:8" s="26" customFormat="1" x14ac:dyDescent="0.3">
      <c r="A191" s="76"/>
      <c r="B191" s="76"/>
      <c r="C191" s="76"/>
      <c r="D191" s="77"/>
      <c r="E191" s="76"/>
      <c r="F191" s="9"/>
      <c r="H191" s="78"/>
    </row>
    <row r="192" spans="1:8" s="26" customFormat="1" x14ac:dyDescent="0.3">
      <c r="A192" s="76"/>
      <c r="B192" s="76"/>
      <c r="C192" s="76"/>
      <c r="D192" s="77"/>
      <c r="E192" s="76"/>
      <c r="F192" s="9"/>
      <c r="H192" s="78"/>
    </row>
    <row r="193" spans="1:8" s="26" customFormat="1" x14ac:dyDescent="0.3">
      <c r="A193" s="76"/>
      <c r="B193" s="76"/>
      <c r="C193" s="76"/>
      <c r="D193" s="77"/>
      <c r="E193" s="76"/>
      <c r="F193" s="9"/>
      <c r="H193" s="78"/>
    </row>
    <row r="194" spans="1:8" s="26" customFormat="1" x14ac:dyDescent="0.3">
      <c r="A194" s="76"/>
      <c r="B194" s="76"/>
      <c r="C194" s="76"/>
      <c r="D194" s="77"/>
      <c r="E194" s="76"/>
      <c r="F194" s="9"/>
      <c r="H194" s="78"/>
    </row>
  </sheetData>
  <sheetProtection algorithmName="SHA-512" hashValue="UnupfuluBLOdUHtaw2AEroqF5wwo+bLyZFXyJq06TQpaPip8jM07dDvVCQkGSJvcS2OMxK0cUDtXJ4IakjVQXQ==" saltValue="dxVpJTt2Zy2NxXwlUaaS1A==" spinCount="100000" sheet="1" objects="1" scenarios="1"/>
  <mergeCells count="8">
    <mergeCell ref="G90:G93"/>
    <mergeCell ref="B91:B93"/>
    <mergeCell ref="C91:F93"/>
    <mergeCell ref="C94:F94"/>
    <mergeCell ref="B95:F97"/>
    <mergeCell ref="C88:F88"/>
    <mergeCell ref="C89:F89"/>
    <mergeCell ref="C90:F90"/>
  </mergeCells>
  <phoneticPr fontId="2" type="noConversion"/>
  <pageMargins left="0.70866141732283472" right="0.70866141732283472" top="0.74803149606299213" bottom="0.74803149606299213" header="0.31496062992125984" footer="0.31496062992125984"/>
  <pageSetup paperSize="8" fitToHeight="0" orientation="landscape" r:id="rId1"/>
  <ignoredErrors>
    <ignoredError sqref="B26:B27" twoDigitTextYear="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c9ed44-78b3-4afa-876c-9280e1b09e81" xsi:nil="true"/>
    <lcf76f155ced4ddcb4097134ff3c332f xmlns="dba0c1d9-4e7d-463a-970e-be73608336c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38B82B1D85B34BB107A8D618581C58" ma:contentTypeVersion="14" ma:contentTypeDescription="Een nieuw document maken." ma:contentTypeScope="" ma:versionID="c116f13f6095b4dd524c17655fd8bad7">
  <xsd:schema xmlns:xsd="http://www.w3.org/2001/XMLSchema" xmlns:xs="http://www.w3.org/2001/XMLSchema" xmlns:p="http://schemas.microsoft.com/office/2006/metadata/properties" xmlns:ns2="dba0c1d9-4e7d-463a-970e-be73608336c3" xmlns:ns3="96c9ed44-78b3-4afa-876c-9280e1b09e81" targetNamespace="http://schemas.microsoft.com/office/2006/metadata/properties" ma:root="true" ma:fieldsID="94a60dcc37c38bb3a77916209c26d3e2" ns2:_="" ns3:_="">
    <xsd:import namespace="dba0c1d9-4e7d-463a-970e-be73608336c3"/>
    <xsd:import namespace="96c9ed44-78b3-4afa-876c-9280e1b09e8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0c1d9-4e7d-463a-970e-be73608336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135eabb5-a18a-4215-84c6-3aa8d4454c8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c9ed44-78b3-4afa-876c-9280e1b09e81"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fb62f055-b311-4812-a73a-950ecbac3e46}" ma:internalName="TaxCatchAll" ma:showField="CatchAllData" ma:web="96c9ed44-78b3-4afa-876c-9280e1b09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7D72B7-3FD5-4900-A7C3-9F2CCA500D7F}">
  <ds:schemaRefs>
    <ds:schemaRef ds:uri="http://schemas.openxmlformats.org/package/2006/metadata/core-properties"/>
    <ds:schemaRef ds:uri="http://purl.org/dc/terms/"/>
    <ds:schemaRef ds:uri="http://www.w3.org/XML/1998/namespace"/>
    <ds:schemaRef ds:uri="http://purl.org/dc/dcmitype/"/>
    <ds:schemaRef ds:uri="http://schemas.microsoft.com/office/2006/metadata/properties"/>
    <ds:schemaRef ds:uri="dba0c1d9-4e7d-463a-970e-be73608336c3"/>
    <ds:schemaRef ds:uri="http://schemas.microsoft.com/office/2006/documentManagement/types"/>
    <ds:schemaRef ds:uri="http://purl.org/dc/elements/1.1/"/>
    <ds:schemaRef ds:uri="http://schemas.microsoft.com/office/infopath/2007/PartnerControls"/>
    <ds:schemaRef ds:uri="96c9ed44-78b3-4afa-876c-9280e1b09e81"/>
  </ds:schemaRefs>
</ds:datastoreItem>
</file>

<file path=customXml/itemProps2.xml><?xml version="1.0" encoding="utf-8"?>
<ds:datastoreItem xmlns:ds="http://schemas.openxmlformats.org/officeDocument/2006/customXml" ds:itemID="{03ED7041-EA17-4364-9744-933360DD2529}">
  <ds:schemaRefs>
    <ds:schemaRef ds:uri="http://schemas.microsoft.com/sharepoint/v3/contenttype/forms"/>
  </ds:schemaRefs>
</ds:datastoreItem>
</file>

<file path=customXml/itemProps3.xml><?xml version="1.0" encoding="utf-8"?>
<ds:datastoreItem xmlns:ds="http://schemas.openxmlformats.org/officeDocument/2006/customXml" ds:itemID="{46E63AF2-7ED6-4282-A78B-B8CC41353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a0c1d9-4e7d-463a-970e-be73608336c3"/>
    <ds:schemaRef ds:uri="96c9ed44-78b3-4afa-876c-9280e1b09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e7b40a7-8a30-46b2-a224-03c1cdffe4e1}" enabled="1" method="Standard" siteId="{6f9c9947-3a32-45de-834e-3b44abdccf0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23 mrt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de Jongh</dc:creator>
  <cp:keywords/>
  <dc:description/>
  <cp:lastModifiedBy>Boven, LG</cp:lastModifiedBy>
  <cp:revision/>
  <dcterms:created xsi:type="dcterms:W3CDTF">2025-11-19T12:45:50Z</dcterms:created>
  <dcterms:modified xsi:type="dcterms:W3CDTF">2026-03-23T15:49:36Z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0x0101009538B82B1D85B34BB107A8D618581C58</vt:lpwstr>
  </property>
</Properties>
</file>