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gemeentenijkerk.sharepoint.com/sites/AFD-KDV/Gedeelde documenten/Inkoop/01 Aanbestedingen/2025/EA Electro Mechanische Riolering/1-Aanbestedingsdocumenten/Gepubliceerd/"/>
    </mc:Choice>
  </mc:AlternateContent>
  <xr:revisionPtr revIDLastSave="0" documentId="8_{B30CAFC4-6549-4F2D-AABF-14AA9B3D268E}" xr6:coauthVersionLast="47" xr6:coauthVersionMax="47" xr10:uidLastSave="{00000000-0000-0000-0000-000000000000}"/>
  <bookViews>
    <workbookView xWindow="-120" yWindow="-120" windowWidth="29040" windowHeight="15720" xr2:uid="{00000000-000D-0000-FFFF-FFFF00000000}"/>
  </bookViews>
  <sheets>
    <sheet name="Inschrijfformulier"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9" i="1" l="1"/>
  <c r="E37" i="1"/>
  <c r="E32" i="1"/>
  <c r="E33" i="1" s="1"/>
  <c r="E38" i="1"/>
  <c r="E36" i="1"/>
  <c r="B54" i="1"/>
  <c r="E54" i="1" s="1"/>
  <c r="A43" i="1"/>
  <c r="E59" i="1" l="1"/>
  <c r="E61" i="1" s="1"/>
</calcChain>
</file>

<file path=xl/sharedStrings.xml><?xml version="1.0" encoding="utf-8"?>
<sst xmlns="http://schemas.openxmlformats.org/spreadsheetml/2006/main" count="71" uniqueCount="71">
  <si>
    <t>INSCHRIJFFORMULIER</t>
  </si>
  <si>
    <t xml:space="preserve">Als u vragen heeft, stel die dan direct via Tenderned </t>
  </si>
  <si>
    <t>Aanbesteding Elektro Mechanische Riolering gemeente Nijkerk</t>
  </si>
  <si>
    <t>LET OP: vul alle geel gearceerde cellen in anders is uw inschrijving ongeldig!</t>
  </si>
  <si>
    <t>Gegevens bedrijf</t>
  </si>
  <si>
    <r>
      <rPr>
        <sz val="10"/>
        <color theme="1"/>
        <rFont val="Arial"/>
      </rPr>
      <t xml:space="preserve">Documenten/informatie waarmee u aantoont dat uw opgave correct, compleet en consistent is.
</t>
    </r>
    <r>
      <rPr>
        <b/>
        <sz val="10"/>
        <color theme="1"/>
        <rFont val="Arial"/>
      </rPr>
      <t>LET OP:</t>
    </r>
    <r>
      <rPr>
        <sz val="10"/>
        <color theme="1"/>
        <rFont val="Arial"/>
      </rPr>
      <t xml:space="preserve"> Deze stuurt u </t>
    </r>
    <r>
      <rPr>
        <b/>
        <sz val="10"/>
        <color theme="1"/>
        <rFont val="Arial"/>
      </rPr>
      <t xml:space="preserve">NIET </t>
    </r>
    <r>
      <rPr>
        <sz val="10"/>
        <color theme="1"/>
        <rFont val="Arial"/>
      </rPr>
      <t>mee, maar toont u bij verificatie direct.</t>
    </r>
  </si>
  <si>
    <t>Naam bedrijf (inschrijver)</t>
  </si>
  <si>
    <t>Naam ondertekenaar conform KvK*</t>
  </si>
  <si>
    <t>KvK nummer</t>
  </si>
  <si>
    <t>BTW Nummer</t>
  </si>
  <si>
    <t>Adres</t>
  </si>
  <si>
    <t>Postcode en plaatsnaam</t>
  </si>
  <si>
    <t>Naam contactpersoon inschrijver</t>
  </si>
  <si>
    <t>E-mail adres contactpersoon inschrijver</t>
  </si>
  <si>
    <t>Mobiel telefoonnummer contactpersoon inschrijver 
(let op dat deze GOED bereikbaar is tijdens de dagen na de inschrijving!)</t>
  </si>
  <si>
    <t>Vereisten</t>
  </si>
  <si>
    <t xml:space="preserve">Referentie: vergelijkbare werkzaamheden (EMR, zie uitvraag) </t>
  </si>
  <si>
    <t>&lt;naam, adres, omschrijving&gt;</t>
  </si>
  <si>
    <r>
      <rPr>
        <sz val="10"/>
        <color rgb="FF000000"/>
        <rFont val="Arial"/>
      </rPr>
      <t>Naam en mobiele telefoonnummer contactpersoon van de referentie 
(</t>
    </r>
    <r>
      <rPr>
        <b/>
        <sz val="10"/>
        <color rgb="FF000000"/>
        <rFont val="Arial"/>
      </rPr>
      <t>let op</t>
    </r>
    <r>
      <rPr>
        <sz val="10"/>
        <color rgb="FF000000"/>
        <rFont val="Arial"/>
      </rPr>
      <t>: dit moet een medewerker in dienst van de betreffende opdrachtgever zijn!)</t>
    </r>
  </si>
  <si>
    <t>Systematische kwaliteitsborging incl. aantoonbaar werkende PDCA op systeemniveau</t>
  </si>
  <si>
    <t>Aantoonbaar afwijkingenregister waaruit concrete systematische verbetering blijkt</t>
  </si>
  <si>
    <t>Uw bedrijf beschikt over adequaat (effectief) systematisch veiligheidsbeleid.</t>
  </si>
  <si>
    <t>In de branche gebruikelijke certificaten en verzekeringen</t>
  </si>
  <si>
    <t>Uw organisatie stelt een planningsysteem beschikbaar waarin de gemeente inzage heeft in de planning en activiteiten.</t>
  </si>
  <si>
    <t xml:space="preserve">U rapporteert minimaal maandelijks over de beschikbaarheid en bijzonderheden van alle beheerde EMR assets. </t>
  </si>
  <si>
    <t>Uw organisatie stelt voor de gemeente een adequaat voorbereidingsteam beschikbaar per gunningsdatum: minimaal projectleider, planner en onderhoudsmedewerkers.</t>
  </si>
  <si>
    <t>Uw bedrijf beschikt over adequate storingsdienstverlening en voldoet aan de in de branche gebruikelijke voorwaarden (met name aanrijtijden en 24/7 bereikbaarheid).</t>
  </si>
  <si>
    <t xml:space="preserve">Informatiemanagement: Alle data is en blijft eigendom van de gemeente. Uw organisatie verzamelt, verwerkt en analyseert alle voor het EMR systeem relevante data en komt op basis daarvan gevraagd en ongevraagd minimaal 2x per jaar met concrete verbetervoorstellen. </t>
  </si>
  <si>
    <t>Jaarlijks te besteden fictief budget </t>
  </si>
  <si>
    <r>
      <rPr>
        <sz val="10"/>
        <color theme="1"/>
        <rFont val="Arial"/>
      </rPr>
      <t xml:space="preserve">Documenten/informatie waarmee u aantoont dat uw opgave correct, compleet en consistent is.
</t>
    </r>
    <r>
      <rPr>
        <b/>
        <sz val="10"/>
        <color theme="1"/>
        <rFont val="Arial"/>
      </rPr>
      <t>LET OP:</t>
    </r>
    <r>
      <rPr>
        <sz val="10"/>
        <color theme="1"/>
        <rFont val="Arial"/>
      </rPr>
      <t xml:space="preserve"> Deze stuurt u </t>
    </r>
    <r>
      <rPr>
        <b/>
        <sz val="10"/>
        <color theme="1"/>
        <rFont val="Arial"/>
      </rPr>
      <t xml:space="preserve">NIET </t>
    </r>
    <r>
      <rPr>
        <sz val="10"/>
        <color theme="1"/>
        <rFont val="Arial"/>
      </rPr>
      <t>mee, maar toont u bij verificatie direct.</t>
    </r>
  </si>
  <si>
    <r>
      <rPr>
        <b/>
        <sz val="10"/>
        <color rgb="FF000000"/>
        <rFont val="Arial"/>
      </rPr>
      <t xml:space="preserve">Jaarlijks EBIT percentage dat u wilt behalen op het totaal van de nadere overeenkomsten (minimaal 2 en maximaal 10%) 
</t>
    </r>
    <r>
      <rPr>
        <sz val="10"/>
        <color rgb="FF000000"/>
        <rFont val="Arial"/>
      </rPr>
      <t xml:space="preserve">Jaarlijks wordt de EBIT op de overeenkomsten samen met de gemeente geëvalueerd en een verbeterplan opgesteld. Als tijdens de uitvoering de gerealiseerde EBIT hoger is dan aangeboden, dan geeft u 50% van het hogere deel terug aan de gemeente. In overleg kan gezamenlijk besloten worden om met dat overschot een speciale reserve aan te leggen. Bij twijfel aan de opgegeven EBIT verifieert een onafhankelijke accountant de gerealiseerde EBIT op kosten van de inschrijver.
</t>
    </r>
    <r>
      <rPr>
        <b/>
        <sz val="10"/>
        <color rgb="FF000000"/>
        <rFont val="Arial"/>
      </rPr>
      <t>LET OP:</t>
    </r>
    <r>
      <rPr>
        <sz val="10"/>
        <color rgb="FF000000"/>
        <rFont val="Arial"/>
      </rPr>
      <t xml:space="preserve"> minimaal 2 en maximaal 10%. Dit leidt tot een bijtelling en dus een hogere fictieve inschrijfprijs**
</t>
    </r>
    <r>
      <rPr>
        <b/>
        <u/>
        <sz val="10"/>
        <color rgb="FF1155CC"/>
        <rFont val="Arial"/>
      </rPr>
      <t>https://nl.wikipedia.org/wiki/EBIT</t>
    </r>
    <r>
      <rPr>
        <sz val="10"/>
        <color rgb="FF000000"/>
        <rFont val="Arial"/>
      </rPr>
      <t xml:space="preserve">
</t>
    </r>
  </si>
  <si>
    <t>procent</t>
  </si>
  <si>
    <t>Fictieve EBIT Deze bepaalt mede uw totale fictieve prijs</t>
  </si>
  <si>
    <t>Per procentpunt is de fictieve bijtelling:
2% = 2% bijtelling 
3% = 5% bijtelling
4% = 10% bijtelling
5% = 15% bijtelling
6% = 20% bijtelling
7% = 25% bijtelling                
8% = 30% bijtelling
9% = 35% bijtelling
10% = 40% bijtelling</t>
  </si>
  <si>
    <t>Totaal prijs</t>
  </si>
  <si>
    <t>Kwaliteit (geschiktheid en toegevoegde waarde)</t>
  </si>
  <si>
    <t>Fictieve waarde</t>
  </si>
  <si>
    <r>
      <rPr>
        <sz val="10"/>
        <color theme="1"/>
        <rFont val="Arial"/>
      </rPr>
      <t xml:space="preserve">Documenten/informatie waarmee u aantoont dat uw opgave correct, compleet en consistent is.
</t>
    </r>
    <r>
      <rPr>
        <b/>
        <sz val="10"/>
        <color theme="1"/>
        <rFont val="Arial"/>
      </rPr>
      <t>LET OP:</t>
    </r>
    <r>
      <rPr>
        <sz val="10"/>
        <color theme="1"/>
        <rFont val="Arial"/>
      </rPr>
      <t xml:space="preserve"> Deze stuurt u </t>
    </r>
    <r>
      <rPr>
        <b/>
        <sz val="10"/>
        <color theme="1"/>
        <rFont val="Arial"/>
      </rPr>
      <t xml:space="preserve">NIET </t>
    </r>
    <r>
      <rPr>
        <sz val="10"/>
        <color theme="1"/>
        <rFont val="Arial"/>
      </rPr>
      <t>mee, maar toont u bij verificatie direct.</t>
    </r>
  </si>
  <si>
    <t>Opleiding: gemiddelde kosten per medewerker in 2024 van extern ingekochte opleidingen, 
training en coaching. Deel het totaal van de uitgaven door het gemiddelde aantal medewerkers dat u in 2024 in dienst had.</t>
  </si>
  <si>
    <t>Per Euro 50 € fictieve aftrek</t>
  </si>
  <si>
    <t>Aantoonbare doelmatige ervaring met het systematische databeheer en daarop gebaseerd 
risicogestuurd beheer (assetmanagement) EMR (ook in het veld)</t>
  </si>
  <si>
    <t>Indien aantoonbaar (Ja): 
€ 50.000 fictieve aftrek</t>
  </si>
  <si>
    <t>Lees dit criterium zeer zorgvuldig omdat alle elementen ervan aangetoond moeten worden.</t>
  </si>
  <si>
    <t>Veiligheids cultuur ladder (NEN), vul de behaalde trede in. Indien niet aanwezig, vul 0 in.</t>
  </si>
  <si>
    <t>Per trede 15.000 € fictieve aftrek</t>
  </si>
  <si>
    <t>Fictieve aftrek wegens inzet emissieloos vervoer van medewerkers (m.n. werkbussen) en materialen voor &gt;75% van alle voertuigkilometers.</t>
  </si>
  <si>
    <t xml:space="preserve">Fictieve aftrek: 25.000 € </t>
  </si>
  <si>
    <t>Klanttevredenheid</t>
  </si>
  <si>
    <t>U laat door uw referent de Thermometer invullen met betrekking tot de samenwerking met uw bedrijf. Dit moet de referentie per onderdeel uitgebreid motiveren en (gedocumenteerd) kunnen aantonen. Bewaar de bewijsstukken zodat de verificatie hiervan soepel verloopt!</t>
  </si>
  <si>
    <t>Vul dit zorgvuldig en eerlijk in.</t>
  </si>
  <si>
    <t>planning</t>
  </si>
  <si>
    <t>risico's</t>
  </si>
  <si>
    <t>afwijkingen</t>
  </si>
  <si>
    <t>afspraken</t>
  </si>
  <si>
    <t>conflicten</t>
  </si>
  <si>
    <t>balans tussen de relatie en het contract</t>
  </si>
  <si>
    <t>balans tussen de (gezamenlijke of tegenstrijdige) belangen</t>
  </si>
  <si>
    <t>vertrouwen</t>
  </si>
  <si>
    <t>betrokkenheid</t>
  </si>
  <si>
    <t>geruststelling</t>
  </si>
  <si>
    <t xml:space="preserve">totaal eindscore </t>
  </si>
  <si>
    <t>bijtelling € 1,000.000 per punt &lt; 4</t>
  </si>
  <si>
    <r>
      <rPr>
        <b/>
        <sz val="10"/>
        <color theme="1"/>
        <rFont val="Arial"/>
      </rPr>
      <t xml:space="preserve">Let op: </t>
    </r>
    <r>
      <rPr>
        <sz val="10"/>
        <color theme="1"/>
        <rFont val="Arial"/>
      </rPr>
      <t xml:space="preserve">een eindscore van 4,0 is niet realistisch: 
vul de Thermometer realistisch in om problemen bij de verificatie te voorkomen. </t>
    </r>
  </si>
  <si>
    <t>Totaal kwaliteit</t>
  </si>
  <si>
    <t xml:space="preserve">Totaal fictieve inschrijfprijs (prijs + kwaliteit) </t>
  </si>
  <si>
    <t>Let op: vul op Tenderned geen prijs in, alleen dit formulier is geldig</t>
  </si>
  <si>
    <t>* Eventueel volmacht</t>
  </si>
  <si>
    <t>** Wij vragen geen prijzen of tarieven van u, want dat zijn dagprijzen en hebben dus weinig waarde. We werken met een open begroting (inclusief onderliggende prijzen) en als we er samen niet uitkomen dan laten we een externe kostendeskundige de marktconformiteit van prijzen toetsen - op kosten van de opdrachtnemer. 
De EBIT (vergelijkbaar met 'bedrijfsresultaat') wordt gezamenlijk gemonitord en jaarlijks samen met ons geëvalueerd en verbeterd (PDCA). Als tijdens de uitvoering de gerealiseerde EBIT hoger is dan aangeboden, dan geeft u 50% van het hogere deel terug aan de opdrachtgever. In overleg kan gezamenlijk besloten worden om met dat overschot een speciale reserve aan te leggen. Bij twijfel stelt een onafhankelijke accountant de gerealiseerde EBIT vast - op kosten van de opdrachtnemer.</t>
  </si>
  <si>
    <r>
      <rPr>
        <b/>
        <sz val="10"/>
        <color theme="1"/>
        <rFont val="Arial"/>
      </rPr>
      <t xml:space="preserve">LET OP: </t>
    </r>
    <r>
      <rPr>
        <sz val="10"/>
        <color theme="1"/>
        <rFont val="Arial"/>
      </rPr>
      <t xml:space="preserve">
De gestanddoeningstermijn is 4 maanden na indienen van de offerte.
U moet </t>
    </r>
    <r>
      <rPr>
        <b/>
        <sz val="10"/>
        <color theme="1"/>
        <rFont val="Arial"/>
      </rPr>
      <t xml:space="preserve">alle </t>
    </r>
    <r>
      <rPr>
        <sz val="10"/>
        <color theme="1"/>
        <rFont val="Arial"/>
      </rPr>
      <t xml:space="preserve">geel gemarkeerde cellen invullen. Doe dat eerlijk en zorgvuldig en maak geen fouten, anders is uw offerte ongeldig. 
Strategische inschrijvingen die het gelijke speelveld verstoren leggen wij terzijde. Neem bij twijfel of bij evidente vergissingen onzerzijds direct contact met ons op. 
Wij werken bij alle opdrachten samen met een open begroting, dus met openheid van eventuele onderliggende offertes en berekeningen. Als er bij ons twijfel blijft bestaan over de marktconformiteit van prijzen en/of over de kwaliteit van de dienstverlening (waaronder de klanttevredenheid) dan ontbinden wij de raamovereenkomst. 
</t>
    </r>
    <r>
      <rPr>
        <b/>
        <sz val="10"/>
        <color theme="1"/>
        <rFont val="Arial"/>
      </rPr>
      <t xml:space="preserve">Tijdens het verificatiegesprek (pre-award audit) wordt dit formulier met u doorgenomen waarbij u direct - dus zonder eerst te moeten zoeken - over alle details gedocumenteerde (aantoonbare!) onderbouwing geeft. Wij nemen daarbij de gegevens in kolom G als basis, en zullen daar diep op doorvragen bij de verificatie. U moet direct kunnen aantonen dat wat u belooft compleet, correct en consistent is. Consistent met bijvoorbeeld uw huidige relaties, prestaties en ambities. Ga hier niet lichtvaardig mee om.
Bied nooit iets aan dat u niet </t>
    </r>
    <r>
      <rPr>
        <b/>
        <u/>
        <sz val="10"/>
        <color theme="1"/>
        <rFont val="Arial"/>
      </rPr>
      <t xml:space="preserve">gedocumenteerd </t>
    </r>
    <r>
      <rPr>
        <b/>
        <sz val="10"/>
        <color theme="1"/>
        <rFont val="Arial"/>
      </rPr>
      <t xml:space="preserve">(correct, compleet en consistent, verifieerbaar bij een betrouwbare bron en gebaseerd op valide normen) kunt onderbouwen. U bepaalt zelf HOE u zaken aantoont. Stel daar gerust nog vragen over zolang dat kan. Als wij bij de audit gebreken constateren dan wordt uw inschrijving terzijde gelegd. Kies bij twijfel altijd voor de veilige optie.
</t>
    </r>
    <r>
      <rPr>
        <sz val="10"/>
        <color theme="1"/>
        <rFont val="Arial"/>
      </rPr>
      <t xml:space="preserve">Vergewis u ervan dat dit - ingevulde - formulier correct via Tenderned in de kluis terecht komt. </t>
    </r>
    <r>
      <rPr>
        <b/>
        <sz val="10"/>
        <color theme="1"/>
        <rFont val="Arial"/>
      </rPr>
      <t>Als dit formulier ontbreekt dan is uw inschrijving ongeldig.</t>
    </r>
  </si>
  <si>
    <t>Denk bijvoorbeeld aan de periodieke directiebeoordeling ISO9001</t>
  </si>
  <si>
    <t>TN539518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</si>
</sst>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2]\ #,##0.00"/>
    <numFmt numFmtId="165" formatCode="_ * #,##0_ ;_ * \-#,##0_ ;_ * &quot;-&quot;??_ ;_ @_ "/>
    <numFmt numFmtId="166" formatCode="#,##0.0"/>
  </numFmts>
  <fonts count="15" x14ac:knownFonts="1">
    <font>
      <sz val="10"/>
      <color rgb="FF000000"/>
      <name val="Arial"/>
      <scheme val="minor"/>
    </font>
    <font>
      <b/>
      <sz val="12"/>
      <color rgb="FF000000"/>
      <name val="Arial"/>
    </font>
    <font>
      <b/>
      <sz val="12"/>
      <color theme="1"/>
      <name val="Arial"/>
    </font>
    <font>
      <sz val="10"/>
      <color theme="1"/>
      <name val="Arial"/>
    </font>
    <font>
      <b/>
      <sz val="10"/>
      <color rgb="FF000000"/>
      <name val="Arial"/>
    </font>
    <font>
      <sz val="10"/>
      <color rgb="FF000000"/>
      <name val="Arial"/>
    </font>
    <font>
      <sz val="10"/>
      <color theme="1"/>
      <name val="Arial"/>
      <scheme val="minor"/>
    </font>
    <font>
      <sz val="10"/>
      <name val="Arial"/>
    </font>
    <font>
      <sz val="10"/>
      <color theme="1"/>
      <name val="Arial"/>
    </font>
    <font>
      <u/>
      <sz val="10"/>
      <color rgb="FF000000"/>
      <name val="Arial"/>
    </font>
    <font>
      <u/>
      <sz val="10"/>
      <color rgb="FF000000"/>
      <name val="Arial"/>
    </font>
    <font>
      <u/>
      <sz val="10"/>
      <color rgb="FF000000"/>
      <name val="Arial"/>
    </font>
    <font>
      <b/>
      <sz val="10"/>
      <color theme="1"/>
      <name val="Arial"/>
    </font>
    <font>
      <b/>
      <u/>
      <sz val="10"/>
      <color rgb="FF1155CC"/>
      <name val="Arial"/>
    </font>
    <font>
      <b/>
      <u/>
      <sz val="10"/>
      <color theme="1"/>
      <name val="Arial"/>
    </font>
  </fonts>
  <fills count="5">
    <fill>
      <patternFill patternType="none"/>
    </fill>
    <fill>
      <patternFill patternType="gray125"/>
    </fill>
    <fill>
      <patternFill patternType="solid">
        <fgColor rgb="FFFF9900"/>
        <bgColor rgb="FFFF9900"/>
      </patternFill>
    </fill>
    <fill>
      <patternFill patternType="solid">
        <fgColor rgb="FFFFFF00"/>
        <bgColor rgb="FFFFFF00"/>
      </patternFill>
    </fill>
    <fill>
      <patternFill patternType="solid">
        <fgColor rgb="FFFFFFFF"/>
        <bgColor rgb="FFFFFFFF"/>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s>
  <cellStyleXfs count="1">
    <xf numFmtId="0" fontId="0" fillId="0" borderId="0"/>
  </cellStyleXfs>
  <cellXfs count="42">
    <xf numFmtId="0" fontId="0" fillId="0" borderId="0" xfId="0"/>
    <xf numFmtId="0" fontId="1" fillId="0" borderId="0" xfId="0" applyFont="1" applyAlignment="1">
      <alignment horizontal="left" vertical="top"/>
    </xf>
    <xf numFmtId="0" fontId="3" fillId="0" borderId="0" xfId="0" applyFont="1" applyAlignment="1">
      <alignment horizontal="left" vertical="top"/>
    </xf>
    <xf numFmtId="0" fontId="4" fillId="0" borderId="0" xfId="0" applyFont="1" applyAlignment="1">
      <alignment horizontal="left" vertical="top"/>
    </xf>
    <xf numFmtId="0" fontId="5" fillId="0" borderId="0" xfId="0" applyFont="1" applyAlignment="1">
      <alignment horizontal="left" vertical="top"/>
    </xf>
    <xf numFmtId="0" fontId="6" fillId="2" borderId="1" xfId="0" applyFont="1" applyFill="1" applyBorder="1" applyAlignment="1">
      <alignment horizontal="left" vertical="top" wrapText="1"/>
    </xf>
    <xf numFmtId="0" fontId="8" fillId="0" borderId="0" xfId="0" applyFont="1" applyAlignment="1">
      <alignment vertical="top"/>
    </xf>
    <xf numFmtId="0" fontId="5" fillId="0" borderId="0" xfId="0" applyFont="1" applyAlignment="1">
      <alignment horizontal="left" vertical="top" wrapText="1"/>
    </xf>
    <xf numFmtId="0" fontId="3" fillId="0" borderId="0" xfId="0" applyFont="1" applyAlignment="1">
      <alignment horizontal="left" vertical="top" wrapText="1"/>
    </xf>
    <xf numFmtId="0" fontId="8" fillId="0" borderId="0" xfId="0" applyFont="1" applyAlignment="1">
      <alignment vertical="top" wrapText="1"/>
    </xf>
    <xf numFmtId="44" fontId="5" fillId="0" borderId="0" xfId="0" applyNumberFormat="1" applyFont="1" applyAlignment="1">
      <alignment horizontal="left" vertical="top"/>
    </xf>
    <xf numFmtId="164" fontId="4" fillId="0" borderId="0" xfId="0" applyNumberFormat="1" applyFont="1" applyAlignment="1">
      <alignment horizontal="left" vertical="top"/>
    </xf>
    <xf numFmtId="0" fontId="9" fillId="0" borderId="0" xfId="0" applyFont="1" applyAlignment="1">
      <alignment horizontal="left" vertical="top" wrapText="1"/>
    </xf>
    <xf numFmtId="164" fontId="5" fillId="0" borderId="0" xfId="0" applyNumberFormat="1" applyFont="1" applyAlignment="1">
      <alignment horizontal="left" vertical="top"/>
    </xf>
    <xf numFmtId="0" fontId="10" fillId="4" borderId="5" xfId="0" applyFont="1" applyFill="1" applyBorder="1" applyAlignment="1">
      <alignment horizontal="left" vertical="top"/>
    </xf>
    <xf numFmtId="164" fontId="3" fillId="0" borderId="0" xfId="0" applyNumberFormat="1" applyFont="1" applyAlignment="1">
      <alignment horizontal="left" vertical="top"/>
    </xf>
    <xf numFmtId="0" fontId="4" fillId="0" borderId="0" xfId="0" applyFont="1" applyAlignment="1">
      <alignment horizontal="left" vertical="top" wrapText="1"/>
    </xf>
    <xf numFmtId="1" fontId="5" fillId="0" borderId="0" xfId="0" applyNumberFormat="1" applyFont="1" applyAlignment="1">
      <alignment horizontal="left" vertical="top"/>
    </xf>
    <xf numFmtId="164" fontId="5" fillId="0" borderId="0" xfId="0" applyNumberFormat="1" applyFont="1" applyAlignment="1">
      <alignment horizontal="left" vertical="top" wrapText="1"/>
    </xf>
    <xf numFmtId="0" fontId="11" fillId="4" borderId="5" xfId="0" applyFont="1" applyFill="1" applyBorder="1" applyAlignment="1">
      <alignment horizontal="left" vertical="top"/>
    </xf>
    <xf numFmtId="0" fontId="12" fillId="0" borderId="0" xfId="0" applyFont="1" applyAlignment="1">
      <alignment horizontal="left" vertical="top"/>
    </xf>
    <xf numFmtId="44" fontId="3" fillId="0" borderId="0" xfId="0" applyNumberFormat="1" applyFont="1" applyAlignment="1">
      <alignment horizontal="left" vertical="top"/>
    </xf>
    <xf numFmtId="164" fontId="12" fillId="0" borderId="0" xfId="0" applyNumberFormat="1" applyFont="1" applyAlignment="1">
      <alignment horizontal="left" vertical="top"/>
    </xf>
    <xf numFmtId="44" fontId="12" fillId="0" borderId="0" xfId="0" applyNumberFormat="1" applyFont="1" applyAlignment="1">
      <alignment horizontal="left" vertical="top"/>
    </xf>
    <xf numFmtId="164" fontId="8" fillId="0" borderId="0" xfId="0" applyNumberFormat="1" applyFont="1" applyAlignment="1">
      <alignment horizontal="right" vertical="top"/>
    </xf>
    <xf numFmtId="166" fontId="3" fillId="0" borderId="0" xfId="0" applyNumberFormat="1" applyFont="1" applyAlignment="1">
      <alignment horizontal="center" vertical="top"/>
    </xf>
    <xf numFmtId="0" fontId="4" fillId="2" borderId="0" xfId="0" applyFont="1" applyFill="1" applyAlignment="1">
      <alignment horizontal="left" vertical="top"/>
    </xf>
    <xf numFmtId="0" fontId="6" fillId="0" borderId="0" xfId="0" applyFont="1" applyAlignment="1">
      <alignment horizontal="left" vertical="top"/>
    </xf>
    <xf numFmtId="0" fontId="3" fillId="3" borderId="1" xfId="0" applyFont="1" applyFill="1" applyBorder="1" applyAlignment="1" applyProtection="1">
      <alignment horizontal="left" vertical="top"/>
      <protection locked="0"/>
    </xf>
    <xf numFmtId="1" fontId="5" fillId="3" borderId="1" xfId="0" applyNumberFormat="1" applyFont="1" applyFill="1" applyBorder="1" applyAlignment="1" applyProtection="1">
      <alignment horizontal="left" vertical="top"/>
      <protection locked="0"/>
    </xf>
    <xf numFmtId="44" fontId="8" fillId="3" borderId="1" xfId="0" applyNumberFormat="1" applyFont="1" applyFill="1" applyBorder="1" applyAlignment="1" applyProtection="1">
      <alignment vertical="top"/>
      <protection locked="0"/>
    </xf>
    <xf numFmtId="165" fontId="8" fillId="3" borderId="1" xfId="0" applyNumberFormat="1" applyFont="1" applyFill="1" applyBorder="1" applyAlignment="1" applyProtection="1">
      <alignment vertical="top"/>
      <protection locked="0"/>
    </xf>
    <xf numFmtId="0" fontId="3" fillId="3" borderId="1" xfId="0" applyFont="1" applyFill="1" applyBorder="1" applyAlignment="1" applyProtection="1">
      <alignment horizontal="left" vertical="top" wrapText="1"/>
      <protection locked="0"/>
    </xf>
    <xf numFmtId="3" fontId="5" fillId="3" borderId="1" xfId="0" applyNumberFormat="1" applyFont="1" applyFill="1" applyBorder="1" applyAlignment="1" applyProtection="1">
      <alignment horizontal="left" vertical="top"/>
      <protection locked="0"/>
    </xf>
    <xf numFmtId="0" fontId="2" fillId="2" borderId="0" xfId="0" applyFont="1" applyFill="1" applyAlignment="1">
      <alignment horizontal="left" vertical="top"/>
    </xf>
    <xf numFmtId="0" fontId="0" fillId="0" borderId="0" xfId="0"/>
    <xf numFmtId="0" fontId="5" fillId="3" borderId="2" xfId="0" applyFont="1" applyFill="1" applyBorder="1" applyAlignment="1" applyProtection="1">
      <alignment horizontal="left" vertical="top"/>
      <protection locked="0"/>
    </xf>
    <xf numFmtId="0" fontId="7" fillId="0" borderId="3" xfId="0" applyFont="1" applyBorder="1" applyProtection="1">
      <protection locked="0"/>
    </xf>
    <xf numFmtId="0" fontId="7" fillId="0" borderId="4" xfId="0" applyFont="1" applyBorder="1" applyProtection="1">
      <protection locked="0"/>
    </xf>
    <xf numFmtId="0" fontId="5" fillId="0" borderId="0" xfId="0" applyFont="1" applyAlignment="1">
      <alignment horizontal="left" vertical="top" wrapText="1"/>
    </xf>
    <xf numFmtId="0" fontId="3" fillId="0" borderId="0" xfId="0" applyFont="1" applyAlignment="1">
      <alignment horizontal="left" vertical="top" wrapText="1"/>
    </xf>
    <xf numFmtId="0" fontId="5" fillId="0" borderId="0" xfId="0" applyFont="1" applyAlignment="1">
      <alignment horizontal="left" vertical="top"/>
    </xf>
  </cellXfs>
  <cellStyles count="1">
    <cellStyle name="Standaard" xfId="0" builtinId="0"/>
  </cellStyles>
  <dxfs count="4">
    <dxf>
      <fill>
        <patternFill patternType="solid">
          <fgColor rgb="FFFF0000"/>
          <bgColor rgb="FFFF0000"/>
        </patternFill>
      </fill>
    </dxf>
    <dxf>
      <fill>
        <patternFill patternType="solid">
          <fgColor rgb="FFF4C7C3"/>
          <bgColor rgb="FFF4C7C3"/>
        </patternFill>
      </fill>
    </dxf>
    <dxf>
      <fill>
        <patternFill patternType="solid">
          <fgColor rgb="FFB7E1CD"/>
          <bgColor rgb="FFB7E1CD"/>
        </patternFill>
      </fill>
    </dxf>
    <dxf>
      <fill>
        <patternFill patternType="solid">
          <fgColor rgb="FFF4C7C3"/>
          <bgColor rgb="FFF4C7C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nl.wikipedia.org/wiki/E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989"/>
  <sheetViews>
    <sheetView tabSelected="1" zoomScale="85" zoomScaleNormal="85" workbookViewId="0">
      <selection activeCell="B21" sqref="B21:E21"/>
    </sheetView>
  </sheetViews>
  <sheetFormatPr defaultColWidth="12.6328125" defaultRowHeight="15" customHeight="1" x14ac:dyDescent="0.25"/>
  <cols>
    <col min="1" max="1" width="108.1796875" bestFit="1" customWidth="1"/>
    <col min="2" max="2" width="12.90625" customWidth="1"/>
    <col min="3" max="3" width="8.1796875" customWidth="1"/>
    <col min="4" max="4" width="26.36328125" customWidth="1"/>
    <col min="5" max="5" width="13.08984375" customWidth="1"/>
    <col min="6" max="6" width="5.1796875" customWidth="1"/>
    <col min="7" max="7" width="55" customWidth="1"/>
    <col min="8" max="9" width="9.81640625" customWidth="1"/>
    <col min="10" max="10" width="16.1796875" customWidth="1"/>
    <col min="11" max="26" width="9.81640625" customWidth="1"/>
  </cols>
  <sheetData>
    <row r="1" spans="1:26" ht="15" customHeight="1" x14ac:dyDescent="0.25">
      <c r="A1" s="1" t="s">
        <v>0</v>
      </c>
      <c r="B1" s="34" t="s">
        <v>1</v>
      </c>
      <c r="C1" s="35"/>
      <c r="D1" s="35"/>
      <c r="E1" s="35"/>
      <c r="F1" s="2"/>
      <c r="G1" s="2"/>
      <c r="H1" s="2"/>
      <c r="I1" s="2"/>
      <c r="J1" s="2"/>
      <c r="K1" s="2"/>
      <c r="L1" s="2"/>
      <c r="M1" s="2"/>
      <c r="N1" s="2"/>
      <c r="O1" s="2"/>
      <c r="P1" s="2"/>
      <c r="Q1" s="2"/>
      <c r="R1" s="2"/>
      <c r="S1" s="2"/>
      <c r="T1" s="2"/>
      <c r="U1" s="2"/>
      <c r="V1" s="2"/>
      <c r="W1" s="2"/>
      <c r="X1" s="2"/>
      <c r="Y1" s="2"/>
      <c r="Z1" s="2"/>
    </row>
    <row r="2" spans="1:26" ht="15" customHeight="1" x14ac:dyDescent="0.25">
      <c r="A2" s="1"/>
      <c r="B2" s="2"/>
      <c r="C2" s="2"/>
      <c r="D2" s="2"/>
      <c r="E2" s="2"/>
      <c r="F2" s="2"/>
      <c r="G2" s="2"/>
      <c r="H2" s="2"/>
      <c r="I2" s="2"/>
      <c r="J2" s="2"/>
      <c r="K2" s="2"/>
      <c r="L2" s="2"/>
      <c r="M2" s="2"/>
      <c r="N2" s="2"/>
      <c r="O2" s="2"/>
      <c r="P2" s="2"/>
      <c r="Q2" s="2"/>
      <c r="R2" s="2"/>
      <c r="S2" s="2"/>
      <c r="T2" s="2"/>
      <c r="U2" s="2"/>
      <c r="V2" s="2"/>
      <c r="W2" s="2"/>
      <c r="X2" s="2"/>
      <c r="Y2" s="2"/>
      <c r="Z2" s="2"/>
    </row>
    <row r="3" spans="1:26" ht="15" customHeight="1" x14ac:dyDescent="0.25">
      <c r="A3" s="3" t="s">
        <v>2</v>
      </c>
      <c r="B3" s="3" t="s">
        <v>70</v>
      </c>
      <c r="C3" s="4"/>
      <c r="D3" s="3" t="s">
        <v>3</v>
      </c>
      <c r="E3" s="2"/>
      <c r="F3" s="2"/>
      <c r="G3" s="2"/>
      <c r="H3" s="2"/>
      <c r="I3" s="2"/>
      <c r="J3" s="2"/>
      <c r="K3" s="2"/>
      <c r="L3" s="2"/>
      <c r="M3" s="2"/>
      <c r="N3" s="2"/>
      <c r="O3" s="2"/>
      <c r="P3" s="2"/>
      <c r="Q3" s="2"/>
      <c r="R3" s="2"/>
      <c r="S3" s="2"/>
      <c r="T3" s="2"/>
      <c r="U3" s="2"/>
      <c r="V3" s="2"/>
      <c r="W3" s="2"/>
      <c r="X3" s="2"/>
      <c r="Y3" s="2"/>
      <c r="Z3" s="2"/>
    </row>
    <row r="4" spans="1:26" ht="16.5" customHeight="1" x14ac:dyDescent="0.25">
      <c r="A4" s="4"/>
      <c r="B4" s="2"/>
      <c r="C4" s="2"/>
      <c r="D4" s="2"/>
      <c r="E4" s="2"/>
      <c r="F4" s="2"/>
      <c r="G4" s="2"/>
      <c r="H4" s="2"/>
      <c r="I4" s="2"/>
      <c r="J4" s="2"/>
      <c r="K4" s="2"/>
      <c r="L4" s="2"/>
      <c r="M4" s="2"/>
      <c r="N4" s="2"/>
      <c r="O4" s="2"/>
      <c r="P4" s="2"/>
      <c r="Q4" s="2"/>
      <c r="R4" s="2"/>
      <c r="S4" s="2"/>
      <c r="T4" s="2"/>
      <c r="U4" s="2"/>
      <c r="V4" s="2"/>
      <c r="W4" s="2"/>
      <c r="X4" s="2"/>
      <c r="Y4" s="2"/>
      <c r="Z4" s="2"/>
    </row>
    <row r="5" spans="1:26" ht="50.5" x14ac:dyDescent="0.25">
      <c r="A5" s="3" t="s">
        <v>4</v>
      </c>
      <c r="B5" s="2"/>
      <c r="C5" s="2"/>
      <c r="D5" s="2"/>
      <c r="E5" s="2"/>
      <c r="F5" s="2"/>
      <c r="G5" s="5" t="s">
        <v>5</v>
      </c>
      <c r="H5" s="2"/>
      <c r="I5" s="2"/>
      <c r="J5" s="2"/>
      <c r="K5" s="2"/>
      <c r="L5" s="2"/>
      <c r="M5" s="2"/>
      <c r="N5" s="2"/>
      <c r="O5" s="2"/>
      <c r="P5" s="2"/>
      <c r="Q5" s="2"/>
      <c r="R5" s="2"/>
      <c r="S5" s="2"/>
      <c r="T5" s="2"/>
      <c r="U5" s="2"/>
      <c r="V5" s="2"/>
      <c r="W5" s="2"/>
      <c r="X5" s="2"/>
      <c r="Y5" s="2"/>
      <c r="Z5" s="2"/>
    </row>
    <row r="6" spans="1:26" ht="15" customHeight="1" x14ac:dyDescent="0.25">
      <c r="A6" s="4" t="s">
        <v>6</v>
      </c>
      <c r="B6" s="36"/>
      <c r="C6" s="37"/>
      <c r="D6" s="37"/>
      <c r="E6" s="38"/>
      <c r="F6" s="2"/>
      <c r="G6" s="28"/>
      <c r="H6" s="2"/>
      <c r="I6" s="2"/>
      <c r="J6" s="2"/>
      <c r="K6" s="2"/>
      <c r="L6" s="2"/>
      <c r="M6" s="2"/>
      <c r="N6" s="2"/>
      <c r="O6" s="2"/>
      <c r="P6" s="2"/>
      <c r="Q6" s="2"/>
      <c r="R6" s="2"/>
      <c r="S6" s="2"/>
      <c r="T6" s="2"/>
      <c r="U6" s="2"/>
      <c r="V6" s="2"/>
      <c r="W6" s="2"/>
      <c r="X6" s="2"/>
      <c r="Y6" s="2"/>
      <c r="Z6" s="2"/>
    </row>
    <row r="7" spans="1:26" ht="15" customHeight="1" x14ac:dyDescent="0.25">
      <c r="A7" s="4" t="s">
        <v>7</v>
      </c>
      <c r="B7" s="36"/>
      <c r="C7" s="37"/>
      <c r="D7" s="37"/>
      <c r="E7" s="38"/>
      <c r="F7" s="2"/>
      <c r="G7" s="28"/>
      <c r="H7" s="2"/>
      <c r="I7" s="2"/>
      <c r="J7" s="2"/>
      <c r="K7" s="2"/>
      <c r="L7" s="2"/>
      <c r="M7" s="2"/>
      <c r="N7" s="2"/>
      <c r="O7" s="2"/>
      <c r="P7" s="2"/>
      <c r="Q7" s="2"/>
      <c r="R7" s="2"/>
      <c r="S7" s="2"/>
      <c r="T7" s="2"/>
      <c r="U7" s="2"/>
      <c r="V7" s="2"/>
      <c r="W7" s="2"/>
      <c r="X7" s="2"/>
      <c r="Y7" s="2"/>
      <c r="Z7" s="2"/>
    </row>
    <row r="8" spans="1:26" ht="15" customHeight="1" x14ac:dyDescent="0.25">
      <c r="A8" s="4" t="s">
        <v>8</v>
      </c>
      <c r="B8" s="36"/>
      <c r="C8" s="37"/>
      <c r="D8" s="37"/>
      <c r="E8" s="38"/>
      <c r="F8" s="2"/>
      <c r="G8" s="28"/>
      <c r="H8" s="2"/>
      <c r="I8" s="2"/>
      <c r="J8" s="2"/>
      <c r="K8" s="2"/>
      <c r="L8" s="2"/>
      <c r="M8" s="2"/>
      <c r="N8" s="2"/>
      <c r="O8" s="2"/>
      <c r="P8" s="2"/>
      <c r="Q8" s="2"/>
      <c r="R8" s="2"/>
      <c r="S8" s="2"/>
      <c r="T8" s="2"/>
      <c r="U8" s="2"/>
      <c r="V8" s="2"/>
      <c r="W8" s="2"/>
      <c r="X8" s="2"/>
      <c r="Y8" s="2"/>
      <c r="Z8" s="2"/>
    </row>
    <row r="9" spans="1:26" ht="15" customHeight="1" x14ac:dyDescent="0.25">
      <c r="A9" s="4" t="s">
        <v>9</v>
      </c>
      <c r="B9" s="36"/>
      <c r="C9" s="37"/>
      <c r="D9" s="37"/>
      <c r="E9" s="38"/>
      <c r="F9" s="2"/>
      <c r="G9" s="28"/>
      <c r="H9" s="2"/>
      <c r="I9" s="2"/>
      <c r="J9" s="2"/>
      <c r="K9" s="2"/>
      <c r="L9" s="2"/>
      <c r="M9" s="2"/>
      <c r="N9" s="2"/>
      <c r="O9" s="2"/>
      <c r="P9" s="2"/>
      <c r="Q9" s="2"/>
      <c r="R9" s="2"/>
      <c r="S9" s="2"/>
      <c r="T9" s="2"/>
      <c r="U9" s="2"/>
      <c r="V9" s="2"/>
      <c r="W9" s="2"/>
      <c r="X9" s="2"/>
      <c r="Y9" s="2"/>
      <c r="Z9" s="2"/>
    </row>
    <row r="10" spans="1:26" ht="15" customHeight="1" x14ac:dyDescent="0.25">
      <c r="A10" s="4" t="s">
        <v>10</v>
      </c>
      <c r="B10" s="36"/>
      <c r="C10" s="37"/>
      <c r="D10" s="37"/>
      <c r="E10" s="38"/>
      <c r="F10" s="2"/>
      <c r="G10" s="2"/>
      <c r="H10" s="2"/>
      <c r="I10" s="2"/>
      <c r="J10" s="2"/>
      <c r="K10" s="2"/>
      <c r="L10" s="2"/>
      <c r="M10" s="2"/>
      <c r="N10" s="2"/>
      <c r="O10" s="2"/>
      <c r="P10" s="2"/>
      <c r="Q10" s="2"/>
      <c r="R10" s="2"/>
      <c r="S10" s="2"/>
      <c r="T10" s="2"/>
      <c r="U10" s="2"/>
      <c r="V10" s="2"/>
      <c r="W10" s="2"/>
      <c r="X10" s="2"/>
      <c r="Y10" s="2"/>
      <c r="Z10" s="2"/>
    </row>
    <row r="11" spans="1:26" ht="15" customHeight="1" x14ac:dyDescent="0.25">
      <c r="A11" s="4" t="s">
        <v>11</v>
      </c>
      <c r="B11" s="36"/>
      <c r="C11" s="37"/>
      <c r="D11" s="37"/>
      <c r="E11" s="38"/>
      <c r="F11" s="2"/>
      <c r="G11" s="2"/>
      <c r="H11" s="2"/>
      <c r="I11" s="2"/>
      <c r="J11" s="2"/>
      <c r="K11" s="2"/>
      <c r="L11" s="2"/>
      <c r="M11" s="2"/>
      <c r="N11" s="2"/>
      <c r="O11" s="2"/>
      <c r="P11" s="2"/>
      <c r="Q11" s="2"/>
      <c r="R11" s="2"/>
      <c r="S11" s="2"/>
      <c r="T11" s="2"/>
      <c r="U11" s="2"/>
      <c r="V11" s="2"/>
      <c r="W11" s="2"/>
      <c r="X11" s="2"/>
      <c r="Y11" s="2"/>
      <c r="Z11" s="2"/>
    </row>
    <row r="12" spans="1:26" ht="15" customHeight="1" x14ac:dyDescent="0.25">
      <c r="A12" s="4" t="s">
        <v>12</v>
      </c>
      <c r="B12" s="36"/>
      <c r="C12" s="37"/>
      <c r="D12" s="37"/>
      <c r="E12" s="38"/>
      <c r="F12" s="2"/>
      <c r="G12" s="2"/>
      <c r="H12" s="2"/>
      <c r="I12" s="2"/>
      <c r="J12" s="2"/>
      <c r="K12" s="2"/>
      <c r="L12" s="2"/>
      <c r="M12" s="2"/>
      <c r="N12" s="2"/>
      <c r="O12" s="2"/>
      <c r="P12" s="2"/>
      <c r="Q12" s="2"/>
      <c r="R12" s="2"/>
      <c r="S12" s="2"/>
      <c r="T12" s="2"/>
      <c r="U12" s="2"/>
      <c r="V12" s="2"/>
      <c r="W12" s="2"/>
      <c r="X12" s="2"/>
      <c r="Y12" s="2"/>
      <c r="Z12" s="2"/>
    </row>
    <row r="13" spans="1:26" ht="15" customHeight="1" x14ac:dyDescent="0.25">
      <c r="A13" s="4" t="s">
        <v>13</v>
      </c>
      <c r="B13" s="36"/>
      <c r="C13" s="37"/>
      <c r="D13" s="37"/>
      <c r="E13" s="38"/>
      <c r="F13" s="2"/>
      <c r="G13" s="2"/>
      <c r="H13" s="2"/>
      <c r="I13" s="2"/>
      <c r="J13" s="2"/>
      <c r="K13" s="2"/>
      <c r="L13" s="2"/>
      <c r="M13" s="2"/>
      <c r="N13" s="2"/>
      <c r="O13" s="2"/>
      <c r="P13" s="2"/>
      <c r="Q13" s="2"/>
      <c r="R13" s="2"/>
      <c r="S13" s="2"/>
      <c r="T13" s="2"/>
      <c r="U13" s="2"/>
      <c r="V13" s="2"/>
      <c r="W13" s="2"/>
      <c r="X13" s="2"/>
      <c r="Y13" s="2"/>
      <c r="Z13" s="2"/>
    </row>
    <row r="14" spans="1:26" ht="12.5" x14ac:dyDescent="0.25">
      <c r="A14" s="4" t="s">
        <v>14</v>
      </c>
      <c r="B14" s="36"/>
      <c r="C14" s="37"/>
      <c r="D14" s="37"/>
      <c r="E14" s="38"/>
      <c r="F14" s="2"/>
      <c r="G14" s="2"/>
      <c r="H14" s="2"/>
      <c r="I14" s="2"/>
      <c r="J14" s="2"/>
      <c r="K14" s="2"/>
      <c r="L14" s="2"/>
      <c r="M14" s="2"/>
      <c r="N14" s="2"/>
      <c r="O14" s="2"/>
      <c r="P14" s="2"/>
      <c r="Q14" s="2"/>
      <c r="R14" s="2"/>
      <c r="S14" s="2"/>
      <c r="T14" s="2"/>
      <c r="U14" s="2"/>
      <c r="V14" s="2"/>
      <c r="W14" s="2"/>
      <c r="X14" s="2"/>
      <c r="Y14" s="2"/>
      <c r="Z14" s="2"/>
    </row>
    <row r="15" spans="1:26" ht="15" customHeight="1" x14ac:dyDescent="0.25">
      <c r="A15" s="4"/>
      <c r="B15" s="4"/>
      <c r="C15" s="4"/>
      <c r="D15" s="4"/>
      <c r="E15" s="4"/>
      <c r="F15" s="2"/>
      <c r="G15" s="2"/>
      <c r="H15" s="2"/>
      <c r="I15" s="2"/>
      <c r="J15" s="2"/>
      <c r="K15" s="2"/>
      <c r="L15" s="2"/>
      <c r="M15" s="2"/>
      <c r="N15" s="2"/>
      <c r="O15" s="2"/>
      <c r="P15" s="2"/>
      <c r="Q15" s="2"/>
      <c r="R15" s="2"/>
      <c r="S15" s="2"/>
      <c r="T15" s="2"/>
      <c r="U15" s="2"/>
      <c r="V15" s="2"/>
      <c r="W15" s="2"/>
      <c r="X15" s="2"/>
      <c r="Y15" s="2"/>
      <c r="Z15" s="2"/>
    </row>
    <row r="16" spans="1:26" ht="15" customHeight="1" x14ac:dyDescent="0.25">
      <c r="A16" s="3" t="s">
        <v>15</v>
      </c>
      <c r="B16" s="4"/>
      <c r="C16" s="4"/>
      <c r="D16" s="4"/>
      <c r="E16" s="4"/>
      <c r="F16" s="2"/>
      <c r="G16" s="2"/>
      <c r="H16" s="2"/>
      <c r="I16" s="2"/>
      <c r="J16" s="2"/>
      <c r="K16" s="2"/>
      <c r="L16" s="2"/>
      <c r="M16" s="2"/>
      <c r="N16" s="2"/>
      <c r="O16" s="2"/>
      <c r="P16" s="2"/>
      <c r="Q16" s="2"/>
      <c r="R16" s="2"/>
      <c r="S16" s="2"/>
      <c r="T16" s="2"/>
      <c r="U16" s="2"/>
      <c r="V16" s="2"/>
      <c r="W16" s="2"/>
      <c r="X16" s="2"/>
      <c r="Y16" s="2"/>
      <c r="Z16" s="2"/>
    </row>
    <row r="17" spans="1:26" ht="45" customHeight="1" x14ac:dyDescent="0.25">
      <c r="A17" s="4" t="s">
        <v>16</v>
      </c>
      <c r="B17" s="36" t="s">
        <v>17</v>
      </c>
      <c r="C17" s="37"/>
      <c r="D17" s="37"/>
      <c r="E17" s="38"/>
      <c r="F17" s="2"/>
      <c r="G17" s="28"/>
      <c r="H17" s="2"/>
      <c r="I17" s="2"/>
      <c r="J17" s="2"/>
      <c r="K17" s="2"/>
      <c r="L17" s="2"/>
      <c r="M17" s="2"/>
      <c r="N17" s="2"/>
      <c r="O17" s="2"/>
      <c r="P17" s="2"/>
      <c r="Q17" s="2"/>
      <c r="R17" s="2"/>
      <c r="S17" s="2"/>
      <c r="T17" s="2"/>
      <c r="U17" s="2"/>
      <c r="V17" s="2"/>
      <c r="W17" s="2"/>
      <c r="X17" s="2"/>
      <c r="Y17" s="2"/>
      <c r="Z17" s="2"/>
    </row>
    <row r="18" spans="1:26" ht="27.75" customHeight="1" x14ac:dyDescent="0.25">
      <c r="A18" s="7" t="s">
        <v>18</v>
      </c>
      <c r="B18" s="36"/>
      <c r="C18" s="37"/>
      <c r="D18" s="37"/>
      <c r="E18" s="38"/>
      <c r="F18" s="2"/>
      <c r="G18" s="28"/>
      <c r="H18" s="2"/>
      <c r="I18" s="2"/>
      <c r="J18" s="2"/>
      <c r="K18" s="2"/>
      <c r="L18" s="2"/>
      <c r="M18" s="2"/>
      <c r="N18" s="2"/>
      <c r="O18" s="2"/>
      <c r="P18" s="2"/>
      <c r="Q18" s="2"/>
      <c r="R18" s="2"/>
      <c r="S18" s="2"/>
      <c r="T18" s="2"/>
      <c r="U18" s="2"/>
      <c r="V18" s="2"/>
      <c r="W18" s="2"/>
      <c r="X18" s="2"/>
      <c r="Y18" s="2"/>
      <c r="Z18" s="2"/>
    </row>
    <row r="19" spans="1:26" ht="15" customHeight="1" x14ac:dyDescent="0.25">
      <c r="A19" s="4" t="s">
        <v>19</v>
      </c>
      <c r="B19" s="36"/>
      <c r="C19" s="37"/>
      <c r="D19" s="37"/>
      <c r="E19" s="38"/>
      <c r="F19" s="2"/>
      <c r="G19" s="28" t="s">
        <v>69</v>
      </c>
      <c r="H19" s="2"/>
      <c r="I19" s="2"/>
      <c r="J19" s="2"/>
      <c r="K19" s="2"/>
      <c r="L19" s="2"/>
      <c r="M19" s="2"/>
      <c r="N19" s="2"/>
      <c r="O19" s="2"/>
      <c r="P19" s="2"/>
      <c r="Q19" s="2"/>
      <c r="R19" s="2"/>
      <c r="S19" s="2"/>
      <c r="T19" s="2"/>
      <c r="U19" s="2"/>
      <c r="V19" s="2"/>
      <c r="W19" s="2"/>
      <c r="X19" s="2"/>
      <c r="Y19" s="2"/>
      <c r="Z19" s="2"/>
    </row>
    <row r="20" spans="1:26" ht="12.5" x14ac:dyDescent="0.25">
      <c r="A20" s="4" t="s">
        <v>20</v>
      </c>
      <c r="B20" s="36"/>
      <c r="C20" s="37"/>
      <c r="D20" s="37"/>
      <c r="E20" s="38"/>
      <c r="F20" s="2"/>
      <c r="G20" s="28"/>
      <c r="H20" s="2"/>
      <c r="I20" s="2"/>
      <c r="J20" s="2"/>
      <c r="K20" s="2"/>
      <c r="L20" s="2"/>
      <c r="M20" s="2"/>
      <c r="N20" s="2"/>
      <c r="O20" s="2"/>
      <c r="P20" s="2"/>
      <c r="Q20" s="2"/>
      <c r="R20" s="2"/>
      <c r="S20" s="2"/>
      <c r="T20" s="2"/>
      <c r="U20" s="2"/>
      <c r="V20" s="2"/>
      <c r="W20" s="2"/>
      <c r="X20" s="2"/>
      <c r="Y20" s="2"/>
      <c r="Z20" s="2"/>
    </row>
    <row r="21" spans="1:26" ht="12.5" x14ac:dyDescent="0.25">
      <c r="A21" s="6" t="s">
        <v>21</v>
      </c>
      <c r="B21" s="36"/>
      <c r="C21" s="37"/>
      <c r="D21" s="37"/>
      <c r="E21" s="38"/>
      <c r="F21" s="6"/>
      <c r="G21" s="28"/>
      <c r="H21" s="6"/>
      <c r="I21" s="6"/>
      <c r="J21" s="6"/>
      <c r="K21" s="6"/>
      <c r="L21" s="6"/>
      <c r="M21" s="6"/>
      <c r="N21" s="6"/>
      <c r="O21" s="6"/>
      <c r="P21" s="6"/>
      <c r="Q21" s="6"/>
      <c r="R21" s="6"/>
      <c r="S21" s="6"/>
      <c r="T21" s="6"/>
      <c r="U21" s="6"/>
      <c r="V21" s="6"/>
      <c r="W21" s="6"/>
      <c r="X21" s="6"/>
      <c r="Y21" s="6"/>
      <c r="Z21" s="6"/>
    </row>
    <row r="22" spans="1:26" ht="15" customHeight="1" x14ac:dyDescent="0.25">
      <c r="A22" s="4" t="s">
        <v>22</v>
      </c>
      <c r="B22" s="36"/>
      <c r="C22" s="37"/>
      <c r="D22" s="37"/>
      <c r="E22" s="38"/>
      <c r="F22" s="2"/>
      <c r="G22" s="28"/>
      <c r="H22" s="2"/>
      <c r="I22" s="2"/>
      <c r="J22" s="2"/>
      <c r="K22" s="2"/>
      <c r="L22" s="2"/>
      <c r="M22" s="2"/>
      <c r="N22" s="2"/>
      <c r="O22" s="2"/>
      <c r="P22" s="2"/>
      <c r="Q22" s="2"/>
      <c r="R22" s="2"/>
      <c r="S22" s="2"/>
      <c r="T22" s="2"/>
      <c r="U22" s="2"/>
      <c r="V22" s="2"/>
      <c r="W22" s="2"/>
      <c r="X22" s="2"/>
      <c r="Y22" s="2"/>
      <c r="Z22" s="2"/>
    </row>
    <row r="23" spans="1:26" ht="33.75" customHeight="1" x14ac:dyDescent="0.25">
      <c r="A23" s="7" t="s">
        <v>23</v>
      </c>
      <c r="B23" s="36"/>
      <c r="C23" s="37"/>
      <c r="D23" s="37"/>
      <c r="E23" s="38"/>
      <c r="F23" s="2"/>
      <c r="G23" s="28"/>
      <c r="H23" s="2"/>
      <c r="I23" s="2"/>
      <c r="J23" s="2"/>
      <c r="K23" s="2"/>
      <c r="L23" s="2"/>
      <c r="M23" s="2"/>
      <c r="N23" s="2"/>
      <c r="O23" s="2"/>
      <c r="P23" s="2"/>
      <c r="Q23" s="2"/>
      <c r="R23" s="2"/>
      <c r="S23" s="2"/>
      <c r="T23" s="2"/>
      <c r="U23" s="2"/>
      <c r="V23" s="2"/>
      <c r="W23" s="2"/>
      <c r="X23" s="2"/>
      <c r="Y23" s="2"/>
      <c r="Z23" s="2"/>
    </row>
    <row r="24" spans="1:26" ht="26.25" customHeight="1" x14ac:dyDescent="0.25">
      <c r="A24" s="7" t="s">
        <v>24</v>
      </c>
      <c r="B24" s="36"/>
      <c r="C24" s="37"/>
      <c r="D24" s="37"/>
      <c r="E24" s="38"/>
      <c r="F24" s="2"/>
      <c r="G24" s="28"/>
      <c r="H24" s="2"/>
      <c r="I24" s="2"/>
      <c r="J24" s="2"/>
      <c r="K24" s="2"/>
      <c r="L24" s="2"/>
      <c r="M24" s="2"/>
      <c r="N24" s="2"/>
      <c r="O24" s="2"/>
      <c r="P24" s="2"/>
      <c r="Q24" s="2"/>
      <c r="R24" s="2"/>
      <c r="S24" s="2"/>
      <c r="T24" s="2"/>
      <c r="U24" s="2"/>
      <c r="V24" s="2"/>
      <c r="W24" s="2"/>
      <c r="X24" s="2"/>
      <c r="Y24" s="2"/>
      <c r="Z24" s="2"/>
    </row>
    <row r="25" spans="1:26" ht="32.25" customHeight="1" x14ac:dyDescent="0.25">
      <c r="A25" s="8" t="s">
        <v>25</v>
      </c>
      <c r="B25" s="36"/>
      <c r="C25" s="37"/>
      <c r="D25" s="37"/>
      <c r="E25" s="38"/>
      <c r="F25" s="2"/>
      <c r="G25" s="28"/>
      <c r="H25" s="2"/>
      <c r="I25" s="2"/>
      <c r="J25" s="2"/>
      <c r="K25" s="2"/>
      <c r="L25" s="2"/>
      <c r="M25" s="2"/>
      <c r="N25" s="2"/>
      <c r="O25" s="2"/>
      <c r="P25" s="2"/>
      <c r="Q25" s="2"/>
      <c r="R25" s="2"/>
      <c r="S25" s="2"/>
      <c r="T25" s="2"/>
      <c r="U25" s="2"/>
      <c r="V25" s="2"/>
      <c r="W25" s="2"/>
      <c r="X25" s="2"/>
      <c r="Y25" s="2"/>
      <c r="Z25" s="2"/>
    </row>
    <row r="26" spans="1:26" ht="32.25" customHeight="1" x14ac:dyDescent="0.25">
      <c r="A26" s="9" t="s">
        <v>26</v>
      </c>
      <c r="B26" s="36"/>
      <c r="C26" s="37"/>
      <c r="D26" s="37"/>
      <c r="E26" s="38"/>
      <c r="F26" s="2"/>
      <c r="G26" s="28"/>
      <c r="H26" s="2"/>
      <c r="I26" s="2"/>
      <c r="J26" s="2"/>
      <c r="K26" s="2"/>
      <c r="L26" s="2"/>
      <c r="M26" s="2"/>
      <c r="N26" s="2"/>
      <c r="O26" s="2"/>
      <c r="P26" s="2"/>
      <c r="Q26" s="2"/>
      <c r="R26" s="2"/>
      <c r="S26" s="2"/>
      <c r="T26" s="2"/>
      <c r="U26" s="2"/>
      <c r="V26" s="2"/>
      <c r="W26" s="2"/>
      <c r="X26" s="2"/>
      <c r="Y26" s="2"/>
      <c r="Z26" s="2"/>
    </row>
    <row r="27" spans="1:26" ht="56.25" customHeight="1" x14ac:dyDescent="0.25">
      <c r="A27" s="9" t="s">
        <v>27</v>
      </c>
      <c r="B27" s="36"/>
      <c r="C27" s="37"/>
      <c r="D27" s="37"/>
      <c r="E27" s="38"/>
      <c r="F27" s="6"/>
      <c r="G27" s="28"/>
      <c r="H27" s="6"/>
      <c r="I27" s="6"/>
      <c r="J27" s="6"/>
      <c r="K27" s="6"/>
      <c r="L27" s="6"/>
      <c r="M27" s="6"/>
      <c r="N27" s="6"/>
      <c r="O27" s="6"/>
      <c r="P27" s="6"/>
      <c r="Q27" s="6"/>
      <c r="R27" s="6"/>
      <c r="S27" s="6"/>
      <c r="T27" s="6"/>
      <c r="U27" s="6"/>
      <c r="V27" s="6"/>
      <c r="W27" s="6"/>
      <c r="X27" s="6"/>
      <c r="Y27" s="6"/>
      <c r="Z27" s="6"/>
    </row>
    <row r="28" spans="1:26" ht="15.75" customHeight="1" x14ac:dyDescent="0.25">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x14ac:dyDescent="0.25">
      <c r="A29" s="3" t="s">
        <v>28</v>
      </c>
      <c r="B29" s="10"/>
      <c r="C29" s="2"/>
      <c r="D29" s="2"/>
      <c r="E29" s="11">
        <v>500000</v>
      </c>
      <c r="F29" s="2"/>
      <c r="G29" s="2"/>
      <c r="H29" s="2"/>
      <c r="I29" s="2"/>
      <c r="J29" s="2"/>
      <c r="K29" s="2"/>
      <c r="L29" s="2"/>
      <c r="M29" s="2"/>
      <c r="N29" s="2"/>
      <c r="O29" s="2"/>
      <c r="P29" s="2"/>
      <c r="Q29" s="2"/>
      <c r="R29" s="2"/>
      <c r="S29" s="2"/>
      <c r="T29" s="2"/>
      <c r="U29" s="2"/>
      <c r="V29" s="2"/>
      <c r="W29" s="2"/>
      <c r="X29" s="2"/>
      <c r="Y29" s="2"/>
      <c r="Z29" s="2"/>
    </row>
    <row r="30" spans="1:26" ht="50.5" x14ac:dyDescent="0.25">
      <c r="A30" s="4"/>
      <c r="B30" s="4"/>
      <c r="C30" s="4"/>
      <c r="D30" s="4"/>
      <c r="E30" s="4"/>
      <c r="F30" s="2"/>
      <c r="G30" s="5" t="s">
        <v>29</v>
      </c>
      <c r="H30" s="2"/>
      <c r="I30" s="2"/>
      <c r="J30" s="2"/>
      <c r="K30" s="2"/>
      <c r="L30" s="2"/>
      <c r="M30" s="2"/>
      <c r="N30" s="2"/>
      <c r="O30" s="2"/>
      <c r="P30" s="2"/>
      <c r="Q30" s="2"/>
      <c r="R30" s="2"/>
      <c r="S30" s="2"/>
      <c r="T30" s="2"/>
      <c r="U30" s="2"/>
      <c r="V30" s="2"/>
      <c r="W30" s="2"/>
      <c r="X30" s="2"/>
      <c r="Y30" s="2"/>
      <c r="Z30" s="2"/>
    </row>
    <row r="31" spans="1:26" ht="146.25" customHeight="1" x14ac:dyDescent="0.25">
      <c r="A31" s="12" t="s">
        <v>30</v>
      </c>
      <c r="B31" s="29"/>
      <c r="C31" s="2" t="s">
        <v>31</v>
      </c>
      <c r="D31" s="2"/>
      <c r="E31" s="13"/>
      <c r="F31" s="14"/>
      <c r="G31" s="28"/>
      <c r="H31" s="2"/>
      <c r="I31" s="2"/>
      <c r="J31" s="2"/>
      <c r="K31" s="15"/>
      <c r="L31" s="2"/>
      <c r="M31" s="2"/>
      <c r="N31" s="2"/>
      <c r="O31" s="2"/>
      <c r="P31" s="2"/>
      <c r="Q31" s="2"/>
      <c r="R31" s="2"/>
      <c r="S31" s="2"/>
      <c r="T31" s="2"/>
      <c r="U31" s="2"/>
      <c r="V31" s="2"/>
      <c r="W31" s="2"/>
      <c r="X31" s="2"/>
      <c r="Y31" s="2"/>
      <c r="Z31" s="2"/>
    </row>
    <row r="32" spans="1:26" ht="146.25" customHeight="1" x14ac:dyDescent="0.25">
      <c r="A32" s="16" t="s">
        <v>32</v>
      </c>
      <c r="B32" s="17"/>
      <c r="C32" s="2"/>
      <c r="D32" s="8" t="s">
        <v>33</v>
      </c>
      <c r="E32" s="18" t="b">
        <f>IF(B31=2,(E29*0.02),IF(B31=3,(E29*0.05),IF(B31=4,(E29*0.1),IF(B31=5,(E29*0.15),IF(B31=6,(E29*0.2),IF(B31=7,(E29*0.25),IF(B31=8,(E29*0.3),IF(B31=9,(E29*0.35),IF(B31=10,(E29*0.4))))))))))</f>
        <v>0</v>
      </c>
      <c r="F32" s="19"/>
      <c r="G32" s="2"/>
      <c r="H32" s="2"/>
      <c r="I32" s="2"/>
      <c r="J32" s="15"/>
      <c r="K32" s="15"/>
      <c r="L32" s="2"/>
      <c r="M32" s="2"/>
      <c r="N32" s="2"/>
      <c r="O32" s="2"/>
      <c r="P32" s="2"/>
      <c r="Q32" s="2"/>
      <c r="R32" s="2"/>
      <c r="S32" s="2"/>
      <c r="T32" s="2"/>
      <c r="U32" s="2"/>
      <c r="V32" s="2"/>
      <c r="W32" s="2"/>
      <c r="X32" s="2"/>
      <c r="Y32" s="2"/>
      <c r="Z32" s="2"/>
    </row>
    <row r="33" spans="1:26" ht="15.75" customHeight="1" x14ac:dyDescent="0.25">
      <c r="A33" s="20" t="s">
        <v>34</v>
      </c>
      <c r="B33" s="21"/>
      <c r="C33" s="2"/>
      <c r="D33" s="2"/>
      <c r="E33" s="22">
        <f>SUM(E29:E32)</f>
        <v>500000</v>
      </c>
      <c r="F33" s="2"/>
      <c r="G33" s="2"/>
      <c r="H33" s="2"/>
      <c r="I33" s="2"/>
      <c r="J33" s="2"/>
      <c r="K33" s="2"/>
      <c r="L33" s="2"/>
      <c r="M33" s="2"/>
      <c r="N33" s="2"/>
      <c r="O33" s="2"/>
      <c r="P33" s="2"/>
      <c r="Q33" s="2"/>
      <c r="R33" s="2"/>
      <c r="S33" s="2"/>
      <c r="T33" s="2"/>
      <c r="U33" s="2"/>
      <c r="V33" s="2"/>
      <c r="W33" s="2"/>
      <c r="X33" s="2"/>
      <c r="Y33" s="2"/>
      <c r="Z33" s="2"/>
    </row>
    <row r="34" spans="1:26" ht="15.75" customHeight="1" x14ac:dyDescent="0.25">
      <c r="A34" s="20"/>
      <c r="B34" s="21"/>
      <c r="C34" s="2"/>
      <c r="D34" s="2"/>
      <c r="E34" s="15"/>
      <c r="F34" s="2"/>
      <c r="G34" s="2"/>
      <c r="H34" s="2"/>
      <c r="I34" s="2"/>
      <c r="J34" s="2"/>
      <c r="K34" s="2"/>
      <c r="L34" s="2"/>
      <c r="M34" s="2"/>
      <c r="N34" s="2"/>
      <c r="O34" s="2"/>
      <c r="P34" s="2"/>
      <c r="Q34" s="2"/>
      <c r="R34" s="2"/>
      <c r="S34" s="2"/>
      <c r="T34" s="2"/>
      <c r="U34" s="2"/>
      <c r="V34" s="2"/>
      <c r="W34" s="2"/>
      <c r="X34" s="2"/>
      <c r="Y34" s="2"/>
      <c r="Z34" s="2"/>
    </row>
    <row r="35" spans="1:26" ht="50.5" x14ac:dyDescent="0.25">
      <c r="A35" s="20" t="s">
        <v>35</v>
      </c>
      <c r="B35" s="23"/>
      <c r="C35" s="3"/>
      <c r="D35" s="3"/>
      <c r="E35" s="22" t="s">
        <v>36</v>
      </c>
      <c r="F35" s="3"/>
      <c r="G35" s="5" t="s">
        <v>37</v>
      </c>
      <c r="H35" s="3"/>
      <c r="I35" s="3"/>
      <c r="J35" s="3"/>
      <c r="K35" s="3"/>
      <c r="L35" s="3"/>
      <c r="M35" s="3"/>
      <c r="N35" s="3"/>
      <c r="O35" s="3"/>
      <c r="P35" s="3"/>
      <c r="Q35" s="3"/>
      <c r="R35" s="3"/>
      <c r="S35" s="3"/>
      <c r="T35" s="3"/>
      <c r="U35" s="3"/>
      <c r="V35" s="3"/>
      <c r="W35" s="3"/>
      <c r="X35" s="3"/>
      <c r="Y35" s="3"/>
      <c r="Z35" s="3"/>
    </row>
    <row r="36" spans="1:26" ht="41.25" customHeight="1" x14ac:dyDescent="0.25">
      <c r="A36" s="9" t="s">
        <v>38</v>
      </c>
      <c r="B36" s="30"/>
      <c r="D36" s="9" t="s">
        <v>39</v>
      </c>
      <c r="E36" s="24">
        <f>B36*-50</f>
        <v>0</v>
      </c>
      <c r="F36" s="6"/>
      <c r="G36" s="28"/>
      <c r="H36" s="6"/>
      <c r="I36" s="6"/>
      <c r="J36" s="6"/>
      <c r="K36" s="6"/>
      <c r="L36" s="6"/>
      <c r="M36" s="6"/>
      <c r="N36" s="6"/>
      <c r="O36" s="6"/>
      <c r="P36" s="6"/>
      <c r="Q36" s="6"/>
      <c r="R36" s="6"/>
      <c r="S36" s="6"/>
      <c r="T36" s="6"/>
      <c r="U36" s="6"/>
      <c r="V36" s="6"/>
      <c r="W36" s="6"/>
      <c r="X36" s="6"/>
      <c r="Y36" s="6"/>
      <c r="Z36" s="6"/>
    </row>
    <row r="37" spans="1:26" ht="38.25" customHeight="1" x14ac:dyDescent="0.25">
      <c r="A37" s="9" t="s">
        <v>40</v>
      </c>
      <c r="B37" s="30"/>
      <c r="D37" s="9" t="s">
        <v>41</v>
      </c>
      <c r="E37" s="24">
        <f>IF(B37="Ja",-50000,0)</f>
        <v>0</v>
      </c>
      <c r="F37" s="6"/>
      <c r="G37" s="32" t="s">
        <v>42</v>
      </c>
      <c r="H37" s="6"/>
      <c r="I37" s="6"/>
      <c r="J37" s="6"/>
      <c r="K37" s="6"/>
      <c r="L37" s="6"/>
      <c r="M37" s="6"/>
      <c r="N37" s="6"/>
      <c r="O37" s="6"/>
      <c r="P37" s="6"/>
      <c r="Q37" s="6"/>
      <c r="R37" s="6"/>
      <c r="S37" s="6"/>
      <c r="T37" s="6"/>
      <c r="U37" s="6"/>
      <c r="V37" s="6"/>
      <c r="W37" s="6"/>
      <c r="X37" s="6"/>
      <c r="Y37" s="6"/>
      <c r="Z37" s="6"/>
    </row>
    <row r="38" spans="1:26" ht="27" customHeight="1" x14ac:dyDescent="0.25">
      <c r="A38" s="9" t="s">
        <v>43</v>
      </c>
      <c r="B38" s="31"/>
      <c r="D38" s="9" t="s">
        <v>44</v>
      </c>
      <c r="E38" s="24">
        <f>B38*-15000</f>
        <v>0</v>
      </c>
      <c r="F38" s="6"/>
      <c r="G38" s="28"/>
      <c r="H38" s="6"/>
      <c r="I38" s="6"/>
      <c r="J38" s="6"/>
      <c r="K38" s="6"/>
      <c r="L38" s="6"/>
      <c r="M38" s="6"/>
      <c r="N38" s="6"/>
      <c r="O38" s="6"/>
      <c r="P38" s="6"/>
      <c r="Q38" s="6"/>
      <c r="R38" s="6"/>
      <c r="S38" s="6"/>
      <c r="T38" s="6"/>
      <c r="U38" s="6"/>
      <c r="V38" s="6"/>
      <c r="W38" s="6"/>
      <c r="X38" s="6"/>
      <c r="Y38" s="6"/>
      <c r="Z38" s="6"/>
    </row>
    <row r="39" spans="1:26" ht="33" customHeight="1" x14ac:dyDescent="0.25">
      <c r="A39" s="9" t="s">
        <v>45</v>
      </c>
      <c r="B39" s="30"/>
      <c r="D39" s="6" t="s">
        <v>46</v>
      </c>
      <c r="E39" s="24">
        <f>IF(B39="Ja",-25000,0)</f>
        <v>0</v>
      </c>
      <c r="F39" s="6"/>
      <c r="G39" s="28"/>
      <c r="H39" s="6"/>
      <c r="I39" s="6"/>
      <c r="J39" s="6"/>
      <c r="K39" s="6"/>
      <c r="L39" s="6"/>
      <c r="M39" s="6"/>
      <c r="N39" s="6"/>
      <c r="O39" s="6"/>
      <c r="P39" s="6"/>
      <c r="Q39" s="6"/>
      <c r="R39" s="6"/>
      <c r="S39" s="6"/>
      <c r="T39" s="6"/>
      <c r="U39" s="6"/>
      <c r="V39" s="6"/>
      <c r="W39" s="6"/>
      <c r="X39" s="6"/>
      <c r="Y39" s="6"/>
      <c r="Z39" s="6"/>
    </row>
    <row r="40" spans="1:26" ht="15.75" customHeight="1" x14ac:dyDescent="0.25">
      <c r="A40" s="2"/>
      <c r="B40" s="21"/>
      <c r="C40" s="4"/>
      <c r="D40" s="4"/>
      <c r="E40" s="15"/>
      <c r="F40" s="2"/>
      <c r="G40" s="2"/>
      <c r="H40" s="2"/>
      <c r="I40" s="2"/>
      <c r="J40" s="2"/>
      <c r="K40" s="2"/>
      <c r="L40" s="2"/>
      <c r="M40" s="2"/>
      <c r="N40" s="2"/>
      <c r="O40" s="2"/>
      <c r="P40" s="2"/>
      <c r="Q40" s="2"/>
      <c r="R40" s="2"/>
      <c r="S40" s="2"/>
      <c r="T40" s="2"/>
      <c r="U40" s="2"/>
      <c r="V40" s="2"/>
      <c r="W40" s="2"/>
      <c r="X40" s="2"/>
      <c r="Y40" s="2"/>
      <c r="Z40" s="2"/>
    </row>
    <row r="41" spans="1:26" ht="15.75" customHeight="1" x14ac:dyDescent="0.25">
      <c r="A41" s="20" t="s">
        <v>47</v>
      </c>
      <c r="B41" s="21"/>
      <c r="C41" s="4"/>
      <c r="D41" s="4"/>
      <c r="E41" s="15"/>
      <c r="F41" s="2"/>
      <c r="G41" s="2"/>
      <c r="H41" s="2"/>
      <c r="I41" s="2"/>
      <c r="J41" s="2"/>
      <c r="K41" s="2"/>
      <c r="L41" s="2"/>
      <c r="M41" s="2"/>
      <c r="N41" s="2"/>
      <c r="O41" s="2"/>
      <c r="P41" s="2"/>
      <c r="Q41" s="2"/>
      <c r="R41" s="2"/>
      <c r="S41" s="2"/>
      <c r="T41" s="2"/>
      <c r="U41" s="2"/>
      <c r="V41" s="2"/>
      <c r="W41" s="2"/>
      <c r="X41" s="2"/>
      <c r="Y41" s="2"/>
      <c r="Z41" s="2"/>
    </row>
    <row r="42" spans="1:26" ht="51.75" customHeight="1" x14ac:dyDescent="0.25">
      <c r="A42" s="8" t="s">
        <v>48</v>
      </c>
      <c r="B42" s="21"/>
      <c r="C42" s="4"/>
      <c r="D42" s="4"/>
      <c r="E42" s="15"/>
      <c r="F42" s="2"/>
      <c r="G42" s="28" t="s">
        <v>49</v>
      </c>
      <c r="H42" s="2"/>
      <c r="I42" s="2"/>
      <c r="J42" s="2"/>
      <c r="K42" s="2"/>
      <c r="L42" s="2"/>
      <c r="M42" s="2"/>
      <c r="N42" s="2"/>
      <c r="O42" s="2"/>
      <c r="P42" s="2"/>
      <c r="Q42" s="2"/>
      <c r="R42" s="2"/>
      <c r="S42" s="2"/>
      <c r="T42" s="2"/>
      <c r="U42" s="2"/>
      <c r="V42" s="2"/>
      <c r="W42" s="2"/>
      <c r="X42" s="2"/>
      <c r="Y42" s="2"/>
      <c r="Z42" s="2"/>
    </row>
    <row r="43" spans="1:26" ht="15.75" customHeight="1" x14ac:dyDescent="0.25">
      <c r="A43" s="2" t="str">
        <f>B17</f>
        <v>&lt;naam, adres, omschrijving&gt;</v>
      </c>
      <c r="B43" s="21"/>
      <c r="C43" s="4"/>
      <c r="D43" s="4"/>
      <c r="E43" s="15"/>
      <c r="F43" s="2"/>
      <c r="G43" s="2"/>
      <c r="H43" s="2"/>
      <c r="I43" s="2"/>
      <c r="J43" s="2"/>
      <c r="K43" s="2"/>
      <c r="L43" s="2"/>
      <c r="M43" s="2"/>
      <c r="N43" s="2"/>
      <c r="O43" s="2"/>
      <c r="P43" s="2"/>
      <c r="Q43" s="2"/>
      <c r="R43" s="2"/>
      <c r="S43" s="2"/>
      <c r="T43" s="2"/>
      <c r="U43" s="2"/>
      <c r="V43" s="2"/>
      <c r="W43" s="2"/>
      <c r="X43" s="2"/>
      <c r="Y43" s="2"/>
      <c r="Z43" s="2"/>
    </row>
    <row r="44" spans="1:26" ht="15.75" customHeight="1" x14ac:dyDescent="0.25">
      <c r="A44" s="2" t="s">
        <v>50</v>
      </c>
      <c r="B44" s="33"/>
      <c r="C44" s="4"/>
      <c r="D44" s="4"/>
      <c r="E44" s="15"/>
      <c r="F44" s="2"/>
      <c r="G44" s="2"/>
      <c r="H44" s="2"/>
      <c r="I44" s="2"/>
      <c r="J44" s="2"/>
      <c r="K44" s="2"/>
      <c r="L44" s="2"/>
      <c r="M44" s="2"/>
      <c r="N44" s="2"/>
      <c r="O44" s="2"/>
      <c r="P44" s="2"/>
      <c r="Q44" s="2"/>
      <c r="R44" s="2"/>
      <c r="S44" s="2"/>
      <c r="T44" s="2"/>
      <c r="U44" s="2"/>
      <c r="V44" s="2"/>
      <c r="W44" s="2"/>
      <c r="X44" s="2"/>
      <c r="Y44" s="2"/>
      <c r="Z44" s="2"/>
    </row>
    <row r="45" spans="1:26" ht="15.75" customHeight="1" x14ac:dyDescent="0.25">
      <c r="A45" s="2" t="s">
        <v>51</v>
      </c>
      <c r="B45" s="33"/>
      <c r="C45" s="4"/>
      <c r="D45" s="4"/>
      <c r="E45" s="15"/>
      <c r="F45" s="2"/>
      <c r="G45" s="2"/>
      <c r="H45" s="2"/>
      <c r="I45" s="2"/>
      <c r="J45" s="2"/>
      <c r="K45" s="2"/>
      <c r="L45" s="2"/>
      <c r="M45" s="2"/>
      <c r="N45" s="2"/>
      <c r="O45" s="2"/>
      <c r="P45" s="2"/>
      <c r="Q45" s="2"/>
      <c r="R45" s="2"/>
      <c r="S45" s="2"/>
      <c r="T45" s="2"/>
      <c r="U45" s="2"/>
      <c r="V45" s="2"/>
      <c r="W45" s="2"/>
      <c r="X45" s="2"/>
      <c r="Y45" s="2"/>
      <c r="Z45" s="2"/>
    </row>
    <row r="46" spans="1:26" ht="15.75" customHeight="1" x14ac:dyDescent="0.25">
      <c r="A46" s="2" t="s">
        <v>52</v>
      </c>
      <c r="B46" s="33"/>
      <c r="C46" s="4"/>
      <c r="D46" s="4"/>
      <c r="E46" s="15"/>
      <c r="F46" s="2"/>
      <c r="G46" s="2"/>
      <c r="H46" s="2"/>
      <c r="I46" s="2"/>
      <c r="J46" s="2"/>
      <c r="K46" s="2"/>
      <c r="L46" s="2"/>
      <c r="M46" s="2"/>
      <c r="N46" s="2"/>
      <c r="O46" s="2"/>
      <c r="P46" s="2"/>
      <c r="Q46" s="2"/>
      <c r="R46" s="2"/>
      <c r="S46" s="2"/>
      <c r="T46" s="2"/>
      <c r="U46" s="2"/>
      <c r="V46" s="2"/>
      <c r="W46" s="2"/>
      <c r="X46" s="2"/>
      <c r="Y46" s="2"/>
      <c r="Z46" s="2"/>
    </row>
    <row r="47" spans="1:26" ht="15.75" customHeight="1" x14ac:dyDescent="0.25">
      <c r="A47" s="2" t="s">
        <v>53</v>
      </c>
      <c r="B47" s="33"/>
      <c r="C47" s="4"/>
      <c r="D47" s="4"/>
      <c r="E47" s="15"/>
      <c r="F47" s="2"/>
      <c r="G47" s="2"/>
      <c r="H47" s="2"/>
      <c r="I47" s="2"/>
      <c r="J47" s="2"/>
      <c r="K47" s="2"/>
      <c r="L47" s="2"/>
      <c r="M47" s="2"/>
      <c r="N47" s="2"/>
      <c r="O47" s="2"/>
      <c r="P47" s="2"/>
      <c r="Q47" s="2"/>
      <c r="R47" s="2"/>
      <c r="S47" s="2"/>
      <c r="T47" s="2"/>
      <c r="U47" s="2"/>
      <c r="V47" s="2"/>
      <c r="W47" s="2"/>
      <c r="X47" s="2"/>
      <c r="Y47" s="2"/>
      <c r="Z47" s="2"/>
    </row>
    <row r="48" spans="1:26" ht="15.75" customHeight="1" x14ac:dyDescent="0.25">
      <c r="A48" s="2" t="s">
        <v>54</v>
      </c>
      <c r="B48" s="33"/>
      <c r="C48" s="4"/>
      <c r="D48" s="4"/>
      <c r="E48" s="15"/>
      <c r="F48" s="2"/>
      <c r="G48" s="2"/>
      <c r="H48" s="2"/>
      <c r="I48" s="2"/>
      <c r="J48" s="2"/>
      <c r="K48" s="2"/>
      <c r="L48" s="2"/>
      <c r="M48" s="2"/>
      <c r="N48" s="2"/>
      <c r="O48" s="2"/>
      <c r="P48" s="2"/>
      <c r="Q48" s="2"/>
      <c r="R48" s="2"/>
      <c r="S48" s="2"/>
      <c r="T48" s="2"/>
      <c r="U48" s="2"/>
      <c r="V48" s="2"/>
      <c r="W48" s="2"/>
      <c r="X48" s="2"/>
      <c r="Y48" s="2"/>
      <c r="Z48" s="2"/>
    </row>
    <row r="49" spans="1:26" ht="15.75" customHeight="1" x14ac:dyDescent="0.25">
      <c r="A49" s="2" t="s">
        <v>55</v>
      </c>
      <c r="B49" s="33"/>
      <c r="C49" s="4"/>
      <c r="D49" s="4"/>
      <c r="E49" s="15"/>
      <c r="F49" s="2"/>
      <c r="G49" s="2"/>
      <c r="H49" s="2"/>
      <c r="I49" s="2"/>
      <c r="J49" s="2"/>
      <c r="K49" s="2"/>
      <c r="L49" s="2"/>
      <c r="M49" s="2"/>
      <c r="N49" s="2"/>
      <c r="O49" s="2"/>
      <c r="P49" s="2"/>
      <c r="Q49" s="2"/>
      <c r="R49" s="2"/>
      <c r="S49" s="2"/>
      <c r="T49" s="2"/>
      <c r="U49" s="2"/>
      <c r="V49" s="2"/>
      <c r="W49" s="2"/>
      <c r="X49" s="2"/>
      <c r="Y49" s="2"/>
      <c r="Z49" s="2"/>
    </row>
    <row r="50" spans="1:26" ht="15.75" customHeight="1" x14ac:dyDescent="0.25">
      <c r="A50" s="2" t="s">
        <v>56</v>
      </c>
      <c r="B50" s="33"/>
      <c r="C50" s="4"/>
      <c r="D50" s="4"/>
      <c r="E50" s="15"/>
      <c r="F50" s="2"/>
      <c r="G50" s="2"/>
      <c r="H50" s="2"/>
      <c r="I50" s="2"/>
      <c r="J50" s="2"/>
      <c r="K50" s="2"/>
      <c r="L50" s="2"/>
      <c r="M50" s="2"/>
      <c r="N50" s="2"/>
      <c r="O50" s="2"/>
      <c r="P50" s="2"/>
      <c r="Q50" s="2"/>
      <c r="R50" s="2"/>
      <c r="S50" s="2"/>
      <c r="T50" s="2"/>
      <c r="U50" s="2"/>
      <c r="V50" s="2"/>
      <c r="W50" s="2"/>
      <c r="X50" s="2"/>
      <c r="Y50" s="2"/>
      <c r="Z50" s="2"/>
    </row>
    <row r="51" spans="1:26" ht="15.75" customHeight="1" x14ac:dyDescent="0.25">
      <c r="A51" s="2" t="s">
        <v>57</v>
      </c>
      <c r="B51" s="33"/>
      <c r="C51" s="4"/>
      <c r="D51" s="4"/>
      <c r="E51" s="15"/>
      <c r="F51" s="2"/>
      <c r="G51" s="2"/>
      <c r="H51" s="2"/>
      <c r="I51" s="2"/>
      <c r="J51" s="2"/>
      <c r="K51" s="2"/>
      <c r="L51" s="2"/>
      <c r="M51" s="2"/>
      <c r="N51" s="2"/>
      <c r="O51" s="2"/>
      <c r="P51" s="2"/>
      <c r="Q51" s="2"/>
      <c r="R51" s="2"/>
      <c r="S51" s="2"/>
      <c r="T51" s="2"/>
      <c r="U51" s="2"/>
      <c r="V51" s="2"/>
      <c r="W51" s="2"/>
      <c r="X51" s="2"/>
      <c r="Y51" s="2"/>
      <c r="Z51" s="2"/>
    </row>
    <row r="52" spans="1:26" ht="15.75" customHeight="1" x14ac:dyDescent="0.25">
      <c r="A52" s="2" t="s">
        <v>58</v>
      </c>
      <c r="B52" s="33"/>
      <c r="C52" s="4"/>
      <c r="D52" s="4"/>
      <c r="E52" s="15"/>
      <c r="F52" s="2"/>
      <c r="G52" s="2"/>
      <c r="H52" s="2"/>
      <c r="I52" s="2"/>
      <c r="J52" s="2"/>
      <c r="K52" s="2"/>
      <c r="L52" s="2"/>
      <c r="M52" s="2"/>
      <c r="N52" s="2"/>
      <c r="O52" s="2"/>
      <c r="P52" s="2"/>
      <c r="Q52" s="2"/>
      <c r="R52" s="2"/>
      <c r="S52" s="2"/>
      <c r="T52" s="2"/>
      <c r="U52" s="2"/>
      <c r="V52" s="2"/>
      <c r="W52" s="2"/>
      <c r="X52" s="2"/>
      <c r="Y52" s="2"/>
      <c r="Z52" s="2"/>
    </row>
    <row r="53" spans="1:26" ht="15.75" customHeight="1" x14ac:dyDescent="0.25">
      <c r="A53" s="2" t="s">
        <v>59</v>
      </c>
      <c r="B53" s="33"/>
      <c r="C53" s="4"/>
      <c r="D53" s="4"/>
      <c r="E53" s="15"/>
      <c r="F53" s="2"/>
      <c r="G53" s="2"/>
      <c r="H53" s="2"/>
      <c r="I53" s="2"/>
      <c r="J53" s="2"/>
      <c r="K53" s="2"/>
      <c r="L53" s="2"/>
      <c r="M53" s="2"/>
      <c r="N53" s="2"/>
      <c r="O53" s="2"/>
      <c r="P53" s="2"/>
      <c r="Q53" s="2"/>
      <c r="R53" s="2"/>
      <c r="S53" s="2"/>
      <c r="T53" s="2"/>
      <c r="U53" s="2"/>
      <c r="V53" s="2"/>
      <c r="W53" s="2"/>
      <c r="X53" s="2"/>
      <c r="Y53" s="2"/>
      <c r="Z53" s="2"/>
    </row>
    <row r="54" spans="1:26" ht="15.75" customHeight="1" x14ac:dyDescent="0.25">
      <c r="A54" s="2" t="s">
        <v>60</v>
      </c>
      <c r="B54" s="25">
        <f>SUM(B44:B53)/10</f>
        <v>0</v>
      </c>
      <c r="C54" s="4"/>
      <c r="D54" s="4" t="s">
        <v>61</v>
      </c>
      <c r="E54" s="15">
        <f>(4-B54)*1000000</f>
        <v>4000000</v>
      </c>
      <c r="F54" s="2"/>
      <c r="G54" s="2"/>
      <c r="H54" s="2"/>
      <c r="I54" s="2"/>
      <c r="J54" s="2"/>
      <c r="K54" s="2"/>
      <c r="L54" s="2"/>
      <c r="M54" s="2"/>
      <c r="N54" s="2"/>
      <c r="O54" s="2"/>
      <c r="P54" s="2"/>
      <c r="Q54" s="2"/>
      <c r="R54" s="2"/>
      <c r="S54" s="2"/>
      <c r="T54" s="2"/>
      <c r="U54" s="2"/>
      <c r="V54" s="2"/>
      <c r="W54" s="2"/>
      <c r="X54" s="2"/>
      <c r="Y54" s="2"/>
      <c r="Z54" s="2"/>
    </row>
    <row r="55" spans="1:26" ht="29.25" customHeight="1" x14ac:dyDescent="0.25">
      <c r="A55" s="2"/>
      <c r="B55" s="21" t="s">
        <v>62</v>
      </c>
      <c r="C55" s="4"/>
      <c r="D55" s="4"/>
      <c r="E55" s="15"/>
      <c r="F55" s="2"/>
      <c r="G55" s="2"/>
      <c r="H55" s="2"/>
      <c r="I55" s="2"/>
      <c r="J55" s="2"/>
      <c r="K55" s="2"/>
      <c r="L55" s="2"/>
      <c r="M55" s="2"/>
      <c r="N55" s="2"/>
      <c r="O55" s="2"/>
      <c r="P55" s="2"/>
      <c r="Q55" s="2"/>
      <c r="R55" s="2"/>
      <c r="S55" s="2"/>
      <c r="T55" s="2"/>
      <c r="U55" s="2"/>
      <c r="V55" s="2"/>
      <c r="W55" s="2"/>
      <c r="X55" s="2"/>
      <c r="Y55" s="2"/>
      <c r="Z55" s="2"/>
    </row>
    <row r="56" spans="1:26" ht="15.75" customHeight="1" x14ac:dyDescent="0.25">
      <c r="A56" s="2"/>
      <c r="B56" s="21"/>
      <c r="C56" s="4"/>
      <c r="D56" s="4"/>
      <c r="E56" s="15"/>
      <c r="F56" s="2"/>
      <c r="G56" s="2"/>
      <c r="H56" s="2"/>
      <c r="I56" s="2"/>
      <c r="J56" s="2"/>
      <c r="K56" s="2"/>
      <c r="L56" s="2"/>
      <c r="M56" s="2"/>
      <c r="N56" s="2"/>
      <c r="O56" s="2"/>
      <c r="P56" s="2"/>
      <c r="Q56" s="2"/>
      <c r="R56" s="2"/>
      <c r="S56" s="2"/>
      <c r="T56" s="2"/>
      <c r="U56" s="2"/>
      <c r="V56" s="2"/>
      <c r="W56" s="2"/>
      <c r="X56" s="2"/>
      <c r="Y56" s="2"/>
      <c r="Z56" s="2"/>
    </row>
    <row r="57" spans="1:26" ht="15.75" customHeight="1" x14ac:dyDescent="0.25">
      <c r="A57" s="2"/>
      <c r="B57" s="21"/>
      <c r="C57" s="4"/>
      <c r="D57" s="4"/>
      <c r="E57" s="15"/>
      <c r="F57" s="2"/>
      <c r="G57" s="2"/>
      <c r="H57" s="2"/>
      <c r="I57" s="2"/>
      <c r="J57" s="2"/>
      <c r="K57" s="2"/>
      <c r="L57" s="2"/>
      <c r="M57" s="2"/>
      <c r="N57" s="2"/>
      <c r="O57" s="2"/>
      <c r="P57" s="2"/>
      <c r="Q57" s="2"/>
      <c r="R57" s="2"/>
      <c r="S57" s="2"/>
      <c r="T57" s="2"/>
      <c r="U57" s="2"/>
      <c r="V57" s="2"/>
      <c r="W57" s="2"/>
      <c r="X57" s="2"/>
      <c r="Y57" s="2"/>
      <c r="Z57" s="2"/>
    </row>
    <row r="58" spans="1:26" ht="15.75" customHeight="1" x14ac:dyDescent="0.25">
      <c r="A58" s="2"/>
      <c r="B58" s="21"/>
      <c r="C58" s="4"/>
      <c r="D58" s="4"/>
      <c r="E58" s="15"/>
      <c r="F58" s="2"/>
      <c r="G58" s="2"/>
      <c r="H58" s="2"/>
      <c r="I58" s="2"/>
      <c r="J58" s="2"/>
      <c r="K58" s="2"/>
      <c r="L58" s="2"/>
      <c r="M58" s="2"/>
      <c r="N58" s="2"/>
      <c r="O58" s="2"/>
      <c r="P58" s="2"/>
      <c r="Q58" s="2"/>
      <c r="R58" s="2"/>
      <c r="S58" s="2"/>
      <c r="T58" s="2"/>
      <c r="U58" s="2"/>
      <c r="V58" s="2"/>
      <c r="W58" s="2"/>
      <c r="X58" s="2"/>
      <c r="Y58" s="2"/>
      <c r="Z58" s="2"/>
    </row>
    <row r="59" spans="1:26" ht="15.75" customHeight="1" x14ac:dyDescent="0.25">
      <c r="A59" s="20" t="s">
        <v>63</v>
      </c>
      <c r="B59" s="23"/>
      <c r="C59" s="3"/>
      <c r="D59" s="3"/>
      <c r="E59" s="22">
        <f>SUM(E36:E56)</f>
        <v>4000000</v>
      </c>
      <c r="F59" s="3"/>
      <c r="G59" s="3"/>
      <c r="H59" s="3"/>
      <c r="I59" s="3"/>
      <c r="J59" s="3"/>
      <c r="K59" s="3"/>
      <c r="L59" s="3"/>
      <c r="M59" s="3"/>
      <c r="N59" s="3"/>
      <c r="O59" s="3"/>
      <c r="P59" s="3"/>
      <c r="Q59" s="3"/>
      <c r="R59" s="3"/>
      <c r="S59" s="3"/>
      <c r="T59" s="3"/>
      <c r="U59" s="3"/>
      <c r="V59" s="3"/>
      <c r="W59" s="3"/>
      <c r="X59" s="3"/>
      <c r="Y59" s="3"/>
      <c r="Z59" s="3"/>
    </row>
    <row r="60" spans="1:26" ht="15.75" customHeight="1" x14ac:dyDescent="0.25">
      <c r="A60" s="2"/>
      <c r="B60" s="21"/>
      <c r="C60" s="4"/>
      <c r="D60" s="4"/>
      <c r="E60" s="15"/>
      <c r="F60" s="2"/>
      <c r="G60" s="2"/>
      <c r="H60" s="2"/>
      <c r="I60" s="2"/>
      <c r="J60" s="2"/>
      <c r="K60" s="2"/>
      <c r="L60" s="2"/>
      <c r="M60" s="2"/>
      <c r="N60" s="2"/>
      <c r="O60" s="2"/>
      <c r="P60" s="2"/>
      <c r="Q60" s="2"/>
      <c r="R60" s="2"/>
      <c r="S60" s="2"/>
      <c r="T60" s="2"/>
      <c r="U60" s="2"/>
      <c r="V60" s="2"/>
      <c r="W60" s="2"/>
      <c r="X60" s="2"/>
      <c r="Y60" s="2"/>
      <c r="Z60" s="2"/>
    </row>
    <row r="61" spans="1:26" ht="15.75" customHeight="1" x14ac:dyDescent="0.25">
      <c r="A61" s="3" t="s">
        <v>64</v>
      </c>
      <c r="B61" s="3"/>
      <c r="C61" s="3"/>
      <c r="D61" s="3"/>
      <c r="E61" s="22">
        <f>E33+E59</f>
        <v>4500000</v>
      </c>
      <c r="F61" s="3"/>
      <c r="G61" s="26" t="s">
        <v>65</v>
      </c>
      <c r="H61" s="3"/>
      <c r="I61" s="3"/>
      <c r="J61" s="3"/>
      <c r="K61" s="3"/>
      <c r="L61" s="3"/>
      <c r="M61" s="3"/>
      <c r="N61" s="3"/>
      <c r="O61" s="3"/>
      <c r="P61" s="3"/>
      <c r="Q61" s="3"/>
      <c r="R61" s="3"/>
      <c r="S61" s="3"/>
      <c r="T61" s="3"/>
      <c r="U61" s="3"/>
      <c r="V61" s="3"/>
      <c r="W61" s="3"/>
      <c r="X61" s="3"/>
      <c r="Y61" s="3"/>
      <c r="Z61" s="3"/>
    </row>
    <row r="62" spans="1:26" ht="15.75" customHeight="1" x14ac:dyDescent="0.25">
      <c r="A62" s="2"/>
      <c r="B62" s="4"/>
      <c r="C62" s="4"/>
      <c r="D62" s="4"/>
      <c r="E62" s="15"/>
      <c r="F62" s="2"/>
      <c r="G62" s="2"/>
      <c r="H62" s="2"/>
      <c r="I62" s="2"/>
      <c r="J62" s="2"/>
      <c r="K62" s="2"/>
      <c r="L62" s="2"/>
      <c r="M62" s="2"/>
      <c r="N62" s="2"/>
      <c r="O62" s="2"/>
      <c r="P62" s="2"/>
      <c r="Q62" s="2"/>
      <c r="R62" s="2"/>
      <c r="S62" s="2"/>
      <c r="T62" s="2"/>
      <c r="U62" s="2"/>
      <c r="V62" s="2"/>
      <c r="W62" s="2"/>
      <c r="X62" s="2"/>
      <c r="Y62" s="2"/>
      <c r="Z62" s="2"/>
    </row>
    <row r="63" spans="1:26" ht="15.75" customHeight="1" x14ac:dyDescent="0.25">
      <c r="A63" s="2" t="s">
        <v>66</v>
      </c>
      <c r="B63" s="4"/>
      <c r="C63" s="4"/>
      <c r="D63" s="4"/>
      <c r="E63" s="15"/>
      <c r="F63" s="2"/>
      <c r="G63" s="2"/>
      <c r="H63" s="2"/>
      <c r="I63" s="2"/>
      <c r="J63" s="2"/>
      <c r="K63" s="2"/>
      <c r="L63" s="2"/>
      <c r="M63" s="2"/>
      <c r="N63" s="2"/>
      <c r="O63" s="2"/>
      <c r="P63" s="2"/>
      <c r="Q63" s="2"/>
      <c r="R63" s="2"/>
      <c r="S63" s="2"/>
      <c r="T63" s="2"/>
      <c r="U63" s="2"/>
      <c r="V63" s="2"/>
      <c r="W63" s="2"/>
      <c r="X63" s="2"/>
      <c r="Y63" s="2"/>
      <c r="Z63" s="2"/>
    </row>
    <row r="64" spans="1:26" ht="86.25" customHeight="1" x14ac:dyDescent="0.25">
      <c r="A64" s="39" t="s">
        <v>67</v>
      </c>
      <c r="B64" s="35"/>
      <c r="C64" s="35"/>
      <c r="D64" s="35"/>
      <c r="E64" s="35"/>
      <c r="F64" s="2"/>
      <c r="G64" s="2"/>
      <c r="H64" s="2"/>
      <c r="I64" s="2"/>
      <c r="J64" s="2"/>
      <c r="K64" s="2"/>
      <c r="L64" s="2"/>
      <c r="M64" s="2"/>
      <c r="N64" s="2"/>
      <c r="O64" s="2"/>
      <c r="P64" s="2"/>
      <c r="Q64" s="2"/>
      <c r="R64" s="2"/>
      <c r="S64" s="2"/>
      <c r="T64" s="2"/>
      <c r="U64" s="2"/>
      <c r="V64" s="2"/>
      <c r="W64" s="2"/>
      <c r="X64" s="2"/>
      <c r="Y64" s="2"/>
      <c r="Z64" s="2"/>
    </row>
    <row r="65" spans="1:26" ht="15.75" customHeight="1" x14ac:dyDescent="0.25">
      <c r="A65" s="4"/>
      <c r="B65" s="10"/>
      <c r="C65" s="4"/>
      <c r="D65" s="4"/>
      <c r="E65" s="4"/>
      <c r="F65" s="2"/>
      <c r="G65" s="2"/>
      <c r="H65" s="2"/>
      <c r="I65" s="2"/>
      <c r="J65" s="2"/>
      <c r="K65" s="2"/>
      <c r="L65" s="2"/>
      <c r="M65" s="2"/>
      <c r="N65" s="2"/>
      <c r="O65" s="2"/>
      <c r="P65" s="2"/>
      <c r="Q65" s="2"/>
      <c r="R65" s="2"/>
      <c r="S65" s="2"/>
      <c r="T65" s="2"/>
      <c r="U65" s="2"/>
      <c r="V65" s="2"/>
      <c r="W65" s="2"/>
      <c r="X65" s="2"/>
      <c r="Y65" s="2"/>
      <c r="Z65" s="2"/>
    </row>
    <row r="66" spans="1:26" ht="249" customHeight="1" x14ac:dyDescent="0.25">
      <c r="A66" s="40" t="s">
        <v>68</v>
      </c>
      <c r="B66" s="35"/>
      <c r="C66" s="35"/>
      <c r="D66" s="35"/>
      <c r="E66" s="35"/>
      <c r="F66" s="2"/>
      <c r="G66" s="2"/>
      <c r="H66" s="2"/>
      <c r="I66" s="2"/>
      <c r="J66" s="2"/>
      <c r="K66" s="2"/>
      <c r="L66" s="2"/>
      <c r="M66" s="2"/>
      <c r="N66" s="2"/>
      <c r="O66" s="2"/>
      <c r="P66" s="2"/>
      <c r="Q66" s="2"/>
      <c r="R66" s="2"/>
      <c r="S66" s="2"/>
      <c r="T66" s="2"/>
      <c r="U66" s="2"/>
      <c r="V66" s="2"/>
      <c r="W66" s="2"/>
      <c r="X66" s="2"/>
      <c r="Y66" s="2"/>
      <c r="Z66" s="2"/>
    </row>
    <row r="67" spans="1:26" ht="15.75" customHeight="1" x14ac:dyDescent="0.25">
      <c r="A67" s="41"/>
      <c r="B67" s="35"/>
      <c r="C67" s="35"/>
      <c r="D67" s="35"/>
      <c r="E67" s="35"/>
      <c r="F67" s="2"/>
      <c r="G67" s="2"/>
      <c r="H67" s="2"/>
      <c r="I67" s="2"/>
      <c r="J67" s="2"/>
      <c r="K67" s="2"/>
      <c r="L67" s="2"/>
      <c r="M67" s="2"/>
      <c r="N67" s="2"/>
      <c r="O67" s="2"/>
      <c r="P67" s="2"/>
      <c r="Q67" s="2"/>
      <c r="R67" s="2"/>
      <c r="S67" s="2"/>
      <c r="T67" s="2"/>
      <c r="U67" s="2"/>
      <c r="V67" s="2"/>
      <c r="W67" s="2"/>
      <c r="X67" s="2"/>
      <c r="Y67" s="2"/>
      <c r="Z67" s="2"/>
    </row>
    <row r="68" spans="1:26" ht="15.75" customHeight="1" x14ac:dyDescent="0.25">
      <c r="A68" s="2"/>
      <c r="B68" s="10"/>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25">
      <c r="A69" s="4"/>
      <c r="B69" s="10"/>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25">
      <c r="A70" s="2"/>
      <c r="B70" s="10"/>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25">
      <c r="A71" s="2"/>
      <c r="B71" s="10"/>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25">
      <c r="A72" s="2"/>
      <c r="B72" s="10"/>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25">
      <c r="A73" s="2"/>
      <c r="B73" s="10"/>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25">
      <c r="A74" s="2"/>
      <c r="B74" s="10"/>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25">
      <c r="A75" s="2"/>
      <c r="B75" s="10"/>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25">
      <c r="A76" s="2"/>
      <c r="B76" s="10"/>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25">
      <c r="A77" s="2"/>
      <c r="B77" s="10"/>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25">
      <c r="A78" s="2"/>
      <c r="B78" s="10"/>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25">
      <c r="A79" s="2"/>
      <c r="B79" s="10"/>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25">
      <c r="A80" s="2"/>
      <c r="B80" s="10"/>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25">
      <c r="A81" s="2"/>
      <c r="B81" s="10"/>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25">
      <c r="A82" s="2"/>
      <c r="B82" s="10"/>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25">
      <c r="A83" s="2"/>
      <c r="B83" s="10"/>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25">
      <c r="A84" s="2"/>
      <c r="B84" s="10"/>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25">
      <c r="A85" s="2"/>
      <c r="B85" s="10"/>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25">
      <c r="A86" s="2"/>
      <c r="B86" s="10"/>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25">
      <c r="A87" s="2"/>
      <c r="B87" s="10"/>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25">
      <c r="A88" s="2"/>
      <c r="B88" s="10"/>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25">
      <c r="A89" s="2"/>
      <c r="B89" s="10"/>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25">
      <c r="A90" s="2"/>
      <c r="B90" s="10"/>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25">
      <c r="A91" s="2"/>
      <c r="B91" s="10"/>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25">
      <c r="A92" s="2"/>
      <c r="B92" s="10"/>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25">
      <c r="A93" s="2"/>
      <c r="B93" s="10"/>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25">
      <c r="A94" s="2"/>
      <c r="B94" s="10"/>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25">
      <c r="A95" s="2"/>
      <c r="B95" s="10"/>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25">
      <c r="A96" s="2"/>
      <c r="B96" s="10"/>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25">
      <c r="A97" s="2"/>
      <c r="B97" s="10"/>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25">
      <c r="A98" s="2"/>
      <c r="B98" s="10"/>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25">
      <c r="A99" s="2"/>
      <c r="B99" s="10"/>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25">
      <c r="A100" s="2"/>
      <c r="B100" s="10"/>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25">
      <c r="A101" s="2"/>
      <c r="B101" s="10"/>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25">
      <c r="A102" s="2"/>
      <c r="B102" s="10"/>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25">
      <c r="A103" s="2"/>
      <c r="B103" s="10"/>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25">
      <c r="A104" s="2"/>
      <c r="B104" s="10"/>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25">
      <c r="A105" s="2"/>
      <c r="B105" s="10"/>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25">
      <c r="A106" s="2"/>
      <c r="B106" s="10"/>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25">
      <c r="A107" s="2"/>
      <c r="B107" s="10"/>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25">
      <c r="A108" s="2"/>
      <c r="B108" s="10"/>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25">
      <c r="A109" s="2"/>
      <c r="B109" s="10"/>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25">
      <c r="A110" s="2"/>
      <c r="B110" s="10"/>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25">
      <c r="A111" s="2"/>
      <c r="B111" s="10"/>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25">
      <c r="A112" s="2"/>
      <c r="B112" s="10"/>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25">
      <c r="A113" s="2"/>
      <c r="B113" s="10"/>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25">
      <c r="A114" s="2"/>
      <c r="B114" s="10"/>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25">
      <c r="A115" s="2"/>
      <c r="B115" s="10"/>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25">
      <c r="A116" s="2"/>
      <c r="B116" s="10"/>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25">
      <c r="A117" s="2"/>
      <c r="B117" s="10"/>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25">
      <c r="A118" s="2"/>
      <c r="B118" s="10"/>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25">
      <c r="A119" s="2"/>
      <c r="B119" s="10"/>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25">
      <c r="A120" s="2"/>
      <c r="B120" s="10"/>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25">
      <c r="A121" s="2"/>
      <c r="B121" s="10"/>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25">
      <c r="A122" s="2"/>
      <c r="B122" s="10"/>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25">
      <c r="A123" s="2"/>
      <c r="B123" s="10"/>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25">
      <c r="A124" s="2"/>
      <c r="B124" s="10"/>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25">
      <c r="A125" s="2"/>
      <c r="B125" s="10"/>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25">
      <c r="A126" s="2"/>
      <c r="B126" s="10"/>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25">
      <c r="A127" s="2"/>
      <c r="B127" s="10"/>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25">
      <c r="A128" s="2"/>
      <c r="B128" s="10"/>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25">
      <c r="A129" s="2"/>
      <c r="B129" s="10"/>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25">
      <c r="A130" s="2"/>
      <c r="B130" s="10"/>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25">
      <c r="A131" s="2"/>
      <c r="B131" s="10"/>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25">
      <c r="A132" s="2"/>
      <c r="B132" s="10"/>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25">
      <c r="A133" s="2"/>
      <c r="B133" s="10"/>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25">
      <c r="A134" s="2"/>
      <c r="B134" s="10"/>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25">
      <c r="A135" s="2"/>
      <c r="B135" s="10"/>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25">
      <c r="A136" s="2"/>
      <c r="B136" s="10"/>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25">
      <c r="A137" s="2"/>
      <c r="B137" s="10"/>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25">
      <c r="A138" s="2"/>
      <c r="B138" s="10"/>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25">
      <c r="A139" s="2"/>
      <c r="B139" s="10"/>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25">
      <c r="A140" s="2"/>
      <c r="B140" s="10"/>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25">
      <c r="A141" s="2"/>
      <c r="B141" s="10"/>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25">
      <c r="A142" s="2"/>
      <c r="B142" s="10"/>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25">
      <c r="A143" s="2"/>
      <c r="B143" s="10"/>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25">
      <c r="A144" s="2"/>
      <c r="B144" s="10"/>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25">
      <c r="A145" s="2"/>
      <c r="B145" s="10"/>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25">
      <c r="A146" s="2"/>
      <c r="B146" s="10"/>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25">
      <c r="A147" s="2"/>
      <c r="B147" s="10"/>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25">
      <c r="A148" s="2"/>
      <c r="B148" s="10"/>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25">
      <c r="A149" s="2"/>
      <c r="B149" s="10"/>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25">
      <c r="A150" s="2"/>
      <c r="B150" s="10"/>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25">
      <c r="A151" s="2"/>
      <c r="B151" s="10"/>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25">
      <c r="A152" s="2"/>
      <c r="B152" s="10"/>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25">
      <c r="A153" s="2"/>
      <c r="B153" s="10"/>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25">
      <c r="A154" s="2"/>
      <c r="B154" s="10"/>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25">
      <c r="A155" s="2"/>
      <c r="B155" s="10"/>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25">
      <c r="A156" s="2"/>
      <c r="B156" s="10"/>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25">
      <c r="A157" s="2"/>
      <c r="B157" s="10"/>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25">
      <c r="A158" s="2"/>
      <c r="B158" s="10"/>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25">
      <c r="A159" s="2"/>
      <c r="B159" s="10"/>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25">
      <c r="A160" s="2"/>
      <c r="B160" s="10"/>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25">
      <c r="A161" s="2"/>
      <c r="B161" s="10"/>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25">
      <c r="A162" s="2"/>
      <c r="B162" s="10"/>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25">
      <c r="A163" s="2"/>
      <c r="B163" s="10"/>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25">
      <c r="A164" s="2"/>
      <c r="B164" s="10"/>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25">
      <c r="A165" s="2"/>
      <c r="B165" s="10"/>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25">
      <c r="A166" s="2"/>
      <c r="B166" s="10"/>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25">
      <c r="A167" s="2"/>
      <c r="B167" s="10"/>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25">
      <c r="A168" s="2"/>
      <c r="B168" s="10"/>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25">
      <c r="A169" s="2"/>
      <c r="B169" s="10"/>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25">
      <c r="A170" s="2"/>
      <c r="B170" s="10"/>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25">
      <c r="A171" s="2"/>
      <c r="B171" s="10"/>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25">
      <c r="A172" s="2"/>
      <c r="B172" s="10"/>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25">
      <c r="A173" s="2"/>
      <c r="B173" s="10"/>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25">
      <c r="A174" s="2"/>
      <c r="B174" s="10"/>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25">
      <c r="A175" s="2"/>
      <c r="B175" s="10"/>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25">
      <c r="A176" s="2"/>
      <c r="B176" s="10"/>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25">
      <c r="A177" s="2"/>
      <c r="B177" s="10"/>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25">
      <c r="A178" s="2"/>
      <c r="B178" s="10"/>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25">
      <c r="A179" s="2"/>
      <c r="B179" s="10"/>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25">
      <c r="A180" s="2"/>
      <c r="B180" s="10"/>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25">
      <c r="A181" s="2"/>
      <c r="B181" s="10"/>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25">
      <c r="A182" s="2"/>
      <c r="B182" s="10"/>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25">
      <c r="A183" s="2"/>
      <c r="B183" s="10"/>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25">
      <c r="A184" s="2"/>
      <c r="B184" s="10"/>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25">
      <c r="A185" s="2"/>
      <c r="B185" s="10"/>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25">
      <c r="A186" s="2"/>
      <c r="B186" s="10"/>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25">
      <c r="A187" s="2"/>
      <c r="B187" s="10"/>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25">
      <c r="A188" s="2"/>
      <c r="B188" s="10"/>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25">
      <c r="A189" s="2"/>
      <c r="B189" s="10"/>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25">
      <c r="A190" s="2"/>
      <c r="B190" s="10"/>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25">
      <c r="A191" s="2"/>
      <c r="B191" s="10"/>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25">
      <c r="A192" s="2"/>
      <c r="B192" s="10"/>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25">
      <c r="A193" s="2"/>
      <c r="B193" s="10"/>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25">
      <c r="A194" s="2"/>
      <c r="B194" s="10"/>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25">
      <c r="A195" s="2"/>
      <c r="B195" s="10"/>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25">
      <c r="A196" s="2"/>
      <c r="B196" s="10"/>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25">
      <c r="A197" s="2"/>
      <c r="B197" s="10"/>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25">
      <c r="A198" s="2"/>
      <c r="B198" s="10"/>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25">
      <c r="A199" s="2"/>
      <c r="B199" s="10"/>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25">
      <c r="A200" s="2"/>
      <c r="B200" s="10"/>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25">
      <c r="A201" s="2"/>
      <c r="B201" s="10"/>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25">
      <c r="A202" s="2"/>
      <c r="B202" s="10"/>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25">
      <c r="A203" s="2"/>
      <c r="B203" s="10"/>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25">
      <c r="A204" s="2"/>
      <c r="B204" s="10"/>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25">
      <c r="A205" s="2"/>
      <c r="B205" s="10"/>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25">
      <c r="A206" s="2"/>
      <c r="B206" s="10"/>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25">
      <c r="A207" s="2"/>
      <c r="B207" s="10"/>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25">
      <c r="A208" s="2"/>
      <c r="B208" s="10"/>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25">
      <c r="A209" s="2"/>
      <c r="B209" s="10"/>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25">
      <c r="A210" s="2"/>
      <c r="B210" s="10"/>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25">
      <c r="A211" s="2"/>
      <c r="B211" s="10"/>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25">
      <c r="A212" s="2"/>
      <c r="B212" s="10"/>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25">
      <c r="A213" s="2"/>
      <c r="B213" s="10"/>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25">
      <c r="A214" s="2"/>
      <c r="B214" s="10"/>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25">
      <c r="A215" s="2"/>
      <c r="B215" s="10"/>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25">
      <c r="A216" s="2"/>
      <c r="B216" s="10"/>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25">
      <c r="A217" s="2"/>
      <c r="B217" s="10"/>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25">
      <c r="A218" s="2"/>
      <c r="B218" s="10"/>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25">
      <c r="A219" s="2"/>
      <c r="B219" s="10"/>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25">
      <c r="A220" s="2"/>
      <c r="B220" s="10"/>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25">
      <c r="A221" s="2"/>
      <c r="B221" s="10"/>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25">
      <c r="A222" s="2"/>
      <c r="B222" s="10"/>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25">
      <c r="A223" s="2"/>
      <c r="B223" s="10"/>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25">
      <c r="A224" s="2"/>
      <c r="B224" s="10"/>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25">
      <c r="A225" s="2"/>
      <c r="B225" s="10"/>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25">
      <c r="A226" s="2"/>
      <c r="B226" s="10"/>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25">
      <c r="A227" s="2"/>
      <c r="B227" s="10"/>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25">
      <c r="A228" s="2"/>
      <c r="B228" s="10"/>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25">
      <c r="A229" s="2"/>
      <c r="B229" s="10"/>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25">
      <c r="A230" s="2"/>
      <c r="B230" s="10"/>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25">
      <c r="A231" s="2"/>
      <c r="B231" s="10"/>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25">
      <c r="A232" s="2"/>
      <c r="B232" s="10"/>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25">
      <c r="A233" s="2"/>
      <c r="B233" s="10"/>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25">
      <c r="A234" s="2"/>
      <c r="B234" s="10"/>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25">
      <c r="A235" s="2"/>
      <c r="B235" s="10"/>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25">
      <c r="A236" s="2"/>
      <c r="B236" s="10"/>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25">
      <c r="A237" s="2"/>
      <c r="B237" s="10"/>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25">
      <c r="A238" s="2"/>
      <c r="B238" s="10"/>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25">
      <c r="A239" s="2"/>
      <c r="B239" s="10"/>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25">
      <c r="A240" s="2"/>
      <c r="B240" s="10"/>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25">
      <c r="A241" s="2"/>
      <c r="B241" s="10"/>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25">
      <c r="A242" s="2"/>
      <c r="B242" s="10"/>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25">
      <c r="A243" s="2"/>
      <c r="B243" s="10"/>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25">
      <c r="A244" s="2"/>
      <c r="B244" s="10"/>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25">
      <c r="A245" s="2"/>
      <c r="B245" s="10"/>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25">
      <c r="A246" s="2"/>
      <c r="B246" s="10"/>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25">
      <c r="A247" s="2"/>
      <c r="B247" s="10"/>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25">
      <c r="A248" s="2"/>
      <c r="B248" s="10"/>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25">
      <c r="A249" s="2"/>
      <c r="B249" s="10"/>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25">
      <c r="A250" s="2"/>
      <c r="B250" s="10"/>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25">
      <c r="A251" s="2"/>
      <c r="B251" s="10"/>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25">
      <c r="A252" s="2"/>
      <c r="B252" s="10"/>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25">
      <c r="A253" s="2"/>
      <c r="B253" s="10"/>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25">
      <c r="A254" s="2"/>
      <c r="B254" s="10"/>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25">
      <c r="A255" s="2"/>
      <c r="B255" s="10"/>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25">
      <c r="A256" s="2"/>
      <c r="B256" s="10"/>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25">
      <c r="A257" s="2"/>
      <c r="B257" s="10"/>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25">
      <c r="A258" s="2"/>
      <c r="B258" s="10"/>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25">
      <c r="A259" s="2"/>
      <c r="B259" s="10"/>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25">
      <c r="A260" s="2"/>
      <c r="B260" s="10"/>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25">
      <c r="A261" s="2"/>
      <c r="B261" s="10"/>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25">
      <c r="A262" s="2"/>
      <c r="B262" s="10"/>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25">
      <c r="A263" s="2"/>
      <c r="B263" s="10"/>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25">
      <c r="A264" s="2"/>
      <c r="B264" s="10"/>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25">
      <c r="A265" s="2"/>
      <c r="B265" s="10"/>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25">
      <c r="A266" s="2"/>
      <c r="B266" s="10"/>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25">
      <c r="A267" s="27"/>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row>
    <row r="268" spans="1:26" ht="15.75" customHeight="1" x14ac:dyDescent="0.25">
      <c r="A268" s="27"/>
      <c r="B268" s="27"/>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row>
    <row r="269" spans="1:26" ht="15.75" customHeight="1" x14ac:dyDescent="0.25">
      <c r="A269" s="27"/>
      <c r="B269" s="27"/>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row>
    <row r="270" spans="1:26" ht="15.75" customHeight="1" x14ac:dyDescent="0.25">
      <c r="A270" s="27"/>
      <c r="B270" s="27"/>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row>
    <row r="271" spans="1:26" ht="15.75" customHeight="1" x14ac:dyDescent="0.25">
      <c r="A271" s="27"/>
      <c r="B271" s="27"/>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row>
    <row r="272" spans="1:26" ht="15.75" customHeight="1" x14ac:dyDescent="0.25">
      <c r="A272" s="27"/>
      <c r="B272" s="27"/>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row>
    <row r="273" spans="1:26" ht="15.75" customHeight="1" x14ac:dyDescent="0.25">
      <c r="A273" s="27"/>
      <c r="B273" s="27"/>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row>
    <row r="274" spans="1:26" ht="15.75" customHeight="1" x14ac:dyDescent="0.25">
      <c r="A274" s="27"/>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row>
    <row r="275" spans="1:26" ht="15.75" customHeight="1" x14ac:dyDescent="0.25">
      <c r="A275" s="27"/>
      <c r="B275" s="27"/>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row>
    <row r="276" spans="1:26" ht="15.75" customHeight="1" x14ac:dyDescent="0.25">
      <c r="A276" s="27"/>
      <c r="B276" s="27"/>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row>
    <row r="277" spans="1:26" ht="15.75" customHeight="1" x14ac:dyDescent="0.25">
      <c r="A277" s="27"/>
      <c r="B277" s="27"/>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row>
    <row r="278" spans="1:26" ht="15.75" customHeight="1" x14ac:dyDescent="0.25">
      <c r="A278" s="27"/>
      <c r="B278" s="27"/>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row>
    <row r="279" spans="1:26" ht="15.75" customHeight="1" x14ac:dyDescent="0.25">
      <c r="A279" s="27"/>
      <c r="B279" s="27"/>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row>
    <row r="280" spans="1:26" ht="15.75" customHeight="1" x14ac:dyDescent="0.25">
      <c r="A280" s="27"/>
      <c r="B280" s="27"/>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row>
    <row r="281" spans="1:26" ht="15.75" customHeight="1" x14ac:dyDescent="0.25">
      <c r="A281" s="27"/>
      <c r="B281" s="27"/>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row>
    <row r="282" spans="1:26" ht="15.75" customHeight="1" x14ac:dyDescent="0.25">
      <c r="A282" s="27"/>
      <c r="B282" s="27"/>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row>
    <row r="283" spans="1:26" ht="15.75" customHeight="1" x14ac:dyDescent="0.25">
      <c r="A283" s="27"/>
      <c r="B283" s="27"/>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row>
    <row r="284" spans="1:26" ht="15.75" customHeight="1" x14ac:dyDescent="0.25">
      <c r="A284" s="27"/>
      <c r="B284" s="27"/>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row>
    <row r="285" spans="1:26" ht="15.75" customHeight="1" x14ac:dyDescent="0.25">
      <c r="A285" s="27"/>
      <c r="B285" s="27"/>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row>
    <row r="286" spans="1:26" ht="15.75" customHeight="1" x14ac:dyDescent="0.25">
      <c r="A286" s="27"/>
      <c r="B286" s="27"/>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row>
    <row r="287" spans="1:26" ht="15.75" customHeight="1" x14ac:dyDescent="0.25">
      <c r="A287" s="27"/>
      <c r="B287" s="27"/>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row>
    <row r="288" spans="1:26" ht="15.75" customHeight="1" x14ac:dyDescent="0.25">
      <c r="A288" s="27"/>
      <c r="B288" s="27"/>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row>
    <row r="289" spans="1:26" ht="15.75" customHeight="1" x14ac:dyDescent="0.25">
      <c r="A289" s="27"/>
      <c r="B289" s="27"/>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row>
    <row r="290" spans="1:26" ht="15.75" customHeight="1" x14ac:dyDescent="0.25">
      <c r="A290" s="27"/>
      <c r="B290" s="27"/>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row>
    <row r="291" spans="1:26" ht="15.75" customHeight="1" x14ac:dyDescent="0.25">
      <c r="A291" s="27"/>
      <c r="B291" s="27"/>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row>
    <row r="292" spans="1:26" ht="15.75" customHeight="1" x14ac:dyDescent="0.25">
      <c r="A292" s="27"/>
      <c r="B292" s="27"/>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row>
    <row r="293" spans="1:26" ht="15.75" customHeight="1" x14ac:dyDescent="0.25">
      <c r="A293" s="27"/>
      <c r="B293" s="27"/>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row>
    <row r="294" spans="1:26" ht="15.75" customHeight="1" x14ac:dyDescent="0.25">
      <c r="A294" s="27"/>
      <c r="B294" s="27"/>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row>
    <row r="295" spans="1:26" ht="15.75" customHeight="1" x14ac:dyDescent="0.25">
      <c r="A295" s="27"/>
      <c r="B295" s="27"/>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row>
    <row r="296" spans="1:26" ht="15.75" customHeight="1" x14ac:dyDescent="0.25">
      <c r="A296" s="27"/>
      <c r="B296" s="27"/>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row>
    <row r="297" spans="1:26" ht="15.75" customHeight="1" x14ac:dyDescent="0.25">
      <c r="A297" s="27"/>
      <c r="B297" s="27"/>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row>
    <row r="298" spans="1:26" ht="15.75" customHeight="1" x14ac:dyDescent="0.25">
      <c r="A298" s="27"/>
      <c r="B298" s="27"/>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row>
    <row r="299" spans="1:26" ht="15.75" customHeight="1" x14ac:dyDescent="0.25">
      <c r="A299" s="27"/>
      <c r="B299" s="27"/>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row>
    <row r="300" spans="1:26" ht="15.75" customHeight="1" x14ac:dyDescent="0.25">
      <c r="A300" s="27"/>
      <c r="B300" s="27"/>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row>
    <row r="301" spans="1:26" ht="15.75" customHeight="1" x14ac:dyDescent="0.25">
      <c r="A301" s="27"/>
      <c r="B301" s="27"/>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row>
    <row r="302" spans="1:26" ht="15.75" customHeight="1" x14ac:dyDescent="0.25">
      <c r="A302" s="27"/>
      <c r="B302" s="27"/>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row>
    <row r="303" spans="1:26" ht="15.75" customHeight="1" x14ac:dyDescent="0.25">
      <c r="A303" s="27"/>
      <c r="B303" s="27"/>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row>
    <row r="304" spans="1:26" ht="15.75" customHeight="1" x14ac:dyDescent="0.25">
      <c r="A304" s="27"/>
      <c r="B304" s="27"/>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row>
    <row r="305" spans="1:26" ht="15.75" customHeight="1" x14ac:dyDescent="0.25">
      <c r="A305" s="27"/>
      <c r="B305" s="27"/>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row>
    <row r="306" spans="1:26" ht="15.75" customHeight="1" x14ac:dyDescent="0.25">
      <c r="A306" s="27"/>
      <c r="B306" s="27"/>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row>
    <row r="307" spans="1:26" ht="15.75" customHeight="1" x14ac:dyDescent="0.25">
      <c r="A307" s="27"/>
      <c r="B307" s="27"/>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row>
    <row r="308" spans="1:26" ht="15.75" customHeight="1" x14ac:dyDescent="0.25">
      <c r="A308" s="27"/>
      <c r="B308" s="27"/>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row>
    <row r="309" spans="1:26" ht="15.75" customHeight="1" x14ac:dyDescent="0.25">
      <c r="A309" s="27"/>
      <c r="B309" s="27"/>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row>
    <row r="310" spans="1:26" ht="15.75" customHeight="1" x14ac:dyDescent="0.25">
      <c r="A310" s="27"/>
      <c r="B310" s="27"/>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row>
    <row r="311" spans="1:26" ht="15.75" customHeight="1" x14ac:dyDescent="0.25">
      <c r="A311" s="27"/>
      <c r="B311" s="27"/>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row>
    <row r="312" spans="1:26" ht="15.75" customHeight="1" x14ac:dyDescent="0.25">
      <c r="A312" s="27"/>
      <c r="B312" s="27"/>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row>
    <row r="313" spans="1:26" ht="15.75" customHeight="1" x14ac:dyDescent="0.25">
      <c r="A313" s="27"/>
      <c r="B313" s="27"/>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row>
    <row r="314" spans="1:26" ht="15.75" customHeight="1" x14ac:dyDescent="0.25">
      <c r="A314" s="27"/>
      <c r="B314" s="27"/>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row>
    <row r="315" spans="1:26" ht="15.75" customHeight="1" x14ac:dyDescent="0.25">
      <c r="A315" s="27"/>
      <c r="B315" s="27"/>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row>
    <row r="316" spans="1:26" ht="15.75" customHeight="1" x14ac:dyDescent="0.25">
      <c r="A316" s="27"/>
      <c r="B316" s="27"/>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row>
    <row r="317" spans="1:26" ht="15.75" customHeight="1" x14ac:dyDescent="0.25">
      <c r="A317" s="27"/>
      <c r="B317" s="27"/>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row>
    <row r="318" spans="1:26" ht="15.75" customHeight="1" x14ac:dyDescent="0.25">
      <c r="A318" s="27"/>
      <c r="B318" s="27"/>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row>
    <row r="319" spans="1:26" ht="15.75" customHeight="1" x14ac:dyDescent="0.25">
      <c r="A319" s="27"/>
      <c r="B319" s="27"/>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row>
    <row r="320" spans="1:26" ht="15.75" customHeight="1" x14ac:dyDescent="0.25">
      <c r="A320" s="27"/>
      <c r="B320" s="27"/>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row>
    <row r="321" spans="1:26" ht="15.75" customHeight="1" x14ac:dyDescent="0.25">
      <c r="A321" s="27"/>
      <c r="B321" s="27"/>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row>
    <row r="322" spans="1:26" ht="15.75" customHeight="1" x14ac:dyDescent="0.25">
      <c r="A322" s="27"/>
      <c r="B322" s="27"/>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row>
    <row r="323" spans="1:26" ht="15.75" customHeight="1" x14ac:dyDescent="0.25">
      <c r="A323" s="27"/>
      <c r="B323" s="27"/>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row>
    <row r="324" spans="1:26" ht="15.75" customHeight="1" x14ac:dyDescent="0.25">
      <c r="A324" s="27"/>
      <c r="B324" s="27"/>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row>
    <row r="325" spans="1:26" ht="15.75" customHeight="1" x14ac:dyDescent="0.25">
      <c r="A325" s="27"/>
      <c r="B325" s="27"/>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row>
    <row r="326" spans="1:26" ht="15.75" customHeight="1" x14ac:dyDescent="0.25">
      <c r="A326" s="27"/>
      <c r="B326" s="27"/>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row>
    <row r="327" spans="1:26" ht="15.75" customHeight="1" x14ac:dyDescent="0.25">
      <c r="A327" s="27"/>
      <c r="B327" s="27"/>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row>
    <row r="328" spans="1:26" ht="15.75" customHeight="1" x14ac:dyDescent="0.25">
      <c r="A328" s="27"/>
      <c r="B328" s="27"/>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row>
    <row r="329" spans="1:26" ht="15.75" customHeight="1" x14ac:dyDescent="0.25">
      <c r="A329" s="27"/>
      <c r="B329" s="27"/>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row>
    <row r="330" spans="1:26" ht="15.75" customHeight="1" x14ac:dyDescent="0.25">
      <c r="A330" s="27"/>
      <c r="B330" s="27"/>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row>
    <row r="331" spans="1:26" ht="15.75" customHeight="1" x14ac:dyDescent="0.25">
      <c r="A331" s="27"/>
      <c r="B331" s="27"/>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row>
    <row r="332" spans="1:26" ht="15.75" customHeight="1" x14ac:dyDescent="0.25">
      <c r="A332" s="27"/>
      <c r="B332" s="27"/>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row>
    <row r="333" spans="1:26" ht="15.75" customHeight="1" x14ac:dyDescent="0.25">
      <c r="A333" s="27"/>
      <c r="B333" s="27"/>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row>
    <row r="334" spans="1:26" ht="15.75" customHeight="1" x14ac:dyDescent="0.25">
      <c r="A334" s="27"/>
      <c r="B334" s="27"/>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row>
    <row r="335" spans="1:26" ht="15.75" customHeight="1" x14ac:dyDescent="0.25">
      <c r="A335" s="27"/>
      <c r="B335" s="27"/>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row>
    <row r="336" spans="1:26" ht="15.75" customHeight="1" x14ac:dyDescent="0.25">
      <c r="A336" s="27"/>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row>
    <row r="337" spans="1:26" ht="15.75" customHeight="1" x14ac:dyDescent="0.25">
      <c r="A337" s="27"/>
      <c r="B337" s="27"/>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row>
    <row r="338" spans="1:26" ht="15.75" customHeight="1" x14ac:dyDescent="0.25">
      <c r="A338" s="27"/>
      <c r="B338" s="27"/>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row>
    <row r="339" spans="1:26" ht="15.75" customHeight="1" x14ac:dyDescent="0.25">
      <c r="A339" s="27"/>
      <c r="B339" s="27"/>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row>
    <row r="340" spans="1:26" ht="15.75" customHeight="1" x14ac:dyDescent="0.25">
      <c r="A340" s="27"/>
      <c r="B340" s="27"/>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row>
    <row r="341" spans="1:26" ht="15.75" customHeight="1" x14ac:dyDescent="0.25">
      <c r="A341" s="27"/>
      <c r="B341" s="27"/>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row>
    <row r="342" spans="1:26" ht="15.75" customHeight="1" x14ac:dyDescent="0.25">
      <c r="A342" s="27"/>
      <c r="B342" s="27"/>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row>
    <row r="343" spans="1:26" ht="15.75" customHeight="1" x14ac:dyDescent="0.25">
      <c r="A343" s="27"/>
      <c r="B343" s="27"/>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row>
    <row r="344" spans="1:26" ht="15.75" customHeight="1" x14ac:dyDescent="0.25">
      <c r="A344" s="27"/>
      <c r="B344" s="27"/>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row>
    <row r="345" spans="1:26" ht="15.75" customHeight="1" x14ac:dyDescent="0.25">
      <c r="A345" s="27"/>
      <c r="B345" s="27"/>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row>
    <row r="346" spans="1:26" ht="15.75" customHeight="1" x14ac:dyDescent="0.25">
      <c r="A346" s="27"/>
      <c r="B346" s="27"/>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row>
    <row r="347" spans="1:26" ht="15.75" customHeight="1" x14ac:dyDescent="0.25">
      <c r="A347" s="27"/>
      <c r="B347" s="27"/>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row>
    <row r="348" spans="1:26" ht="15.75" customHeight="1" x14ac:dyDescent="0.25">
      <c r="A348" s="27"/>
      <c r="B348" s="27"/>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row>
    <row r="349" spans="1:26" ht="15.75" customHeight="1" x14ac:dyDescent="0.25">
      <c r="A349" s="27"/>
      <c r="B349" s="27"/>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row>
    <row r="350" spans="1:26" ht="15.75" customHeight="1" x14ac:dyDescent="0.25">
      <c r="A350" s="27"/>
      <c r="B350" s="27"/>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row>
    <row r="351" spans="1:26" ht="15.75" customHeight="1" x14ac:dyDescent="0.25">
      <c r="A351" s="27"/>
      <c r="B351" s="27"/>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row>
    <row r="352" spans="1:26" ht="15.75" customHeight="1" x14ac:dyDescent="0.25">
      <c r="A352" s="27"/>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row>
    <row r="353" spans="1:26" ht="15.75" customHeight="1" x14ac:dyDescent="0.25">
      <c r="A353" s="27"/>
      <c r="B353" s="27"/>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row>
    <row r="354" spans="1:26" ht="15.75" customHeight="1" x14ac:dyDescent="0.25">
      <c r="A354" s="27"/>
      <c r="B354" s="27"/>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row>
    <row r="355" spans="1:26" ht="15.75" customHeight="1" x14ac:dyDescent="0.25">
      <c r="A355" s="27"/>
      <c r="B355" s="27"/>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row>
    <row r="356" spans="1:26" ht="15.75" customHeight="1" x14ac:dyDescent="0.25">
      <c r="A356" s="27"/>
      <c r="B356" s="27"/>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row>
    <row r="357" spans="1:26" ht="15.75" customHeight="1" x14ac:dyDescent="0.25">
      <c r="A357" s="27"/>
      <c r="B357" s="27"/>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row>
    <row r="358" spans="1:26" ht="15.75" customHeight="1" x14ac:dyDescent="0.25">
      <c r="A358" s="27"/>
      <c r="B358" s="27"/>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row>
    <row r="359" spans="1:26" ht="15.75" customHeight="1" x14ac:dyDescent="0.25">
      <c r="A359" s="27"/>
      <c r="B359" s="27"/>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row>
    <row r="360" spans="1:26" ht="15.75" customHeight="1" x14ac:dyDescent="0.25">
      <c r="A360" s="27"/>
      <c r="B360" s="27"/>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row>
    <row r="361" spans="1:26" ht="15.75" customHeight="1" x14ac:dyDescent="0.25">
      <c r="A361" s="27"/>
      <c r="B361" s="27"/>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row>
    <row r="362" spans="1:26" ht="15.75" customHeight="1" x14ac:dyDescent="0.25">
      <c r="A362" s="27"/>
      <c r="B362" s="27"/>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row>
    <row r="363" spans="1:26" ht="15.75" customHeight="1" x14ac:dyDescent="0.25">
      <c r="A363" s="27"/>
      <c r="B363" s="27"/>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row>
    <row r="364" spans="1:26" ht="15.75" customHeight="1" x14ac:dyDescent="0.25">
      <c r="A364" s="27"/>
      <c r="B364" s="27"/>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row>
    <row r="365" spans="1:26" ht="15.75" customHeight="1" x14ac:dyDescent="0.25">
      <c r="A365" s="27"/>
      <c r="B365" s="27"/>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row>
    <row r="366" spans="1:26" ht="15.75" customHeight="1" x14ac:dyDescent="0.25">
      <c r="A366" s="27"/>
      <c r="B366" s="27"/>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row>
    <row r="367" spans="1:26" ht="15.75" customHeight="1" x14ac:dyDescent="0.25">
      <c r="A367" s="27"/>
      <c r="B367" s="27"/>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row>
    <row r="368" spans="1:26" ht="15.75" customHeight="1" x14ac:dyDescent="0.25">
      <c r="A368" s="27"/>
      <c r="B368" s="27"/>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row>
    <row r="369" spans="1:26" ht="15.75" customHeight="1" x14ac:dyDescent="0.25">
      <c r="A369" s="27"/>
      <c r="B369" s="27"/>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row>
    <row r="370" spans="1:26" ht="15.75" customHeight="1" x14ac:dyDescent="0.25">
      <c r="A370" s="27"/>
      <c r="B370" s="27"/>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row>
    <row r="371" spans="1:26" ht="15.75" customHeight="1" x14ac:dyDescent="0.25">
      <c r="A371" s="27"/>
      <c r="B371" s="27"/>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row>
    <row r="372" spans="1:26" ht="15.75" customHeight="1" x14ac:dyDescent="0.25">
      <c r="A372" s="27"/>
      <c r="B372" s="27"/>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row>
    <row r="373" spans="1:26" ht="15.75" customHeight="1" x14ac:dyDescent="0.25">
      <c r="A373" s="27"/>
      <c r="B373" s="27"/>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row>
    <row r="374" spans="1:26" ht="15.75" customHeight="1" x14ac:dyDescent="0.25">
      <c r="A374" s="27"/>
      <c r="B374" s="27"/>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row>
    <row r="375" spans="1:26" ht="15.75" customHeight="1" x14ac:dyDescent="0.25">
      <c r="A375" s="27"/>
      <c r="B375" s="27"/>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row>
    <row r="376" spans="1:26" ht="15.75" customHeight="1" x14ac:dyDescent="0.25">
      <c r="A376" s="27"/>
      <c r="B376" s="27"/>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row>
    <row r="377" spans="1:26" ht="15.75" customHeight="1" x14ac:dyDescent="0.25">
      <c r="A377" s="27"/>
      <c r="B377" s="27"/>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row>
    <row r="378" spans="1:26" ht="15.75" customHeight="1" x14ac:dyDescent="0.25">
      <c r="A378" s="27"/>
      <c r="B378" s="27"/>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row>
    <row r="379" spans="1:26" ht="15.75" customHeight="1" x14ac:dyDescent="0.25">
      <c r="A379" s="27"/>
      <c r="B379" s="27"/>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row>
    <row r="380" spans="1:26" ht="15.75" customHeight="1" x14ac:dyDescent="0.25">
      <c r="A380" s="27"/>
      <c r="B380" s="27"/>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row>
    <row r="381" spans="1:26" ht="15.75" customHeight="1" x14ac:dyDescent="0.25">
      <c r="A381" s="27"/>
      <c r="B381" s="27"/>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row>
    <row r="382" spans="1:26" ht="15.75" customHeight="1" x14ac:dyDescent="0.25">
      <c r="A382" s="27"/>
      <c r="B382" s="27"/>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row>
    <row r="383" spans="1:26" ht="15.75" customHeight="1" x14ac:dyDescent="0.25">
      <c r="A383" s="27"/>
      <c r="B383" s="27"/>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row>
    <row r="384" spans="1:26" ht="15.75" customHeight="1" x14ac:dyDescent="0.25">
      <c r="A384" s="27"/>
      <c r="B384" s="27"/>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row>
    <row r="385" spans="1:26" ht="15.75" customHeight="1" x14ac:dyDescent="0.25">
      <c r="A385" s="27"/>
      <c r="B385" s="27"/>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row>
    <row r="386" spans="1:26" ht="15.75" customHeight="1" x14ac:dyDescent="0.25">
      <c r="A386" s="27"/>
      <c r="B386" s="27"/>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row>
    <row r="387" spans="1:26" ht="15.75" customHeight="1" x14ac:dyDescent="0.25">
      <c r="A387" s="27"/>
      <c r="B387" s="27"/>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row>
    <row r="388" spans="1:26" ht="15.75" customHeight="1" x14ac:dyDescent="0.25">
      <c r="A388" s="27"/>
      <c r="B388" s="27"/>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row>
    <row r="389" spans="1:26" ht="15.75" customHeight="1" x14ac:dyDescent="0.25">
      <c r="A389" s="27"/>
      <c r="B389" s="27"/>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row>
    <row r="390" spans="1:26" ht="15.75" customHeight="1" x14ac:dyDescent="0.25">
      <c r="A390" s="27"/>
      <c r="B390" s="27"/>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row>
    <row r="391" spans="1:26" ht="15.75" customHeight="1" x14ac:dyDescent="0.25">
      <c r="A391" s="27"/>
      <c r="B391" s="27"/>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row>
    <row r="392" spans="1:26" ht="15.75" customHeight="1" x14ac:dyDescent="0.25">
      <c r="A392" s="27"/>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row>
    <row r="393" spans="1:26" ht="15.75" customHeight="1" x14ac:dyDescent="0.25">
      <c r="A393" s="27"/>
      <c r="B393" s="27"/>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row>
    <row r="394" spans="1:26" ht="15.75" customHeight="1" x14ac:dyDescent="0.25">
      <c r="A394" s="27"/>
      <c r="B394" s="27"/>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row>
    <row r="395" spans="1:26" ht="15.75" customHeight="1" x14ac:dyDescent="0.25">
      <c r="A395" s="27"/>
      <c r="B395" s="27"/>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row>
    <row r="396" spans="1:26" ht="15.75" customHeight="1" x14ac:dyDescent="0.25">
      <c r="A396" s="27"/>
      <c r="B396" s="27"/>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row>
    <row r="397" spans="1:26" ht="15.75" customHeight="1" x14ac:dyDescent="0.25">
      <c r="A397" s="27"/>
      <c r="B397" s="27"/>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row>
    <row r="398" spans="1:26" ht="15.75" customHeight="1" x14ac:dyDescent="0.25">
      <c r="A398" s="27"/>
      <c r="B398" s="27"/>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row>
    <row r="399" spans="1:26" ht="15.75" customHeight="1" x14ac:dyDescent="0.25">
      <c r="A399" s="27"/>
      <c r="B399" s="27"/>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row>
    <row r="400" spans="1:26" ht="15.75" customHeight="1" x14ac:dyDescent="0.25">
      <c r="A400" s="27"/>
      <c r="B400" s="27"/>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row>
    <row r="401" spans="1:26" ht="15.75" customHeight="1" x14ac:dyDescent="0.25">
      <c r="A401" s="27"/>
      <c r="B401" s="27"/>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row>
    <row r="402" spans="1:26" ht="15.75" customHeight="1" x14ac:dyDescent="0.25">
      <c r="A402" s="27"/>
      <c r="B402" s="27"/>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row>
    <row r="403" spans="1:26" ht="15.75" customHeight="1" x14ac:dyDescent="0.25">
      <c r="A403" s="27"/>
      <c r="B403" s="27"/>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row>
    <row r="404" spans="1:26" ht="15.75" customHeight="1" x14ac:dyDescent="0.25">
      <c r="A404" s="27"/>
      <c r="B404" s="27"/>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row>
    <row r="405" spans="1:26" ht="15.75" customHeight="1" x14ac:dyDescent="0.25">
      <c r="A405" s="27"/>
      <c r="B405" s="27"/>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row>
    <row r="406" spans="1:26" ht="15.75" customHeight="1" x14ac:dyDescent="0.25">
      <c r="A406" s="27"/>
      <c r="B406" s="27"/>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row>
    <row r="407" spans="1:26" ht="15.75" customHeight="1" x14ac:dyDescent="0.25">
      <c r="A407" s="27"/>
      <c r="B407" s="27"/>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row>
    <row r="408" spans="1:26" ht="15.75" customHeight="1" x14ac:dyDescent="0.25">
      <c r="A408" s="27"/>
      <c r="B408" s="27"/>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row>
    <row r="409" spans="1:26" ht="15.75" customHeight="1" x14ac:dyDescent="0.25">
      <c r="A409" s="27"/>
      <c r="B409" s="27"/>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row>
    <row r="410" spans="1:26" ht="15.75" customHeight="1" x14ac:dyDescent="0.25">
      <c r="A410" s="27"/>
      <c r="B410" s="27"/>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row>
    <row r="411" spans="1:26" ht="15.75" customHeight="1" x14ac:dyDescent="0.25">
      <c r="A411" s="27"/>
      <c r="B411" s="27"/>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row>
    <row r="412" spans="1:26" ht="15.75" customHeight="1" x14ac:dyDescent="0.25">
      <c r="A412" s="27"/>
      <c r="B412" s="27"/>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row>
    <row r="413" spans="1:26" ht="15.75" customHeight="1" x14ac:dyDescent="0.25">
      <c r="A413" s="27"/>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row>
    <row r="414" spans="1:26" ht="15.75" customHeight="1" x14ac:dyDescent="0.25">
      <c r="A414" s="27"/>
      <c r="B414" s="27"/>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row>
    <row r="415" spans="1:26" ht="15.75" customHeight="1" x14ac:dyDescent="0.25">
      <c r="A415" s="27"/>
      <c r="B415" s="27"/>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row>
    <row r="416" spans="1:26" ht="15.75" customHeight="1" x14ac:dyDescent="0.25">
      <c r="A416" s="27"/>
      <c r="B416" s="27"/>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row>
    <row r="417" spans="1:26" ht="15.75" customHeight="1" x14ac:dyDescent="0.25">
      <c r="A417" s="27"/>
      <c r="B417" s="27"/>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row>
    <row r="418" spans="1:26" ht="15.75" customHeight="1" x14ac:dyDescent="0.25">
      <c r="A418" s="27"/>
      <c r="B418" s="27"/>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row>
    <row r="419" spans="1:26" ht="15.75" customHeight="1" x14ac:dyDescent="0.25">
      <c r="A419" s="27"/>
      <c r="B419" s="27"/>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row>
    <row r="420" spans="1:26" ht="15.75" customHeight="1" x14ac:dyDescent="0.25">
      <c r="A420" s="27"/>
      <c r="B420" s="27"/>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row>
    <row r="421" spans="1:26" ht="15.75" customHeight="1" x14ac:dyDescent="0.25">
      <c r="A421" s="27"/>
      <c r="B421" s="27"/>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row>
    <row r="422" spans="1:26" ht="15.75" customHeight="1" x14ac:dyDescent="0.25">
      <c r="A422" s="27"/>
      <c r="B422" s="27"/>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row>
    <row r="423" spans="1:26" ht="15.75" customHeight="1" x14ac:dyDescent="0.25">
      <c r="A423" s="27"/>
      <c r="B423" s="27"/>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row>
    <row r="424" spans="1:26" ht="15.75" customHeight="1" x14ac:dyDescent="0.25">
      <c r="A424" s="27"/>
      <c r="B424" s="27"/>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row>
    <row r="425" spans="1:26" ht="15.75" customHeight="1" x14ac:dyDescent="0.25">
      <c r="A425" s="27"/>
      <c r="B425" s="27"/>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row>
    <row r="426" spans="1:26" ht="15.75" customHeight="1" x14ac:dyDescent="0.25">
      <c r="A426" s="27"/>
      <c r="B426" s="27"/>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row>
    <row r="427" spans="1:26" ht="15.75" customHeight="1" x14ac:dyDescent="0.25">
      <c r="A427" s="27"/>
      <c r="B427" s="27"/>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row>
    <row r="428" spans="1:26" ht="15.75" customHeight="1" x14ac:dyDescent="0.25">
      <c r="A428" s="27"/>
      <c r="B428" s="27"/>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row>
    <row r="429" spans="1:26" ht="15.75" customHeight="1" x14ac:dyDescent="0.25">
      <c r="A429" s="27"/>
      <c r="B429" s="27"/>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row>
    <row r="430" spans="1:26" ht="15.75" customHeight="1" x14ac:dyDescent="0.25">
      <c r="A430" s="27"/>
      <c r="B430" s="27"/>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row>
    <row r="431" spans="1:26" ht="15.75" customHeight="1" x14ac:dyDescent="0.25">
      <c r="A431" s="27"/>
      <c r="B431" s="27"/>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row>
    <row r="432" spans="1:26" ht="15.75" customHeight="1" x14ac:dyDescent="0.25">
      <c r="A432" s="27"/>
      <c r="B432" s="27"/>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row>
    <row r="433" spans="1:26" ht="15.75" customHeight="1" x14ac:dyDescent="0.25">
      <c r="A433" s="27"/>
      <c r="B433" s="27"/>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row>
    <row r="434" spans="1:26" ht="15.75" customHeight="1" x14ac:dyDescent="0.25">
      <c r="A434" s="27"/>
      <c r="B434" s="27"/>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row>
    <row r="435" spans="1:26" ht="15.75" customHeight="1" x14ac:dyDescent="0.25">
      <c r="A435" s="27"/>
      <c r="B435" s="27"/>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row>
    <row r="436" spans="1:26" ht="15.75" customHeight="1" x14ac:dyDescent="0.25">
      <c r="A436" s="27"/>
      <c r="B436" s="27"/>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row>
    <row r="437" spans="1:26" ht="15.75" customHeight="1" x14ac:dyDescent="0.25">
      <c r="A437" s="27"/>
      <c r="B437" s="27"/>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row>
    <row r="438" spans="1:26" ht="15.75" customHeight="1" x14ac:dyDescent="0.25">
      <c r="A438" s="27"/>
      <c r="B438" s="27"/>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row>
    <row r="439" spans="1:26" ht="15.75" customHeight="1" x14ac:dyDescent="0.25">
      <c r="A439" s="27"/>
      <c r="B439" s="27"/>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row>
    <row r="440" spans="1:26" ht="15.75" customHeight="1" x14ac:dyDescent="0.25">
      <c r="A440" s="27"/>
      <c r="B440" s="27"/>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row>
    <row r="441" spans="1:26" ht="15.75" customHeight="1" x14ac:dyDescent="0.25">
      <c r="A441" s="27"/>
      <c r="B441" s="27"/>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row>
    <row r="442" spans="1:26" ht="15.75" customHeight="1" x14ac:dyDescent="0.25">
      <c r="A442" s="27"/>
      <c r="B442" s="27"/>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row>
    <row r="443" spans="1:26" ht="15.75" customHeight="1" x14ac:dyDescent="0.25">
      <c r="A443" s="27"/>
      <c r="B443" s="27"/>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row>
    <row r="444" spans="1:26" ht="15.75" customHeight="1" x14ac:dyDescent="0.25">
      <c r="A444" s="27"/>
      <c r="B444" s="27"/>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row>
    <row r="445" spans="1:26" ht="15.75" customHeight="1" x14ac:dyDescent="0.25">
      <c r="A445" s="27"/>
      <c r="B445" s="27"/>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row>
    <row r="446" spans="1:26" ht="15.75" customHeight="1" x14ac:dyDescent="0.25">
      <c r="A446" s="27"/>
      <c r="B446" s="27"/>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row>
    <row r="447" spans="1:26" ht="15.75" customHeight="1" x14ac:dyDescent="0.25">
      <c r="A447" s="27"/>
      <c r="B447" s="27"/>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row>
    <row r="448" spans="1:26" ht="15.75" customHeight="1" x14ac:dyDescent="0.25">
      <c r="A448" s="27"/>
      <c r="B448" s="27"/>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row>
    <row r="449" spans="1:26" ht="15.75" customHeight="1" x14ac:dyDescent="0.25">
      <c r="A449" s="27"/>
      <c r="B449" s="27"/>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row>
    <row r="450" spans="1:26" ht="15.75" customHeight="1" x14ac:dyDescent="0.25">
      <c r="A450" s="27"/>
      <c r="B450" s="27"/>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row>
    <row r="451" spans="1:26" ht="15.75" customHeight="1" x14ac:dyDescent="0.25">
      <c r="A451" s="27"/>
      <c r="B451" s="27"/>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row>
    <row r="452" spans="1:26" ht="15.75" customHeight="1" x14ac:dyDescent="0.25">
      <c r="A452" s="27"/>
      <c r="B452" s="27"/>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row>
    <row r="453" spans="1:26" ht="15.75" customHeight="1" x14ac:dyDescent="0.25">
      <c r="A453" s="27"/>
      <c r="B453" s="27"/>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row>
    <row r="454" spans="1:26" ht="15.75" customHeight="1" x14ac:dyDescent="0.25">
      <c r="A454" s="27"/>
      <c r="B454" s="27"/>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row>
    <row r="455" spans="1:26" ht="15.75" customHeight="1" x14ac:dyDescent="0.25">
      <c r="A455" s="27"/>
      <c r="B455" s="27"/>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row>
    <row r="456" spans="1:26" ht="15.75" customHeight="1" x14ac:dyDescent="0.25">
      <c r="A456" s="27"/>
      <c r="B456" s="27"/>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row>
    <row r="457" spans="1:26" ht="15.75" customHeight="1" x14ac:dyDescent="0.25">
      <c r="A457" s="27"/>
      <c r="B457" s="27"/>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row>
    <row r="458" spans="1:26" ht="15.75" customHeight="1" x14ac:dyDescent="0.25">
      <c r="A458" s="27"/>
      <c r="B458" s="27"/>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row>
    <row r="459" spans="1:26" ht="15.75" customHeight="1" x14ac:dyDescent="0.25">
      <c r="A459" s="27"/>
      <c r="B459" s="27"/>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row>
    <row r="460" spans="1:26" ht="15.75" customHeight="1" x14ac:dyDescent="0.25">
      <c r="A460" s="27"/>
      <c r="B460" s="27"/>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row>
    <row r="461" spans="1:26" ht="15.75" customHeight="1" x14ac:dyDescent="0.25">
      <c r="A461" s="27"/>
      <c r="B461" s="27"/>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row>
    <row r="462" spans="1:26" ht="15.75" customHeight="1" x14ac:dyDescent="0.25">
      <c r="A462" s="27"/>
      <c r="B462" s="27"/>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row>
    <row r="463" spans="1:26" ht="15.75" customHeight="1" x14ac:dyDescent="0.25">
      <c r="A463" s="27"/>
      <c r="B463" s="27"/>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row>
    <row r="464" spans="1:26" ht="15.75" customHeight="1" x14ac:dyDescent="0.25">
      <c r="A464" s="27"/>
      <c r="B464" s="27"/>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row>
    <row r="465" spans="1:26" ht="15.75" customHeight="1" x14ac:dyDescent="0.25">
      <c r="A465" s="27"/>
      <c r="B465" s="27"/>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row>
    <row r="466" spans="1:26" ht="15.75" customHeight="1" x14ac:dyDescent="0.25">
      <c r="A466" s="27"/>
      <c r="B466" s="27"/>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row>
    <row r="467" spans="1:26" ht="15.75" customHeight="1" x14ac:dyDescent="0.25">
      <c r="A467" s="27"/>
      <c r="B467" s="27"/>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row>
    <row r="468" spans="1:26" ht="15.75" customHeight="1" x14ac:dyDescent="0.25">
      <c r="A468" s="27"/>
      <c r="B468" s="27"/>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row>
    <row r="469" spans="1:26" ht="15.75" customHeight="1" x14ac:dyDescent="0.25">
      <c r="A469" s="27"/>
      <c r="B469" s="27"/>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row>
    <row r="470" spans="1:26" ht="15.75" customHeight="1" x14ac:dyDescent="0.25">
      <c r="A470" s="27"/>
      <c r="B470" s="27"/>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row>
    <row r="471" spans="1:26" ht="15.75" customHeight="1" x14ac:dyDescent="0.25">
      <c r="A471" s="27"/>
      <c r="B471" s="27"/>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row>
    <row r="472" spans="1:26" ht="15.75" customHeight="1" x14ac:dyDescent="0.25">
      <c r="A472" s="27"/>
      <c r="B472" s="27"/>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row>
    <row r="473" spans="1:26" ht="15.75" customHeight="1" x14ac:dyDescent="0.25">
      <c r="A473" s="27"/>
      <c r="B473" s="27"/>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row>
    <row r="474" spans="1:26" ht="15.75" customHeight="1" x14ac:dyDescent="0.25">
      <c r="A474" s="27"/>
      <c r="B474" s="27"/>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row>
    <row r="475" spans="1:26" ht="15.75" customHeight="1" x14ac:dyDescent="0.25">
      <c r="A475" s="27"/>
      <c r="B475" s="27"/>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row>
    <row r="476" spans="1:26" ht="15.75" customHeight="1" x14ac:dyDescent="0.25">
      <c r="A476" s="27"/>
      <c r="B476" s="27"/>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row>
    <row r="477" spans="1:26" ht="15.75" customHeight="1" x14ac:dyDescent="0.25">
      <c r="A477" s="27"/>
      <c r="B477" s="27"/>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row>
    <row r="478" spans="1:26" ht="15.75" customHeight="1" x14ac:dyDescent="0.25">
      <c r="A478" s="27"/>
      <c r="B478" s="27"/>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row>
    <row r="479" spans="1:26" ht="15.75" customHeight="1" x14ac:dyDescent="0.25">
      <c r="A479" s="27"/>
      <c r="B479" s="27"/>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row>
    <row r="480" spans="1:26" ht="15.75" customHeight="1" x14ac:dyDescent="0.25">
      <c r="A480" s="27"/>
      <c r="B480" s="27"/>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row>
    <row r="481" spans="1:26" ht="15.75" customHeight="1" x14ac:dyDescent="0.25">
      <c r="A481" s="27"/>
      <c r="B481" s="27"/>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row>
    <row r="482" spans="1:26" ht="15.75" customHeight="1" x14ac:dyDescent="0.25">
      <c r="A482" s="27"/>
      <c r="B482" s="27"/>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row>
    <row r="483" spans="1:26" ht="15.75" customHeight="1" x14ac:dyDescent="0.25">
      <c r="A483" s="27"/>
      <c r="B483" s="27"/>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row>
    <row r="484" spans="1:26" ht="15.75" customHeight="1" x14ac:dyDescent="0.25">
      <c r="A484" s="27"/>
      <c r="B484" s="27"/>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row>
    <row r="485" spans="1:26" ht="15.75" customHeight="1" x14ac:dyDescent="0.25">
      <c r="A485" s="27"/>
      <c r="B485" s="27"/>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row>
    <row r="486" spans="1:26" ht="15.75" customHeight="1" x14ac:dyDescent="0.25">
      <c r="A486" s="27"/>
      <c r="B486" s="27"/>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row>
    <row r="487" spans="1:26" ht="15.75" customHeight="1" x14ac:dyDescent="0.25">
      <c r="A487" s="27"/>
      <c r="B487" s="27"/>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row>
    <row r="488" spans="1:26" ht="15.75" customHeight="1" x14ac:dyDescent="0.25">
      <c r="A488" s="27"/>
      <c r="B488" s="27"/>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row>
    <row r="489" spans="1:26" ht="15.75" customHeight="1" x14ac:dyDescent="0.25">
      <c r="A489" s="27"/>
      <c r="B489" s="27"/>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row>
    <row r="490" spans="1:26" ht="15.75" customHeight="1" x14ac:dyDescent="0.25">
      <c r="A490" s="27"/>
      <c r="B490" s="27"/>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row>
    <row r="491" spans="1:26" ht="15.75" customHeight="1" x14ac:dyDescent="0.25">
      <c r="A491" s="27"/>
      <c r="B491" s="27"/>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row>
    <row r="492" spans="1:26" ht="15.75" customHeight="1" x14ac:dyDescent="0.25">
      <c r="A492" s="27"/>
      <c r="B492" s="27"/>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row>
    <row r="493" spans="1:26" ht="15.75" customHeight="1" x14ac:dyDescent="0.25">
      <c r="A493" s="27"/>
      <c r="B493" s="27"/>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row>
    <row r="494" spans="1:26" ht="15.75" customHeight="1" x14ac:dyDescent="0.25">
      <c r="A494" s="27"/>
      <c r="B494" s="27"/>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row>
    <row r="495" spans="1:26" ht="15.75" customHeight="1" x14ac:dyDescent="0.25">
      <c r="A495" s="27"/>
      <c r="B495" s="27"/>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row>
    <row r="496" spans="1:26" ht="15.75" customHeight="1" x14ac:dyDescent="0.25">
      <c r="A496" s="27"/>
      <c r="B496" s="27"/>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row>
    <row r="497" spans="1:26" ht="15.75" customHeight="1" x14ac:dyDescent="0.25">
      <c r="A497" s="27"/>
      <c r="B497" s="27"/>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row>
    <row r="498" spans="1:26" ht="15.75" customHeight="1" x14ac:dyDescent="0.25">
      <c r="A498" s="27"/>
      <c r="B498" s="27"/>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row>
    <row r="499" spans="1:26" ht="15.75" customHeight="1" x14ac:dyDescent="0.25">
      <c r="A499" s="27"/>
      <c r="B499" s="27"/>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row>
    <row r="500" spans="1:26" ht="15.75" customHeight="1" x14ac:dyDescent="0.25">
      <c r="A500" s="27"/>
      <c r="B500" s="27"/>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row>
    <row r="501" spans="1:26" ht="15.75" customHeight="1" x14ac:dyDescent="0.25">
      <c r="A501" s="27"/>
      <c r="B501" s="27"/>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row>
    <row r="502" spans="1:26" ht="15.75" customHeight="1" x14ac:dyDescent="0.25">
      <c r="A502" s="27"/>
      <c r="B502" s="27"/>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row>
    <row r="503" spans="1:26" ht="15.75" customHeight="1" x14ac:dyDescent="0.25">
      <c r="A503" s="27"/>
      <c r="B503" s="27"/>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row>
    <row r="504" spans="1:26" ht="15.75" customHeight="1" x14ac:dyDescent="0.25">
      <c r="A504" s="27"/>
      <c r="B504" s="27"/>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row>
    <row r="505" spans="1:26" ht="15.75" customHeight="1" x14ac:dyDescent="0.25">
      <c r="A505" s="27"/>
      <c r="B505" s="27"/>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row>
    <row r="506" spans="1:26" ht="15.75" customHeight="1" x14ac:dyDescent="0.25">
      <c r="A506" s="27"/>
      <c r="B506" s="27"/>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row>
    <row r="507" spans="1:26" ht="15.75" customHeight="1" x14ac:dyDescent="0.25">
      <c r="A507" s="27"/>
      <c r="B507" s="27"/>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row>
    <row r="508" spans="1:26" ht="15.75" customHeight="1" x14ac:dyDescent="0.25">
      <c r="A508" s="27"/>
      <c r="B508" s="27"/>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row>
    <row r="509" spans="1:26" ht="15.75" customHeight="1" x14ac:dyDescent="0.25">
      <c r="A509" s="27"/>
      <c r="B509" s="27"/>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row>
    <row r="510" spans="1:26" ht="15.75" customHeight="1" x14ac:dyDescent="0.25">
      <c r="A510" s="27"/>
      <c r="B510" s="27"/>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row>
    <row r="511" spans="1:26" ht="15.75" customHeight="1" x14ac:dyDescent="0.25">
      <c r="A511" s="27"/>
      <c r="B511" s="27"/>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row>
    <row r="512" spans="1:26" ht="15.75" customHeight="1" x14ac:dyDescent="0.25">
      <c r="A512" s="27"/>
      <c r="B512" s="27"/>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row>
    <row r="513" spans="1:26" ht="15.75" customHeight="1" x14ac:dyDescent="0.25">
      <c r="A513" s="27"/>
      <c r="B513" s="27"/>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row>
    <row r="514" spans="1:26" ht="15.75" customHeight="1" x14ac:dyDescent="0.25">
      <c r="A514" s="27"/>
      <c r="B514" s="27"/>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row>
    <row r="515" spans="1:26" ht="15.75" customHeight="1" x14ac:dyDescent="0.25">
      <c r="A515" s="27"/>
      <c r="B515" s="27"/>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row>
    <row r="516" spans="1:26" ht="15.75" customHeight="1" x14ac:dyDescent="0.25">
      <c r="A516" s="27"/>
      <c r="B516" s="27"/>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row>
    <row r="517" spans="1:26" ht="15.75" customHeight="1" x14ac:dyDescent="0.25">
      <c r="A517" s="27"/>
      <c r="B517" s="27"/>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row>
    <row r="518" spans="1:26" ht="15.75" customHeight="1" x14ac:dyDescent="0.25">
      <c r="A518" s="27"/>
      <c r="B518" s="27"/>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row>
    <row r="519" spans="1:26" ht="15.75" customHeight="1" x14ac:dyDescent="0.25">
      <c r="A519" s="27"/>
      <c r="B519" s="27"/>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row>
    <row r="520" spans="1:26" ht="15.75" customHeight="1" x14ac:dyDescent="0.25">
      <c r="A520" s="27"/>
      <c r="B520" s="27"/>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row>
    <row r="521" spans="1:26" ht="15.75" customHeight="1" x14ac:dyDescent="0.25">
      <c r="A521" s="27"/>
      <c r="B521" s="27"/>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row>
    <row r="522" spans="1:26" ht="15.75" customHeight="1" x14ac:dyDescent="0.25">
      <c r="A522" s="27"/>
      <c r="B522" s="27"/>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row>
    <row r="523" spans="1:26" ht="15.75" customHeight="1" x14ac:dyDescent="0.25">
      <c r="A523" s="27"/>
      <c r="B523" s="27"/>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row>
    <row r="524" spans="1:26" ht="15.75" customHeight="1" x14ac:dyDescent="0.25">
      <c r="A524" s="27"/>
      <c r="B524" s="27"/>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row>
    <row r="525" spans="1:26" ht="15.75" customHeight="1" x14ac:dyDescent="0.25">
      <c r="A525" s="27"/>
      <c r="B525" s="27"/>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row>
    <row r="526" spans="1:26" ht="15.75" customHeight="1" x14ac:dyDescent="0.25">
      <c r="A526" s="27"/>
      <c r="B526" s="27"/>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row>
    <row r="527" spans="1:26" ht="15.75" customHeight="1" x14ac:dyDescent="0.25">
      <c r="A527" s="27"/>
      <c r="B527" s="27"/>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row>
    <row r="528" spans="1:26" ht="15.75" customHeight="1" x14ac:dyDescent="0.25">
      <c r="A528" s="27"/>
      <c r="B528" s="27"/>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row>
    <row r="529" spans="1:26" ht="15.75" customHeight="1" x14ac:dyDescent="0.25">
      <c r="A529" s="27"/>
      <c r="B529" s="27"/>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row>
    <row r="530" spans="1:26" ht="15.75" customHeight="1" x14ac:dyDescent="0.25">
      <c r="A530" s="27"/>
      <c r="B530" s="27"/>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row>
    <row r="531" spans="1:26" ht="15.75" customHeight="1" x14ac:dyDescent="0.25">
      <c r="A531" s="27"/>
      <c r="B531" s="27"/>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row>
    <row r="532" spans="1:26" ht="15.75" customHeight="1" x14ac:dyDescent="0.25">
      <c r="A532" s="27"/>
      <c r="B532" s="27"/>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row>
    <row r="533" spans="1:26" ht="15.75" customHeight="1" x14ac:dyDescent="0.25">
      <c r="A533" s="27"/>
      <c r="B533" s="27"/>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row>
    <row r="534" spans="1:26" ht="15.75" customHeight="1" x14ac:dyDescent="0.25">
      <c r="A534" s="27"/>
      <c r="B534" s="27"/>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row>
    <row r="535" spans="1:26" ht="15.75" customHeight="1" x14ac:dyDescent="0.25">
      <c r="A535" s="27"/>
      <c r="B535" s="27"/>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row>
    <row r="536" spans="1:26" ht="15.75" customHeight="1" x14ac:dyDescent="0.25">
      <c r="A536" s="27"/>
      <c r="B536" s="27"/>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row>
    <row r="537" spans="1:26" ht="15.75" customHeight="1" x14ac:dyDescent="0.25">
      <c r="A537" s="27"/>
      <c r="B537" s="27"/>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row>
    <row r="538" spans="1:26" ht="15.75" customHeight="1" x14ac:dyDescent="0.25">
      <c r="A538" s="27"/>
      <c r="B538" s="27"/>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row>
    <row r="539" spans="1:26" ht="15.75" customHeight="1" x14ac:dyDescent="0.25">
      <c r="A539" s="27"/>
      <c r="B539" s="27"/>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row>
    <row r="540" spans="1:26" ht="15.75" customHeight="1" x14ac:dyDescent="0.25">
      <c r="A540" s="27"/>
      <c r="B540" s="27"/>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row>
    <row r="541" spans="1:26" ht="15.75" customHeight="1" x14ac:dyDescent="0.25">
      <c r="A541" s="27"/>
      <c r="B541" s="27"/>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row>
    <row r="542" spans="1:26" ht="15.75" customHeight="1" x14ac:dyDescent="0.25">
      <c r="A542" s="27"/>
      <c r="B542" s="27"/>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row>
    <row r="543" spans="1:26" ht="15.75" customHeight="1" x14ac:dyDescent="0.25">
      <c r="A543" s="27"/>
      <c r="B543" s="27"/>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row>
    <row r="544" spans="1:26" ht="15.75" customHeight="1" x14ac:dyDescent="0.25">
      <c r="A544" s="27"/>
      <c r="B544" s="27"/>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row>
    <row r="545" spans="1:26" ht="15.75" customHeight="1" x14ac:dyDescent="0.25">
      <c r="A545" s="27"/>
      <c r="B545" s="27"/>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row>
    <row r="546" spans="1:26" ht="15.75" customHeight="1" x14ac:dyDescent="0.25">
      <c r="A546" s="27"/>
      <c r="B546" s="27"/>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row>
    <row r="547" spans="1:26" ht="15.75" customHeight="1" x14ac:dyDescent="0.25">
      <c r="A547" s="27"/>
      <c r="B547" s="27"/>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row>
    <row r="548" spans="1:26" ht="15.75" customHeight="1" x14ac:dyDescent="0.25">
      <c r="A548" s="27"/>
      <c r="B548" s="27"/>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row>
    <row r="549" spans="1:26" ht="15.75" customHeight="1" x14ac:dyDescent="0.25">
      <c r="A549" s="27"/>
      <c r="B549" s="27"/>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row>
    <row r="550" spans="1:26" ht="15.75" customHeight="1" x14ac:dyDescent="0.25">
      <c r="A550" s="27"/>
      <c r="B550" s="27"/>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row>
    <row r="551" spans="1:26" ht="15.75" customHeight="1" x14ac:dyDescent="0.25">
      <c r="A551" s="27"/>
      <c r="B551" s="27"/>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row>
    <row r="552" spans="1:26" ht="15.75" customHeight="1" x14ac:dyDescent="0.25">
      <c r="A552" s="27"/>
      <c r="B552" s="27"/>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row>
    <row r="553" spans="1:26" ht="15.75" customHeight="1" x14ac:dyDescent="0.25">
      <c r="A553" s="27"/>
      <c r="B553" s="27"/>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row>
    <row r="554" spans="1:26" ht="15.75" customHeight="1" x14ac:dyDescent="0.25">
      <c r="A554" s="27"/>
      <c r="B554" s="27"/>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row>
    <row r="555" spans="1:26" ht="15.75" customHeight="1" x14ac:dyDescent="0.25">
      <c r="A555" s="27"/>
      <c r="B555" s="27"/>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row>
    <row r="556" spans="1:26" ht="15.75" customHeight="1" x14ac:dyDescent="0.25">
      <c r="A556" s="27"/>
      <c r="B556" s="27"/>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row>
    <row r="557" spans="1:26" ht="15.75" customHeight="1" x14ac:dyDescent="0.25">
      <c r="A557" s="27"/>
      <c r="B557" s="27"/>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row>
    <row r="558" spans="1:26" ht="15.75" customHeight="1" x14ac:dyDescent="0.25">
      <c r="A558" s="27"/>
      <c r="B558" s="27"/>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row>
    <row r="559" spans="1:26" ht="15.75" customHeight="1" x14ac:dyDescent="0.25">
      <c r="A559" s="27"/>
      <c r="B559" s="27"/>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row>
    <row r="560" spans="1:26" ht="15.75" customHeight="1" x14ac:dyDescent="0.25">
      <c r="A560" s="27"/>
      <c r="B560" s="27"/>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row>
    <row r="561" spans="1:26" ht="15.75" customHeight="1" x14ac:dyDescent="0.25">
      <c r="A561" s="27"/>
      <c r="B561" s="27"/>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row>
    <row r="562" spans="1:26" ht="15.75" customHeight="1" x14ac:dyDescent="0.25">
      <c r="A562" s="27"/>
      <c r="B562" s="27"/>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row>
    <row r="563" spans="1:26" ht="15.75" customHeight="1" x14ac:dyDescent="0.25">
      <c r="A563" s="27"/>
      <c r="B563" s="27"/>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row>
    <row r="564" spans="1:26" ht="15.75" customHeight="1" x14ac:dyDescent="0.25">
      <c r="A564" s="27"/>
      <c r="B564" s="27"/>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row>
    <row r="565" spans="1:26" ht="15.75" customHeight="1" x14ac:dyDescent="0.25">
      <c r="A565" s="27"/>
      <c r="B565" s="27"/>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row>
    <row r="566" spans="1:26" ht="15.75" customHeight="1" x14ac:dyDescent="0.25">
      <c r="A566" s="27"/>
      <c r="B566" s="27"/>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row>
    <row r="567" spans="1:26" ht="15.75" customHeight="1" x14ac:dyDescent="0.25">
      <c r="A567" s="27"/>
      <c r="B567" s="27"/>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row>
    <row r="568" spans="1:26" ht="15.75" customHeight="1" x14ac:dyDescent="0.25">
      <c r="A568" s="27"/>
      <c r="B568" s="27"/>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row>
    <row r="569" spans="1:26" ht="15.75" customHeight="1" x14ac:dyDescent="0.25">
      <c r="A569" s="27"/>
      <c r="B569" s="27"/>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row>
    <row r="570" spans="1:26" ht="15.75" customHeight="1" x14ac:dyDescent="0.25">
      <c r="A570" s="27"/>
      <c r="B570" s="27"/>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row>
    <row r="571" spans="1:26" ht="15.75" customHeight="1" x14ac:dyDescent="0.25">
      <c r="A571" s="27"/>
      <c r="B571" s="27"/>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row>
    <row r="572" spans="1:26" ht="15.75" customHeight="1" x14ac:dyDescent="0.25">
      <c r="A572" s="27"/>
      <c r="B572" s="27"/>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row>
    <row r="573" spans="1:26" ht="15.75" customHeight="1" x14ac:dyDescent="0.25">
      <c r="A573" s="27"/>
      <c r="B573" s="27"/>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row>
    <row r="574" spans="1:26" ht="15.75" customHeight="1" x14ac:dyDescent="0.25">
      <c r="A574" s="27"/>
      <c r="B574" s="27"/>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row>
    <row r="575" spans="1:26" ht="15.75" customHeight="1" x14ac:dyDescent="0.25">
      <c r="A575" s="27"/>
      <c r="B575" s="27"/>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row>
    <row r="576" spans="1:26" ht="15.75" customHeight="1" x14ac:dyDescent="0.25">
      <c r="A576" s="27"/>
      <c r="B576" s="27"/>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row>
    <row r="577" spans="1:26" ht="15.75" customHeight="1" x14ac:dyDescent="0.25">
      <c r="A577" s="27"/>
      <c r="B577" s="27"/>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row>
    <row r="578" spans="1:26" ht="15.75" customHeight="1" x14ac:dyDescent="0.25">
      <c r="A578" s="27"/>
      <c r="B578" s="27"/>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row>
    <row r="579" spans="1:26" ht="15.75" customHeight="1" x14ac:dyDescent="0.25">
      <c r="A579" s="27"/>
      <c r="B579" s="27"/>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row>
    <row r="580" spans="1:26" ht="15.75" customHeight="1" x14ac:dyDescent="0.25">
      <c r="A580" s="27"/>
      <c r="B580" s="27"/>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row>
    <row r="581" spans="1:26" ht="15.75" customHeight="1" x14ac:dyDescent="0.25">
      <c r="A581" s="27"/>
      <c r="B581" s="27"/>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row>
    <row r="582" spans="1:26" ht="15.75" customHeight="1" x14ac:dyDescent="0.25">
      <c r="A582" s="27"/>
      <c r="B582" s="27"/>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row>
    <row r="583" spans="1:26" ht="15.75" customHeight="1" x14ac:dyDescent="0.25">
      <c r="A583" s="27"/>
      <c r="B583" s="27"/>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row>
    <row r="584" spans="1:26" ht="15.75" customHeight="1" x14ac:dyDescent="0.25">
      <c r="A584" s="27"/>
      <c r="B584" s="27"/>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row>
    <row r="585" spans="1:26" ht="15.75" customHeight="1" x14ac:dyDescent="0.25">
      <c r="A585" s="27"/>
      <c r="B585" s="27"/>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row>
    <row r="586" spans="1:26" ht="15.75" customHeight="1" x14ac:dyDescent="0.25">
      <c r="A586" s="27"/>
      <c r="B586" s="27"/>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row>
    <row r="587" spans="1:26" ht="15.75" customHeight="1" x14ac:dyDescent="0.25">
      <c r="A587" s="27"/>
      <c r="B587" s="27"/>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row>
    <row r="588" spans="1:26" ht="15.75" customHeight="1" x14ac:dyDescent="0.25">
      <c r="A588" s="27"/>
      <c r="B588" s="27"/>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row>
    <row r="589" spans="1:26" ht="15.75" customHeight="1" x14ac:dyDescent="0.25">
      <c r="A589" s="27"/>
      <c r="B589" s="27"/>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row>
    <row r="590" spans="1:26" ht="15.75" customHeight="1" x14ac:dyDescent="0.25">
      <c r="A590" s="27"/>
      <c r="B590" s="27"/>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row>
    <row r="591" spans="1:26" ht="15.75" customHeight="1" x14ac:dyDescent="0.25">
      <c r="A591" s="27"/>
      <c r="B591" s="27"/>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row>
    <row r="592" spans="1:26" ht="15.75" customHeight="1" x14ac:dyDescent="0.25">
      <c r="A592" s="27"/>
      <c r="B592" s="27"/>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row>
    <row r="593" spans="1:26" ht="15.75" customHeight="1" x14ac:dyDescent="0.25">
      <c r="A593" s="27"/>
      <c r="B593" s="27"/>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row>
    <row r="594" spans="1:26" ht="15.75" customHeight="1" x14ac:dyDescent="0.25">
      <c r="A594" s="27"/>
      <c r="B594" s="27"/>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row>
    <row r="595" spans="1:26" ht="15.75" customHeight="1" x14ac:dyDescent="0.25">
      <c r="A595" s="27"/>
      <c r="B595" s="27"/>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row>
    <row r="596" spans="1:26" ht="15.75" customHeight="1" x14ac:dyDescent="0.25">
      <c r="A596" s="27"/>
      <c r="B596" s="27"/>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row>
    <row r="597" spans="1:26" ht="15.75" customHeight="1" x14ac:dyDescent="0.25">
      <c r="A597" s="27"/>
      <c r="B597" s="27"/>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row>
    <row r="598" spans="1:26" ht="15.75" customHeight="1" x14ac:dyDescent="0.25">
      <c r="A598" s="27"/>
      <c r="B598" s="27"/>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row>
    <row r="599" spans="1:26" ht="15.75" customHeight="1" x14ac:dyDescent="0.25">
      <c r="A599" s="27"/>
      <c r="B599" s="27"/>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row>
    <row r="600" spans="1:26" ht="15.75" customHeight="1" x14ac:dyDescent="0.25">
      <c r="A600" s="27"/>
      <c r="B600" s="27"/>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row>
    <row r="601" spans="1:26" ht="15.75" customHeight="1" x14ac:dyDescent="0.25">
      <c r="A601" s="27"/>
      <c r="B601" s="27"/>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row>
    <row r="602" spans="1:26" ht="15.75" customHeight="1" x14ac:dyDescent="0.25">
      <c r="A602" s="27"/>
      <c r="B602" s="27"/>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row>
    <row r="603" spans="1:26" ht="15.75" customHeight="1" x14ac:dyDescent="0.25">
      <c r="A603" s="27"/>
      <c r="B603" s="27"/>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row>
    <row r="604" spans="1:26" ht="15.75" customHeight="1" x14ac:dyDescent="0.25">
      <c r="A604" s="27"/>
      <c r="B604" s="27"/>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row>
    <row r="605" spans="1:26" ht="15.75" customHeight="1" x14ac:dyDescent="0.25">
      <c r="A605" s="27"/>
      <c r="B605" s="27"/>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row>
    <row r="606" spans="1:26" ht="15.75" customHeight="1" x14ac:dyDescent="0.25">
      <c r="A606" s="27"/>
      <c r="B606" s="27"/>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row>
    <row r="607" spans="1:26" ht="15.75" customHeight="1" x14ac:dyDescent="0.25">
      <c r="A607" s="27"/>
      <c r="B607" s="27"/>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row>
    <row r="608" spans="1:26" ht="15.75" customHeight="1" x14ac:dyDescent="0.25">
      <c r="A608" s="27"/>
      <c r="B608" s="27"/>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row>
    <row r="609" spans="1:26" ht="15.75" customHeight="1" x14ac:dyDescent="0.25">
      <c r="A609" s="27"/>
      <c r="B609" s="27"/>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row>
    <row r="610" spans="1:26" ht="15.75" customHeight="1" x14ac:dyDescent="0.25">
      <c r="A610" s="27"/>
      <c r="B610" s="27"/>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row>
    <row r="611" spans="1:26" ht="15.75" customHeight="1" x14ac:dyDescent="0.25">
      <c r="A611" s="27"/>
      <c r="B611" s="27"/>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row>
    <row r="612" spans="1:26" ht="15.75" customHeight="1" x14ac:dyDescent="0.25">
      <c r="A612" s="27"/>
      <c r="B612" s="27"/>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row>
    <row r="613" spans="1:26" ht="15.75" customHeight="1" x14ac:dyDescent="0.25">
      <c r="A613" s="27"/>
      <c r="B613" s="27"/>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row>
    <row r="614" spans="1:26" ht="15.75" customHeight="1" x14ac:dyDescent="0.25">
      <c r="A614" s="27"/>
      <c r="B614" s="27"/>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row>
    <row r="615" spans="1:26" ht="15.75" customHeight="1" x14ac:dyDescent="0.25">
      <c r="A615" s="27"/>
      <c r="B615" s="27"/>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row>
    <row r="616" spans="1:26" ht="15.75" customHeight="1" x14ac:dyDescent="0.25">
      <c r="A616" s="27"/>
      <c r="B616" s="27"/>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row>
    <row r="617" spans="1:26" ht="15.75" customHeight="1" x14ac:dyDescent="0.25">
      <c r="A617" s="27"/>
      <c r="B617" s="27"/>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row>
    <row r="618" spans="1:26" ht="15.75" customHeight="1" x14ac:dyDescent="0.25">
      <c r="A618" s="27"/>
      <c r="B618" s="27"/>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row>
    <row r="619" spans="1:26" ht="15.75" customHeight="1" x14ac:dyDescent="0.25">
      <c r="A619" s="27"/>
      <c r="B619" s="27"/>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row>
    <row r="620" spans="1:26" ht="15.75" customHeight="1" x14ac:dyDescent="0.25">
      <c r="A620" s="27"/>
      <c r="B620" s="27"/>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row>
    <row r="621" spans="1:26" ht="15.75" customHeight="1" x14ac:dyDescent="0.25">
      <c r="A621" s="27"/>
      <c r="B621" s="27"/>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row>
    <row r="622" spans="1:26" ht="15.75" customHeight="1" x14ac:dyDescent="0.25">
      <c r="A622" s="27"/>
      <c r="B622" s="27"/>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row>
    <row r="623" spans="1:26" ht="15.75" customHeight="1" x14ac:dyDescent="0.25">
      <c r="A623" s="27"/>
      <c r="B623" s="27"/>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row>
    <row r="624" spans="1:26" ht="15.75" customHeight="1" x14ac:dyDescent="0.25">
      <c r="A624" s="27"/>
      <c r="B624" s="27"/>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row>
    <row r="625" spans="1:26" ht="15.75" customHeight="1" x14ac:dyDescent="0.25">
      <c r="A625" s="27"/>
      <c r="B625" s="27"/>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row>
    <row r="626" spans="1:26" ht="15.75" customHeight="1" x14ac:dyDescent="0.25">
      <c r="A626" s="27"/>
      <c r="B626" s="27"/>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row>
    <row r="627" spans="1:26" ht="15.75" customHeight="1" x14ac:dyDescent="0.25">
      <c r="A627" s="27"/>
      <c r="B627" s="27"/>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row>
    <row r="628" spans="1:26" ht="15.75" customHeight="1" x14ac:dyDescent="0.25">
      <c r="A628" s="27"/>
      <c r="B628" s="27"/>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row>
    <row r="629" spans="1:26" ht="15.75" customHeight="1" x14ac:dyDescent="0.25">
      <c r="A629" s="27"/>
      <c r="B629" s="27"/>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row>
    <row r="630" spans="1:26" ht="15.75" customHeight="1" x14ac:dyDescent="0.25">
      <c r="A630" s="27"/>
      <c r="B630" s="27"/>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row>
    <row r="631" spans="1:26" ht="15.75" customHeight="1" x14ac:dyDescent="0.25">
      <c r="A631" s="27"/>
      <c r="B631" s="27"/>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row>
    <row r="632" spans="1:26" ht="15.75" customHeight="1" x14ac:dyDescent="0.25">
      <c r="A632" s="27"/>
      <c r="B632" s="27"/>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row>
    <row r="633" spans="1:26" ht="15.75" customHeight="1" x14ac:dyDescent="0.25">
      <c r="A633" s="27"/>
      <c r="B633" s="27"/>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row>
    <row r="634" spans="1:26" ht="15.75" customHeight="1" x14ac:dyDescent="0.25">
      <c r="A634" s="27"/>
      <c r="B634" s="27"/>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row>
    <row r="635" spans="1:26" ht="15.75" customHeight="1" x14ac:dyDescent="0.25">
      <c r="A635" s="27"/>
      <c r="B635" s="27"/>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row>
    <row r="636" spans="1:26" ht="15.75" customHeight="1" x14ac:dyDescent="0.25">
      <c r="A636" s="27"/>
      <c r="B636" s="27"/>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row>
    <row r="637" spans="1:26" ht="15.75" customHeight="1" x14ac:dyDescent="0.25">
      <c r="A637" s="27"/>
      <c r="B637" s="27"/>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row>
    <row r="638" spans="1:26" ht="15.75" customHeight="1" x14ac:dyDescent="0.25">
      <c r="A638" s="27"/>
      <c r="B638" s="27"/>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row>
    <row r="639" spans="1:26" ht="15.75" customHeight="1" x14ac:dyDescent="0.25">
      <c r="A639" s="27"/>
      <c r="B639" s="27"/>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row>
    <row r="640" spans="1:26" ht="15.75" customHeight="1" x14ac:dyDescent="0.25">
      <c r="A640" s="27"/>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row>
    <row r="641" spans="1:26" ht="15.75" customHeight="1" x14ac:dyDescent="0.25">
      <c r="A641" s="27"/>
      <c r="B641" s="27"/>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row>
    <row r="642" spans="1:26" ht="15.75" customHeight="1" x14ac:dyDescent="0.25">
      <c r="A642" s="27"/>
      <c r="B642" s="27"/>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row>
    <row r="643" spans="1:26" ht="15.75" customHeight="1" x14ac:dyDescent="0.25">
      <c r="A643" s="27"/>
      <c r="B643" s="27"/>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row>
    <row r="644" spans="1:26" ht="15.75" customHeight="1" x14ac:dyDescent="0.25">
      <c r="A644" s="27"/>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row>
    <row r="645" spans="1:26" ht="15.75" customHeight="1" x14ac:dyDescent="0.25">
      <c r="A645" s="27"/>
      <c r="B645" s="27"/>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row>
    <row r="646" spans="1:26" ht="15.75" customHeight="1" x14ac:dyDescent="0.25">
      <c r="A646" s="27"/>
      <c r="B646" s="27"/>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row>
    <row r="647" spans="1:26" ht="15.75" customHeight="1" x14ac:dyDescent="0.25">
      <c r="A647" s="27"/>
      <c r="B647" s="27"/>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row>
    <row r="648" spans="1:26" ht="15.75" customHeight="1" x14ac:dyDescent="0.25">
      <c r="A648" s="27"/>
      <c r="B648" s="27"/>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row>
    <row r="649" spans="1:26" ht="15.75" customHeight="1" x14ac:dyDescent="0.25">
      <c r="A649" s="27"/>
      <c r="B649" s="27"/>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row>
    <row r="650" spans="1:26" ht="15.75" customHeight="1" x14ac:dyDescent="0.25">
      <c r="A650" s="27"/>
      <c r="B650" s="27"/>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row>
    <row r="651" spans="1:26" ht="15.75" customHeight="1" x14ac:dyDescent="0.25">
      <c r="A651" s="27"/>
      <c r="B651" s="27"/>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row>
    <row r="652" spans="1:26" ht="15.75" customHeight="1" x14ac:dyDescent="0.25">
      <c r="A652" s="27"/>
      <c r="B652" s="27"/>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row>
    <row r="653" spans="1:26" ht="15.75" customHeight="1" x14ac:dyDescent="0.25">
      <c r="A653" s="27"/>
      <c r="B653" s="27"/>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row>
    <row r="654" spans="1:26" ht="15.75" customHeight="1" x14ac:dyDescent="0.25">
      <c r="A654" s="27"/>
      <c r="B654" s="27"/>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row>
    <row r="655" spans="1:26" ht="15.75" customHeight="1" x14ac:dyDescent="0.25">
      <c r="A655" s="27"/>
      <c r="B655" s="27"/>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row>
    <row r="656" spans="1:26" ht="15.75" customHeight="1" x14ac:dyDescent="0.25">
      <c r="A656" s="27"/>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row>
    <row r="657" spans="1:26" ht="15.75" customHeight="1" x14ac:dyDescent="0.25">
      <c r="A657" s="27"/>
      <c r="B657" s="27"/>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row>
    <row r="658" spans="1:26" ht="15.75" customHeight="1" x14ac:dyDescent="0.25">
      <c r="A658" s="27"/>
      <c r="B658" s="27"/>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row>
    <row r="659" spans="1:26" ht="15.75" customHeight="1" x14ac:dyDescent="0.25">
      <c r="A659" s="27"/>
      <c r="B659" s="27"/>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row>
    <row r="660" spans="1:26" ht="15.75" customHeight="1" x14ac:dyDescent="0.25">
      <c r="A660" s="27"/>
      <c r="B660" s="27"/>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row>
    <row r="661" spans="1:26" ht="15.75" customHeight="1" x14ac:dyDescent="0.25">
      <c r="A661" s="27"/>
      <c r="B661" s="27"/>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row>
    <row r="662" spans="1:26" ht="15.75" customHeight="1" x14ac:dyDescent="0.25">
      <c r="A662" s="27"/>
      <c r="B662" s="27"/>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row>
    <row r="663" spans="1:26" ht="15.75" customHeight="1" x14ac:dyDescent="0.25">
      <c r="A663" s="27"/>
      <c r="B663" s="27"/>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row>
    <row r="664" spans="1:26" ht="15.75" customHeight="1" x14ac:dyDescent="0.25">
      <c r="A664" s="27"/>
      <c r="B664" s="27"/>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row>
    <row r="665" spans="1:26" ht="15.75" customHeight="1" x14ac:dyDescent="0.25">
      <c r="A665" s="27"/>
      <c r="B665" s="27"/>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row>
    <row r="666" spans="1:26" ht="15.75" customHeight="1" x14ac:dyDescent="0.25">
      <c r="A666" s="27"/>
      <c r="B666" s="27"/>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row>
    <row r="667" spans="1:26" ht="15.75" customHeight="1" x14ac:dyDescent="0.25">
      <c r="A667" s="27"/>
      <c r="B667" s="27"/>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row>
    <row r="668" spans="1:26" ht="15.75" customHeight="1" x14ac:dyDescent="0.25">
      <c r="A668" s="27"/>
      <c r="B668" s="27"/>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row>
    <row r="669" spans="1:26" ht="15.75" customHeight="1" x14ac:dyDescent="0.25">
      <c r="A669" s="27"/>
      <c r="B669" s="27"/>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row>
    <row r="670" spans="1:26" ht="15.75" customHeight="1" x14ac:dyDescent="0.25">
      <c r="A670" s="27"/>
      <c r="B670" s="27"/>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row>
    <row r="671" spans="1:26" ht="15.75" customHeight="1" x14ac:dyDescent="0.25">
      <c r="A671" s="27"/>
      <c r="B671" s="27"/>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row>
    <row r="672" spans="1:26" ht="15.75" customHeight="1" x14ac:dyDescent="0.25">
      <c r="A672" s="27"/>
      <c r="B672" s="27"/>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row>
    <row r="673" spans="1:26" ht="15.75" customHeight="1" x14ac:dyDescent="0.25">
      <c r="A673" s="27"/>
      <c r="B673" s="27"/>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row>
    <row r="674" spans="1:26" ht="15.75" customHeight="1" x14ac:dyDescent="0.25">
      <c r="A674" s="27"/>
      <c r="B674" s="27"/>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row>
    <row r="675" spans="1:26" ht="15.75" customHeight="1" x14ac:dyDescent="0.25">
      <c r="A675" s="27"/>
      <c r="B675" s="27"/>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row>
    <row r="676" spans="1:26" ht="15.75" customHeight="1" x14ac:dyDescent="0.25">
      <c r="A676" s="27"/>
      <c r="B676" s="27"/>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row>
    <row r="677" spans="1:26" ht="15.75" customHeight="1" x14ac:dyDescent="0.25">
      <c r="A677" s="27"/>
      <c r="B677" s="27"/>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row>
    <row r="678" spans="1:26" ht="15.75" customHeight="1" x14ac:dyDescent="0.25">
      <c r="A678" s="27"/>
      <c r="B678" s="27"/>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row>
    <row r="679" spans="1:26" ht="15.75" customHeight="1" x14ac:dyDescent="0.25">
      <c r="A679" s="27"/>
      <c r="B679" s="27"/>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row>
    <row r="680" spans="1:26" ht="15.75" customHeight="1" x14ac:dyDescent="0.25">
      <c r="A680" s="27"/>
      <c r="B680" s="27"/>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row>
    <row r="681" spans="1:26" ht="15.75" customHeight="1" x14ac:dyDescent="0.25">
      <c r="A681" s="27"/>
      <c r="B681" s="27"/>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row>
    <row r="682" spans="1:26" ht="15.75" customHeight="1" x14ac:dyDescent="0.25">
      <c r="A682" s="27"/>
      <c r="B682" s="27"/>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row>
    <row r="683" spans="1:26" ht="15.75" customHeight="1" x14ac:dyDescent="0.25">
      <c r="A683" s="27"/>
      <c r="B683" s="27"/>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row>
    <row r="684" spans="1:26" ht="15.75" customHeight="1" x14ac:dyDescent="0.25">
      <c r="A684" s="27"/>
      <c r="B684" s="27"/>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row>
    <row r="685" spans="1:26" ht="15.75" customHeight="1" x14ac:dyDescent="0.25">
      <c r="A685" s="27"/>
      <c r="B685" s="27"/>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row>
    <row r="686" spans="1:26" ht="15.75" customHeight="1" x14ac:dyDescent="0.25">
      <c r="A686" s="27"/>
      <c r="B686" s="27"/>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row>
    <row r="687" spans="1:26" ht="15.75" customHeight="1" x14ac:dyDescent="0.25">
      <c r="A687" s="27"/>
      <c r="B687" s="27"/>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row>
    <row r="688" spans="1:26" ht="15.75" customHeight="1" x14ac:dyDescent="0.25">
      <c r="A688" s="27"/>
      <c r="B688" s="27"/>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row>
    <row r="689" spans="1:26" ht="15.75" customHeight="1" x14ac:dyDescent="0.25">
      <c r="A689" s="27"/>
      <c r="B689" s="27"/>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row>
    <row r="690" spans="1:26" ht="15.75" customHeight="1" x14ac:dyDescent="0.25">
      <c r="A690" s="27"/>
      <c r="B690" s="27"/>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row>
    <row r="691" spans="1:26" ht="15.75" customHeight="1" x14ac:dyDescent="0.25">
      <c r="A691" s="27"/>
      <c r="B691" s="27"/>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row>
    <row r="692" spans="1:26" ht="15.75" customHeight="1" x14ac:dyDescent="0.25">
      <c r="A692" s="27"/>
      <c r="B692" s="27"/>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row>
    <row r="693" spans="1:26" ht="15.75" customHeight="1" x14ac:dyDescent="0.25">
      <c r="A693" s="27"/>
      <c r="B693" s="27"/>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row>
    <row r="694" spans="1:26" ht="15.75" customHeight="1" x14ac:dyDescent="0.25">
      <c r="A694" s="27"/>
      <c r="B694" s="27"/>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row>
    <row r="695" spans="1:26" ht="15.75" customHeight="1" x14ac:dyDescent="0.25">
      <c r="A695" s="27"/>
      <c r="B695" s="27"/>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row>
    <row r="696" spans="1:26" ht="15.75" customHeight="1" x14ac:dyDescent="0.25">
      <c r="A696" s="27"/>
      <c r="B696" s="27"/>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row>
    <row r="697" spans="1:26" ht="15.75" customHeight="1" x14ac:dyDescent="0.25">
      <c r="A697" s="27"/>
      <c r="B697" s="27"/>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row>
    <row r="698" spans="1:26" ht="15.75" customHeight="1" x14ac:dyDescent="0.25">
      <c r="A698" s="27"/>
      <c r="B698" s="27"/>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row>
    <row r="699" spans="1:26" ht="15.75" customHeight="1" x14ac:dyDescent="0.25">
      <c r="A699" s="27"/>
      <c r="B699" s="27"/>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row>
    <row r="700" spans="1:26" ht="15.75" customHeight="1" x14ac:dyDescent="0.25">
      <c r="A700" s="27"/>
      <c r="B700" s="27"/>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row>
    <row r="701" spans="1:26" ht="15.75" customHeight="1" x14ac:dyDescent="0.25">
      <c r="A701" s="27"/>
      <c r="B701" s="27"/>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row>
    <row r="702" spans="1:26" ht="15.75" customHeight="1" x14ac:dyDescent="0.25">
      <c r="A702" s="27"/>
      <c r="B702" s="27"/>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row>
    <row r="703" spans="1:26" ht="15.75" customHeight="1" x14ac:dyDescent="0.25">
      <c r="A703" s="27"/>
      <c r="B703" s="27"/>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row>
    <row r="704" spans="1:26" ht="15.75" customHeight="1" x14ac:dyDescent="0.25">
      <c r="A704" s="27"/>
      <c r="B704" s="27"/>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row>
    <row r="705" spans="1:26" ht="15.75" customHeight="1" x14ac:dyDescent="0.25">
      <c r="A705" s="27"/>
      <c r="B705" s="27"/>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row>
    <row r="706" spans="1:26" ht="15.75" customHeight="1" x14ac:dyDescent="0.25">
      <c r="A706" s="27"/>
      <c r="B706" s="27"/>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row>
    <row r="707" spans="1:26" ht="15.75" customHeight="1" x14ac:dyDescent="0.25">
      <c r="A707" s="27"/>
      <c r="B707" s="27"/>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row>
    <row r="708" spans="1:26" ht="15.75" customHeight="1" x14ac:dyDescent="0.25">
      <c r="A708" s="27"/>
      <c r="B708" s="27"/>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row>
    <row r="709" spans="1:26" ht="15.75" customHeight="1" x14ac:dyDescent="0.25">
      <c r="A709" s="27"/>
      <c r="B709" s="27"/>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row>
    <row r="710" spans="1:26" ht="15.75" customHeight="1" x14ac:dyDescent="0.25">
      <c r="A710" s="27"/>
      <c r="B710" s="27"/>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row>
    <row r="711" spans="1:26" ht="15.75" customHeight="1" x14ac:dyDescent="0.25">
      <c r="A711" s="27"/>
      <c r="B711" s="27"/>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row>
    <row r="712" spans="1:26" ht="15.75" customHeight="1" x14ac:dyDescent="0.25">
      <c r="A712" s="27"/>
      <c r="B712" s="27"/>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row>
    <row r="713" spans="1:26" ht="15.75" customHeight="1" x14ac:dyDescent="0.25">
      <c r="A713" s="27"/>
      <c r="B713" s="27"/>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row>
    <row r="714" spans="1:26" ht="15.75" customHeight="1" x14ac:dyDescent="0.25">
      <c r="A714" s="27"/>
      <c r="B714" s="27"/>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row>
    <row r="715" spans="1:26" ht="15.75" customHeight="1" x14ac:dyDescent="0.25">
      <c r="A715" s="27"/>
      <c r="B715" s="27"/>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row>
    <row r="716" spans="1:26" ht="15.75" customHeight="1" x14ac:dyDescent="0.25">
      <c r="A716" s="27"/>
      <c r="B716" s="27"/>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row>
    <row r="717" spans="1:26" ht="15.75" customHeight="1" x14ac:dyDescent="0.25">
      <c r="A717" s="27"/>
      <c r="B717" s="27"/>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row>
    <row r="718" spans="1:26" ht="15.75" customHeight="1" x14ac:dyDescent="0.25">
      <c r="A718" s="27"/>
      <c r="B718" s="27"/>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row>
    <row r="719" spans="1:26" ht="15.75" customHeight="1" x14ac:dyDescent="0.25">
      <c r="A719" s="27"/>
      <c r="B719" s="27"/>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row>
    <row r="720" spans="1:26" ht="15.75" customHeight="1" x14ac:dyDescent="0.25">
      <c r="A720" s="27"/>
      <c r="B720" s="27"/>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row>
    <row r="721" spans="1:26" ht="15.75" customHeight="1" x14ac:dyDescent="0.25">
      <c r="A721" s="27"/>
      <c r="B721" s="27"/>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row>
    <row r="722" spans="1:26" ht="15.75" customHeight="1" x14ac:dyDescent="0.25">
      <c r="A722" s="27"/>
      <c r="B722" s="27"/>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row>
    <row r="723" spans="1:26" ht="15.75" customHeight="1" x14ac:dyDescent="0.25">
      <c r="A723" s="27"/>
      <c r="B723" s="27"/>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row>
    <row r="724" spans="1:26" ht="15.75" customHeight="1" x14ac:dyDescent="0.25">
      <c r="A724" s="27"/>
      <c r="B724" s="27"/>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row>
    <row r="725" spans="1:26" ht="15.75" customHeight="1" x14ac:dyDescent="0.25">
      <c r="A725" s="27"/>
      <c r="B725" s="27"/>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row>
    <row r="726" spans="1:26" ht="15.75" customHeight="1" x14ac:dyDescent="0.25">
      <c r="A726" s="27"/>
      <c r="B726" s="27"/>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row>
    <row r="727" spans="1:26" ht="15.75" customHeight="1" x14ac:dyDescent="0.25">
      <c r="A727" s="27"/>
      <c r="B727" s="27"/>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row>
    <row r="728" spans="1:26" ht="15.75" customHeight="1" x14ac:dyDescent="0.25">
      <c r="A728" s="27"/>
      <c r="B728" s="27"/>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row>
    <row r="729" spans="1:26" ht="15.75" customHeight="1" x14ac:dyDescent="0.25">
      <c r="A729" s="27"/>
      <c r="B729" s="27"/>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row>
    <row r="730" spans="1:26" ht="15.75" customHeight="1" x14ac:dyDescent="0.25">
      <c r="A730" s="27"/>
      <c r="B730" s="27"/>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row>
    <row r="731" spans="1:26" ht="15.75" customHeight="1" x14ac:dyDescent="0.25">
      <c r="A731" s="27"/>
      <c r="B731" s="27"/>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row>
    <row r="732" spans="1:26" ht="15.75" customHeight="1" x14ac:dyDescent="0.25">
      <c r="A732" s="27"/>
      <c r="B732" s="27"/>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row>
    <row r="733" spans="1:26" ht="15.75" customHeight="1" x14ac:dyDescent="0.25">
      <c r="A733" s="27"/>
      <c r="B733" s="27"/>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row>
    <row r="734" spans="1:26" ht="15.75" customHeight="1" x14ac:dyDescent="0.25">
      <c r="A734" s="27"/>
      <c r="B734" s="27"/>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row>
    <row r="735" spans="1:26" ht="15.75" customHeight="1" x14ac:dyDescent="0.25">
      <c r="A735" s="27"/>
      <c r="B735" s="27"/>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row>
    <row r="736" spans="1:26" ht="15.75" customHeight="1" x14ac:dyDescent="0.25">
      <c r="A736" s="27"/>
      <c r="B736" s="27"/>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row>
    <row r="737" spans="1:26" ht="15.75" customHeight="1" x14ac:dyDescent="0.25">
      <c r="A737" s="27"/>
      <c r="B737" s="27"/>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row>
    <row r="738" spans="1:26" ht="15.75" customHeight="1" x14ac:dyDescent="0.25">
      <c r="A738" s="27"/>
      <c r="B738" s="27"/>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row>
    <row r="739" spans="1:26" ht="15.75" customHeight="1" x14ac:dyDescent="0.25">
      <c r="A739" s="27"/>
      <c r="B739" s="27"/>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row>
    <row r="740" spans="1:26" ht="15.75" customHeight="1" x14ac:dyDescent="0.25">
      <c r="A740" s="27"/>
      <c r="B740" s="27"/>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row>
    <row r="741" spans="1:26" ht="15.75" customHeight="1" x14ac:dyDescent="0.25">
      <c r="A741" s="27"/>
      <c r="B741" s="27"/>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row>
    <row r="742" spans="1:26" ht="15.75" customHeight="1" x14ac:dyDescent="0.25">
      <c r="A742" s="27"/>
      <c r="B742" s="27"/>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row>
    <row r="743" spans="1:26" ht="15.75" customHeight="1" x14ac:dyDescent="0.25">
      <c r="A743" s="27"/>
      <c r="B743" s="27"/>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row>
    <row r="744" spans="1:26" ht="15.75" customHeight="1" x14ac:dyDescent="0.25">
      <c r="A744" s="27"/>
      <c r="B744" s="27"/>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row>
    <row r="745" spans="1:26" ht="15.75" customHeight="1" x14ac:dyDescent="0.25">
      <c r="A745" s="27"/>
      <c r="B745" s="27"/>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row>
    <row r="746" spans="1:26" ht="15.75" customHeight="1" x14ac:dyDescent="0.25">
      <c r="A746" s="27"/>
      <c r="B746" s="27"/>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row>
    <row r="747" spans="1:26" ht="15.75" customHeight="1" x14ac:dyDescent="0.25">
      <c r="A747" s="27"/>
      <c r="B747" s="27"/>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row>
    <row r="748" spans="1:26" ht="15.75" customHeight="1" x14ac:dyDescent="0.25">
      <c r="A748" s="27"/>
      <c r="B748" s="27"/>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row>
    <row r="749" spans="1:26" ht="15.75" customHeight="1" x14ac:dyDescent="0.25">
      <c r="A749" s="27"/>
      <c r="B749" s="27"/>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row>
    <row r="750" spans="1:26" ht="15.75" customHeight="1" x14ac:dyDescent="0.25">
      <c r="A750" s="27"/>
      <c r="B750" s="27"/>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row>
    <row r="751" spans="1:26" ht="15.75" customHeight="1" x14ac:dyDescent="0.25">
      <c r="A751" s="27"/>
      <c r="B751" s="27"/>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row>
    <row r="752" spans="1:26" ht="15.75" customHeight="1" x14ac:dyDescent="0.25">
      <c r="A752" s="27"/>
      <c r="B752" s="27"/>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row>
    <row r="753" spans="1:26" ht="15.75" customHeight="1" x14ac:dyDescent="0.25">
      <c r="A753" s="27"/>
      <c r="B753" s="27"/>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row>
    <row r="754" spans="1:26" ht="15.75" customHeight="1" x14ac:dyDescent="0.25">
      <c r="A754" s="27"/>
      <c r="B754" s="27"/>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row>
    <row r="755" spans="1:26" ht="15.75" customHeight="1" x14ac:dyDescent="0.25">
      <c r="A755" s="27"/>
      <c r="B755" s="27"/>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row>
    <row r="756" spans="1:26" ht="15.75" customHeight="1" x14ac:dyDescent="0.25">
      <c r="A756" s="27"/>
      <c r="B756" s="27"/>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row>
    <row r="757" spans="1:26" ht="15.75" customHeight="1" x14ac:dyDescent="0.25">
      <c r="A757" s="27"/>
      <c r="B757" s="27"/>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row>
    <row r="758" spans="1:26" ht="15.75" customHeight="1" x14ac:dyDescent="0.25">
      <c r="A758" s="27"/>
      <c r="B758" s="27"/>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row>
    <row r="759" spans="1:26" ht="15.75" customHeight="1" x14ac:dyDescent="0.25">
      <c r="A759" s="27"/>
      <c r="B759" s="27"/>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row>
    <row r="760" spans="1:26" ht="15.75" customHeight="1" x14ac:dyDescent="0.25">
      <c r="A760" s="27"/>
      <c r="B760" s="27"/>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row>
    <row r="761" spans="1:26" ht="15.75" customHeight="1" x14ac:dyDescent="0.25">
      <c r="A761" s="27"/>
      <c r="B761" s="27"/>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row>
    <row r="762" spans="1:26" ht="15.75" customHeight="1" x14ac:dyDescent="0.25">
      <c r="A762" s="27"/>
      <c r="B762" s="27"/>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row>
    <row r="763" spans="1:26" ht="15.75" customHeight="1" x14ac:dyDescent="0.25">
      <c r="A763" s="27"/>
      <c r="B763" s="27"/>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row>
    <row r="764" spans="1:26" ht="15.75" customHeight="1" x14ac:dyDescent="0.25">
      <c r="A764" s="27"/>
      <c r="B764" s="27"/>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row>
    <row r="765" spans="1:26" ht="15.75" customHeight="1" x14ac:dyDescent="0.25">
      <c r="A765" s="27"/>
      <c r="B765" s="27"/>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row>
    <row r="766" spans="1:26" ht="15.75" customHeight="1" x14ac:dyDescent="0.25">
      <c r="A766" s="27"/>
      <c r="B766" s="27"/>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row>
    <row r="767" spans="1:26" ht="15.75" customHeight="1" x14ac:dyDescent="0.25">
      <c r="A767" s="27"/>
      <c r="B767" s="27"/>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row>
    <row r="768" spans="1:26" ht="15.75" customHeight="1" x14ac:dyDescent="0.25">
      <c r="A768" s="27"/>
      <c r="B768" s="27"/>
      <c r="C768" s="27"/>
      <c r="D768" s="27"/>
      <c r="E768" s="27"/>
      <c r="F768" s="27"/>
      <c r="G768" s="27"/>
      <c r="H768" s="27"/>
      <c r="I768" s="27"/>
      <c r="J768" s="27"/>
      <c r="K768" s="27"/>
      <c r="L768" s="27"/>
      <c r="M768" s="27"/>
      <c r="N768" s="27"/>
      <c r="O768" s="27"/>
      <c r="P768" s="27"/>
      <c r="Q768" s="27"/>
      <c r="R768" s="27"/>
      <c r="S768" s="27"/>
      <c r="T768" s="27"/>
      <c r="U768" s="27"/>
      <c r="V768" s="27"/>
      <c r="W768" s="27"/>
      <c r="X768" s="27"/>
      <c r="Y768" s="27"/>
      <c r="Z768" s="27"/>
    </row>
    <row r="769" spans="1:26" ht="15.75" customHeight="1" x14ac:dyDescent="0.25">
      <c r="A769" s="27"/>
      <c r="B769" s="27"/>
      <c r="C769" s="27"/>
      <c r="D769" s="27"/>
      <c r="E769" s="27"/>
      <c r="F769" s="27"/>
      <c r="G769" s="27"/>
      <c r="H769" s="27"/>
      <c r="I769" s="27"/>
      <c r="J769" s="27"/>
      <c r="K769" s="27"/>
      <c r="L769" s="27"/>
      <c r="M769" s="27"/>
      <c r="N769" s="27"/>
      <c r="O769" s="27"/>
      <c r="P769" s="27"/>
      <c r="Q769" s="27"/>
      <c r="R769" s="27"/>
      <c r="S769" s="27"/>
      <c r="T769" s="27"/>
      <c r="U769" s="27"/>
      <c r="V769" s="27"/>
      <c r="W769" s="27"/>
      <c r="X769" s="27"/>
      <c r="Y769" s="27"/>
      <c r="Z769" s="27"/>
    </row>
    <row r="770" spans="1:26" ht="15.75" customHeight="1" x14ac:dyDescent="0.25">
      <c r="A770" s="27"/>
      <c r="B770" s="27"/>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row>
    <row r="771" spans="1:26" ht="15.75" customHeight="1" x14ac:dyDescent="0.25">
      <c r="A771" s="27"/>
      <c r="B771" s="27"/>
      <c r="C771" s="27"/>
      <c r="D771" s="27"/>
      <c r="E771" s="27"/>
      <c r="F771" s="27"/>
      <c r="G771" s="27"/>
      <c r="H771" s="27"/>
      <c r="I771" s="27"/>
      <c r="J771" s="27"/>
      <c r="K771" s="27"/>
      <c r="L771" s="27"/>
      <c r="M771" s="27"/>
      <c r="N771" s="27"/>
      <c r="O771" s="27"/>
      <c r="P771" s="27"/>
      <c r="Q771" s="27"/>
      <c r="R771" s="27"/>
      <c r="S771" s="27"/>
      <c r="T771" s="27"/>
      <c r="U771" s="27"/>
      <c r="V771" s="27"/>
      <c r="W771" s="27"/>
      <c r="X771" s="27"/>
      <c r="Y771" s="27"/>
      <c r="Z771" s="27"/>
    </row>
    <row r="772" spans="1:26" ht="15.75" customHeight="1" x14ac:dyDescent="0.25">
      <c r="A772" s="27"/>
      <c r="B772" s="27"/>
      <c r="C772" s="27"/>
      <c r="D772" s="27"/>
      <c r="E772" s="27"/>
      <c r="F772" s="27"/>
      <c r="G772" s="27"/>
      <c r="H772" s="27"/>
      <c r="I772" s="27"/>
      <c r="J772" s="27"/>
      <c r="K772" s="27"/>
      <c r="L772" s="27"/>
      <c r="M772" s="27"/>
      <c r="N772" s="27"/>
      <c r="O772" s="27"/>
      <c r="P772" s="27"/>
      <c r="Q772" s="27"/>
      <c r="R772" s="27"/>
      <c r="S772" s="27"/>
      <c r="T772" s="27"/>
      <c r="U772" s="27"/>
      <c r="V772" s="27"/>
      <c r="W772" s="27"/>
      <c r="X772" s="27"/>
      <c r="Y772" s="27"/>
      <c r="Z772" s="27"/>
    </row>
    <row r="773" spans="1:26" ht="15.75" customHeight="1" x14ac:dyDescent="0.25">
      <c r="A773" s="27"/>
      <c r="B773" s="27"/>
      <c r="C773" s="27"/>
      <c r="D773" s="27"/>
      <c r="E773" s="27"/>
      <c r="F773" s="27"/>
      <c r="G773" s="27"/>
      <c r="H773" s="27"/>
      <c r="I773" s="27"/>
      <c r="J773" s="27"/>
      <c r="K773" s="27"/>
      <c r="L773" s="27"/>
      <c r="M773" s="27"/>
      <c r="N773" s="27"/>
      <c r="O773" s="27"/>
      <c r="P773" s="27"/>
      <c r="Q773" s="27"/>
      <c r="R773" s="27"/>
      <c r="S773" s="27"/>
      <c r="T773" s="27"/>
      <c r="U773" s="27"/>
      <c r="V773" s="27"/>
      <c r="W773" s="27"/>
      <c r="X773" s="27"/>
      <c r="Y773" s="27"/>
      <c r="Z773" s="27"/>
    </row>
    <row r="774" spans="1:26" ht="15.75" customHeight="1" x14ac:dyDescent="0.25">
      <c r="A774" s="27"/>
      <c r="B774" s="27"/>
      <c r="C774" s="27"/>
      <c r="D774" s="27"/>
      <c r="E774" s="27"/>
      <c r="F774" s="27"/>
      <c r="G774" s="27"/>
      <c r="H774" s="27"/>
      <c r="I774" s="27"/>
      <c r="J774" s="27"/>
      <c r="K774" s="27"/>
      <c r="L774" s="27"/>
      <c r="M774" s="27"/>
      <c r="N774" s="27"/>
      <c r="O774" s="27"/>
      <c r="P774" s="27"/>
      <c r="Q774" s="27"/>
      <c r="R774" s="27"/>
      <c r="S774" s="27"/>
      <c r="T774" s="27"/>
      <c r="U774" s="27"/>
      <c r="V774" s="27"/>
      <c r="W774" s="27"/>
      <c r="X774" s="27"/>
      <c r="Y774" s="27"/>
      <c r="Z774" s="27"/>
    </row>
    <row r="775" spans="1:26" ht="15.75" customHeight="1" x14ac:dyDescent="0.25">
      <c r="A775" s="27"/>
      <c r="B775" s="27"/>
      <c r="C775" s="27"/>
      <c r="D775" s="27"/>
      <c r="E775" s="27"/>
      <c r="F775" s="27"/>
      <c r="G775" s="27"/>
      <c r="H775" s="27"/>
      <c r="I775" s="27"/>
      <c r="J775" s="27"/>
      <c r="K775" s="27"/>
      <c r="L775" s="27"/>
      <c r="M775" s="27"/>
      <c r="N775" s="27"/>
      <c r="O775" s="27"/>
      <c r="P775" s="27"/>
      <c r="Q775" s="27"/>
      <c r="R775" s="27"/>
      <c r="S775" s="27"/>
      <c r="T775" s="27"/>
      <c r="U775" s="27"/>
      <c r="V775" s="27"/>
      <c r="W775" s="27"/>
      <c r="X775" s="27"/>
      <c r="Y775" s="27"/>
      <c r="Z775" s="27"/>
    </row>
    <row r="776" spans="1:26" ht="15.75" customHeight="1" x14ac:dyDescent="0.25">
      <c r="A776" s="27"/>
      <c r="B776" s="27"/>
      <c r="C776" s="27"/>
      <c r="D776" s="27"/>
      <c r="E776" s="27"/>
      <c r="F776" s="27"/>
      <c r="G776" s="27"/>
      <c r="H776" s="27"/>
      <c r="I776" s="27"/>
      <c r="J776" s="27"/>
      <c r="K776" s="27"/>
      <c r="L776" s="27"/>
      <c r="M776" s="27"/>
      <c r="N776" s="27"/>
      <c r="O776" s="27"/>
      <c r="P776" s="27"/>
      <c r="Q776" s="27"/>
      <c r="R776" s="27"/>
      <c r="S776" s="27"/>
      <c r="T776" s="27"/>
      <c r="U776" s="27"/>
      <c r="V776" s="27"/>
      <c r="W776" s="27"/>
      <c r="X776" s="27"/>
      <c r="Y776" s="27"/>
      <c r="Z776" s="27"/>
    </row>
    <row r="777" spans="1:26" ht="15.75" customHeight="1" x14ac:dyDescent="0.25">
      <c r="A777" s="27"/>
      <c r="B777" s="27"/>
      <c r="C777" s="27"/>
      <c r="D777" s="27"/>
      <c r="E777" s="27"/>
      <c r="F777" s="27"/>
      <c r="G777" s="27"/>
      <c r="H777" s="27"/>
      <c r="I777" s="27"/>
      <c r="J777" s="27"/>
      <c r="K777" s="27"/>
      <c r="L777" s="27"/>
      <c r="M777" s="27"/>
      <c r="N777" s="27"/>
      <c r="O777" s="27"/>
      <c r="P777" s="27"/>
      <c r="Q777" s="27"/>
      <c r="R777" s="27"/>
      <c r="S777" s="27"/>
      <c r="T777" s="27"/>
      <c r="U777" s="27"/>
      <c r="V777" s="27"/>
      <c r="W777" s="27"/>
      <c r="X777" s="27"/>
      <c r="Y777" s="27"/>
      <c r="Z777" s="27"/>
    </row>
    <row r="778" spans="1:26" ht="15.75" customHeight="1" x14ac:dyDescent="0.25">
      <c r="A778" s="27"/>
      <c r="B778" s="27"/>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row>
    <row r="779" spans="1:26" ht="15.75" customHeight="1" x14ac:dyDescent="0.25">
      <c r="A779" s="27"/>
      <c r="B779" s="27"/>
      <c r="C779" s="27"/>
      <c r="D779" s="27"/>
      <c r="E779" s="27"/>
      <c r="F779" s="27"/>
      <c r="G779" s="27"/>
      <c r="H779" s="27"/>
      <c r="I779" s="27"/>
      <c r="J779" s="27"/>
      <c r="K779" s="27"/>
      <c r="L779" s="27"/>
      <c r="M779" s="27"/>
      <c r="N779" s="27"/>
      <c r="O779" s="27"/>
      <c r="P779" s="27"/>
      <c r="Q779" s="27"/>
      <c r="R779" s="27"/>
      <c r="S779" s="27"/>
      <c r="T779" s="27"/>
      <c r="U779" s="27"/>
      <c r="V779" s="27"/>
      <c r="W779" s="27"/>
      <c r="X779" s="27"/>
      <c r="Y779" s="27"/>
      <c r="Z779" s="27"/>
    </row>
    <row r="780" spans="1:26" ht="15.75" customHeight="1" x14ac:dyDescent="0.25">
      <c r="A780" s="27"/>
      <c r="B780" s="27"/>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row>
    <row r="781" spans="1:26" ht="15.75" customHeight="1" x14ac:dyDescent="0.25">
      <c r="A781" s="27"/>
      <c r="B781" s="27"/>
      <c r="C781" s="27"/>
      <c r="D781" s="27"/>
      <c r="E781" s="27"/>
      <c r="F781" s="27"/>
      <c r="G781" s="27"/>
      <c r="H781" s="27"/>
      <c r="I781" s="27"/>
      <c r="J781" s="27"/>
      <c r="K781" s="27"/>
      <c r="L781" s="27"/>
      <c r="M781" s="27"/>
      <c r="N781" s="27"/>
      <c r="O781" s="27"/>
      <c r="P781" s="27"/>
      <c r="Q781" s="27"/>
      <c r="R781" s="27"/>
      <c r="S781" s="27"/>
      <c r="T781" s="27"/>
      <c r="U781" s="27"/>
      <c r="V781" s="27"/>
      <c r="W781" s="27"/>
      <c r="X781" s="27"/>
      <c r="Y781" s="27"/>
      <c r="Z781" s="27"/>
    </row>
    <row r="782" spans="1:26" ht="15.75" customHeight="1" x14ac:dyDescent="0.25">
      <c r="A782" s="27"/>
      <c r="B782" s="27"/>
      <c r="C782" s="27"/>
      <c r="D782" s="27"/>
      <c r="E782" s="27"/>
      <c r="F782" s="27"/>
      <c r="G782" s="27"/>
      <c r="H782" s="27"/>
      <c r="I782" s="27"/>
      <c r="J782" s="27"/>
      <c r="K782" s="27"/>
      <c r="L782" s="27"/>
      <c r="M782" s="27"/>
      <c r="N782" s="27"/>
      <c r="O782" s="27"/>
      <c r="P782" s="27"/>
      <c r="Q782" s="27"/>
      <c r="R782" s="27"/>
      <c r="S782" s="27"/>
      <c r="T782" s="27"/>
      <c r="U782" s="27"/>
      <c r="V782" s="27"/>
      <c r="W782" s="27"/>
      <c r="X782" s="27"/>
      <c r="Y782" s="27"/>
      <c r="Z782" s="27"/>
    </row>
    <row r="783" spans="1:26" ht="15.75" customHeight="1" x14ac:dyDescent="0.25">
      <c r="A783" s="27"/>
      <c r="B783" s="27"/>
      <c r="C783" s="27"/>
      <c r="D783" s="27"/>
      <c r="E783" s="27"/>
      <c r="F783" s="27"/>
      <c r="G783" s="27"/>
      <c r="H783" s="27"/>
      <c r="I783" s="27"/>
      <c r="J783" s="27"/>
      <c r="K783" s="27"/>
      <c r="L783" s="27"/>
      <c r="M783" s="27"/>
      <c r="N783" s="27"/>
      <c r="O783" s="27"/>
      <c r="P783" s="27"/>
      <c r="Q783" s="27"/>
      <c r="R783" s="27"/>
      <c r="S783" s="27"/>
      <c r="T783" s="27"/>
      <c r="U783" s="27"/>
      <c r="V783" s="27"/>
      <c r="W783" s="27"/>
      <c r="X783" s="27"/>
      <c r="Y783" s="27"/>
      <c r="Z783" s="27"/>
    </row>
    <row r="784" spans="1:26" ht="15.75" customHeight="1" x14ac:dyDescent="0.25">
      <c r="A784" s="27"/>
      <c r="B784" s="27"/>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row>
    <row r="785" spans="1:26" ht="15.75" customHeight="1" x14ac:dyDescent="0.25">
      <c r="A785" s="27"/>
      <c r="B785" s="27"/>
      <c r="C785" s="27"/>
      <c r="D785" s="27"/>
      <c r="E785" s="27"/>
      <c r="F785" s="27"/>
      <c r="G785" s="27"/>
      <c r="H785" s="27"/>
      <c r="I785" s="27"/>
      <c r="J785" s="27"/>
      <c r="K785" s="27"/>
      <c r="L785" s="27"/>
      <c r="M785" s="27"/>
      <c r="N785" s="27"/>
      <c r="O785" s="27"/>
      <c r="P785" s="27"/>
      <c r="Q785" s="27"/>
      <c r="R785" s="27"/>
      <c r="S785" s="27"/>
      <c r="T785" s="27"/>
      <c r="U785" s="27"/>
      <c r="V785" s="27"/>
      <c r="W785" s="27"/>
      <c r="X785" s="27"/>
      <c r="Y785" s="27"/>
      <c r="Z785" s="27"/>
    </row>
    <row r="786" spans="1:26" ht="15.75" customHeight="1" x14ac:dyDescent="0.25">
      <c r="A786" s="27"/>
      <c r="B786" s="27"/>
      <c r="C786" s="27"/>
      <c r="D786" s="27"/>
      <c r="E786" s="27"/>
      <c r="F786" s="27"/>
      <c r="G786" s="27"/>
      <c r="H786" s="27"/>
      <c r="I786" s="27"/>
      <c r="J786" s="27"/>
      <c r="K786" s="27"/>
      <c r="L786" s="27"/>
      <c r="M786" s="27"/>
      <c r="N786" s="27"/>
      <c r="O786" s="27"/>
      <c r="P786" s="27"/>
      <c r="Q786" s="27"/>
      <c r="R786" s="27"/>
      <c r="S786" s="27"/>
      <c r="T786" s="27"/>
      <c r="U786" s="27"/>
      <c r="V786" s="27"/>
      <c r="W786" s="27"/>
      <c r="X786" s="27"/>
      <c r="Y786" s="27"/>
      <c r="Z786" s="27"/>
    </row>
    <row r="787" spans="1:26" ht="15.75" customHeight="1" x14ac:dyDescent="0.25">
      <c r="A787" s="27"/>
      <c r="B787" s="27"/>
      <c r="C787" s="27"/>
      <c r="D787" s="27"/>
      <c r="E787" s="27"/>
      <c r="F787" s="27"/>
      <c r="G787" s="27"/>
      <c r="H787" s="27"/>
      <c r="I787" s="27"/>
      <c r="J787" s="27"/>
      <c r="K787" s="27"/>
      <c r="L787" s="27"/>
      <c r="M787" s="27"/>
      <c r="N787" s="27"/>
      <c r="O787" s="27"/>
      <c r="P787" s="27"/>
      <c r="Q787" s="27"/>
      <c r="R787" s="27"/>
      <c r="S787" s="27"/>
      <c r="T787" s="27"/>
      <c r="U787" s="27"/>
      <c r="V787" s="27"/>
      <c r="W787" s="27"/>
      <c r="X787" s="27"/>
      <c r="Y787" s="27"/>
      <c r="Z787" s="27"/>
    </row>
    <row r="788" spans="1:26" ht="15.75" customHeight="1" x14ac:dyDescent="0.25">
      <c r="A788" s="27"/>
      <c r="B788" s="27"/>
      <c r="C788" s="27"/>
      <c r="D788" s="27"/>
      <c r="E788" s="27"/>
      <c r="F788" s="27"/>
      <c r="G788" s="27"/>
      <c r="H788" s="27"/>
      <c r="I788" s="27"/>
      <c r="J788" s="27"/>
      <c r="K788" s="27"/>
      <c r="L788" s="27"/>
      <c r="M788" s="27"/>
      <c r="N788" s="27"/>
      <c r="O788" s="27"/>
      <c r="P788" s="27"/>
      <c r="Q788" s="27"/>
      <c r="R788" s="27"/>
      <c r="S788" s="27"/>
      <c r="T788" s="27"/>
      <c r="U788" s="27"/>
      <c r="V788" s="27"/>
      <c r="W788" s="27"/>
      <c r="X788" s="27"/>
      <c r="Y788" s="27"/>
      <c r="Z788" s="27"/>
    </row>
    <row r="789" spans="1:26" ht="15.75" customHeight="1" x14ac:dyDescent="0.25">
      <c r="A789" s="27"/>
      <c r="B789" s="27"/>
      <c r="C789" s="27"/>
      <c r="D789" s="27"/>
      <c r="E789" s="27"/>
      <c r="F789" s="27"/>
      <c r="G789" s="27"/>
      <c r="H789" s="27"/>
      <c r="I789" s="27"/>
      <c r="J789" s="27"/>
      <c r="K789" s="27"/>
      <c r="L789" s="27"/>
      <c r="M789" s="27"/>
      <c r="N789" s="27"/>
      <c r="O789" s="27"/>
      <c r="P789" s="27"/>
      <c r="Q789" s="27"/>
      <c r="R789" s="27"/>
      <c r="S789" s="27"/>
      <c r="T789" s="27"/>
      <c r="U789" s="27"/>
      <c r="V789" s="27"/>
      <c r="W789" s="27"/>
      <c r="X789" s="27"/>
      <c r="Y789" s="27"/>
      <c r="Z789" s="27"/>
    </row>
    <row r="790" spans="1:26" ht="15.75" customHeight="1" x14ac:dyDescent="0.25">
      <c r="A790" s="27"/>
      <c r="B790" s="27"/>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row>
    <row r="791" spans="1:26" ht="15.75" customHeight="1" x14ac:dyDescent="0.25">
      <c r="A791" s="27"/>
      <c r="B791" s="27"/>
      <c r="C791" s="27"/>
      <c r="D791" s="27"/>
      <c r="E791" s="27"/>
      <c r="F791" s="27"/>
      <c r="G791" s="27"/>
      <c r="H791" s="27"/>
      <c r="I791" s="27"/>
      <c r="J791" s="27"/>
      <c r="K791" s="27"/>
      <c r="L791" s="27"/>
      <c r="M791" s="27"/>
      <c r="N791" s="27"/>
      <c r="O791" s="27"/>
      <c r="P791" s="27"/>
      <c r="Q791" s="27"/>
      <c r="R791" s="27"/>
      <c r="S791" s="27"/>
      <c r="T791" s="27"/>
      <c r="U791" s="27"/>
      <c r="V791" s="27"/>
      <c r="W791" s="27"/>
      <c r="X791" s="27"/>
      <c r="Y791" s="27"/>
      <c r="Z791" s="27"/>
    </row>
    <row r="792" spans="1:26" ht="15.75" customHeight="1" x14ac:dyDescent="0.25">
      <c r="A792" s="27"/>
      <c r="B792" s="27"/>
      <c r="C792" s="27"/>
      <c r="D792" s="27"/>
      <c r="E792" s="27"/>
      <c r="F792" s="27"/>
      <c r="G792" s="27"/>
      <c r="H792" s="27"/>
      <c r="I792" s="27"/>
      <c r="J792" s="27"/>
      <c r="K792" s="27"/>
      <c r="L792" s="27"/>
      <c r="M792" s="27"/>
      <c r="N792" s="27"/>
      <c r="O792" s="27"/>
      <c r="P792" s="27"/>
      <c r="Q792" s="27"/>
      <c r="R792" s="27"/>
      <c r="S792" s="27"/>
      <c r="T792" s="27"/>
      <c r="U792" s="27"/>
      <c r="V792" s="27"/>
      <c r="W792" s="27"/>
      <c r="X792" s="27"/>
      <c r="Y792" s="27"/>
      <c r="Z792" s="27"/>
    </row>
    <row r="793" spans="1:26" ht="15.75" customHeight="1" x14ac:dyDescent="0.25">
      <c r="A793" s="27"/>
      <c r="B793" s="27"/>
      <c r="C793" s="27"/>
      <c r="D793" s="27"/>
      <c r="E793" s="27"/>
      <c r="F793" s="27"/>
      <c r="G793" s="27"/>
      <c r="H793" s="27"/>
      <c r="I793" s="27"/>
      <c r="J793" s="27"/>
      <c r="K793" s="27"/>
      <c r="L793" s="27"/>
      <c r="M793" s="27"/>
      <c r="N793" s="27"/>
      <c r="O793" s="27"/>
      <c r="P793" s="27"/>
      <c r="Q793" s="27"/>
      <c r="R793" s="27"/>
      <c r="S793" s="27"/>
      <c r="T793" s="27"/>
      <c r="U793" s="27"/>
      <c r="V793" s="27"/>
      <c r="W793" s="27"/>
      <c r="X793" s="27"/>
      <c r="Y793" s="27"/>
      <c r="Z793" s="27"/>
    </row>
    <row r="794" spans="1:26" ht="15.75" customHeight="1" x14ac:dyDescent="0.25">
      <c r="A794" s="27"/>
      <c r="B794" s="27"/>
      <c r="C794" s="27"/>
      <c r="D794" s="27"/>
      <c r="E794" s="27"/>
      <c r="F794" s="27"/>
      <c r="G794" s="27"/>
      <c r="H794" s="27"/>
      <c r="I794" s="27"/>
      <c r="J794" s="27"/>
      <c r="K794" s="27"/>
      <c r="L794" s="27"/>
      <c r="M794" s="27"/>
      <c r="N794" s="27"/>
      <c r="O794" s="27"/>
      <c r="P794" s="27"/>
      <c r="Q794" s="27"/>
      <c r="R794" s="27"/>
      <c r="S794" s="27"/>
      <c r="T794" s="27"/>
      <c r="U794" s="27"/>
      <c r="V794" s="27"/>
      <c r="W794" s="27"/>
      <c r="X794" s="27"/>
      <c r="Y794" s="27"/>
      <c r="Z794" s="27"/>
    </row>
    <row r="795" spans="1:26" ht="15.75" customHeight="1" x14ac:dyDescent="0.25">
      <c r="A795" s="27"/>
      <c r="B795" s="27"/>
      <c r="C795" s="27"/>
      <c r="D795" s="27"/>
      <c r="E795" s="27"/>
      <c r="F795" s="27"/>
      <c r="G795" s="27"/>
      <c r="H795" s="27"/>
      <c r="I795" s="27"/>
      <c r="J795" s="27"/>
      <c r="K795" s="27"/>
      <c r="L795" s="27"/>
      <c r="M795" s="27"/>
      <c r="N795" s="27"/>
      <c r="O795" s="27"/>
      <c r="P795" s="27"/>
      <c r="Q795" s="27"/>
      <c r="R795" s="27"/>
      <c r="S795" s="27"/>
      <c r="T795" s="27"/>
      <c r="U795" s="27"/>
      <c r="V795" s="27"/>
      <c r="W795" s="27"/>
      <c r="X795" s="27"/>
      <c r="Y795" s="27"/>
      <c r="Z795" s="27"/>
    </row>
    <row r="796" spans="1:26" ht="15.75" customHeight="1" x14ac:dyDescent="0.25">
      <c r="A796" s="27"/>
      <c r="B796" s="27"/>
      <c r="C796" s="27"/>
      <c r="D796" s="27"/>
      <c r="E796" s="27"/>
      <c r="F796" s="27"/>
      <c r="G796" s="27"/>
      <c r="H796" s="27"/>
      <c r="I796" s="27"/>
      <c r="J796" s="27"/>
      <c r="K796" s="27"/>
      <c r="L796" s="27"/>
      <c r="M796" s="27"/>
      <c r="N796" s="27"/>
      <c r="O796" s="27"/>
      <c r="P796" s="27"/>
      <c r="Q796" s="27"/>
      <c r="R796" s="27"/>
      <c r="S796" s="27"/>
      <c r="T796" s="27"/>
      <c r="U796" s="27"/>
      <c r="V796" s="27"/>
      <c r="W796" s="27"/>
      <c r="X796" s="27"/>
      <c r="Y796" s="27"/>
      <c r="Z796" s="27"/>
    </row>
    <row r="797" spans="1:26" ht="15.75" customHeight="1" x14ac:dyDescent="0.25">
      <c r="A797" s="27"/>
      <c r="B797" s="27"/>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row>
    <row r="798" spans="1:26" ht="15.75" customHeight="1" x14ac:dyDescent="0.25">
      <c r="A798" s="27"/>
      <c r="B798" s="27"/>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row>
    <row r="799" spans="1:26" ht="15.75" customHeight="1" x14ac:dyDescent="0.25">
      <c r="A799" s="27"/>
      <c r="B799" s="27"/>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row>
    <row r="800" spans="1:26" ht="15.75" customHeight="1" x14ac:dyDescent="0.25">
      <c r="A800" s="27"/>
      <c r="B800" s="27"/>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row>
    <row r="801" spans="1:26" ht="15.75" customHeight="1" x14ac:dyDescent="0.25">
      <c r="A801" s="27"/>
      <c r="B801" s="27"/>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row>
    <row r="802" spans="1:26" ht="15.75" customHeight="1" x14ac:dyDescent="0.25">
      <c r="A802" s="27"/>
      <c r="B802" s="27"/>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row>
    <row r="803" spans="1:26" ht="15.75" customHeight="1" x14ac:dyDescent="0.25">
      <c r="A803" s="27"/>
      <c r="B803" s="27"/>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row>
    <row r="804" spans="1:26" ht="15.75" customHeight="1" x14ac:dyDescent="0.25">
      <c r="A804" s="27"/>
      <c r="B804" s="27"/>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row>
    <row r="805" spans="1:26" ht="15.75" customHeight="1" x14ac:dyDescent="0.25">
      <c r="A805" s="27"/>
      <c r="B805" s="27"/>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row>
    <row r="806" spans="1:26" ht="15.75" customHeight="1" x14ac:dyDescent="0.25">
      <c r="A806" s="27"/>
      <c r="B806" s="27"/>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row>
    <row r="807" spans="1:26" ht="15.75" customHeight="1" x14ac:dyDescent="0.25">
      <c r="A807" s="27"/>
      <c r="B807" s="27"/>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row>
    <row r="808" spans="1:26" ht="15.75" customHeight="1" x14ac:dyDescent="0.25">
      <c r="A808" s="27"/>
      <c r="B808" s="27"/>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row>
    <row r="809" spans="1:26" ht="15.75" customHeight="1" x14ac:dyDescent="0.25">
      <c r="A809" s="27"/>
      <c r="B809" s="27"/>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row>
    <row r="810" spans="1:26" ht="15.75" customHeight="1" x14ac:dyDescent="0.25">
      <c r="A810" s="27"/>
      <c r="B810" s="27"/>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row>
    <row r="811" spans="1:26" ht="15.75" customHeight="1" x14ac:dyDescent="0.25">
      <c r="A811" s="27"/>
      <c r="B811" s="27"/>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row>
    <row r="812" spans="1:26" ht="15.75" customHeight="1" x14ac:dyDescent="0.25">
      <c r="A812" s="27"/>
      <c r="B812" s="27"/>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row>
    <row r="813" spans="1:26" ht="15.75" customHeight="1" x14ac:dyDescent="0.25">
      <c r="A813" s="27"/>
      <c r="B813" s="27"/>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row>
    <row r="814" spans="1:26" ht="15.75" customHeight="1" x14ac:dyDescent="0.25">
      <c r="A814" s="27"/>
      <c r="B814" s="27"/>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row>
    <row r="815" spans="1:26" ht="15.75" customHeight="1" x14ac:dyDescent="0.25">
      <c r="A815" s="27"/>
      <c r="B815" s="27"/>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row>
    <row r="816" spans="1:26" ht="15.75" customHeight="1" x14ac:dyDescent="0.25">
      <c r="A816" s="27"/>
      <c r="B816" s="27"/>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row>
    <row r="817" spans="1:26" ht="15.75" customHeight="1" x14ac:dyDescent="0.25">
      <c r="A817" s="27"/>
      <c r="B817" s="27"/>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row>
    <row r="818" spans="1:26" ht="15.75" customHeight="1" x14ac:dyDescent="0.25">
      <c r="A818" s="27"/>
      <c r="B818" s="27"/>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row>
    <row r="819" spans="1:26" ht="15.75" customHeight="1" x14ac:dyDescent="0.25">
      <c r="A819" s="27"/>
      <c r="B819" s="27"/>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row>
    <row r="820" spans="1:26" ht="15.75" customHeight="1" x14ac:dyDescent="0.25">
      <c r="A820" s="27"/>
      <c r="B820" s="27"/>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row>
    <row r="821" spans="1:26" ht="15.75" customHeight="1" x14ac:dyDescent="0.25">
      <c r="A821" s="27"/>
      <c r="B821" s="27"/>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row>
    <row r="822" spans="1:26" ht="15.75" customHeight="1" x14ac:dyDescent="0.25">
      <c r="A822" s="27"/>
      <c r="B822" s="27"/>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row>
    <row r="823" spans="1:26" ht="15.75" customHeight="1" x14ac:dyDescent="0.25">
      <c r="A823" s="27"/>
      <c r="B823" s="27"/>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row>
    <row r="824" spans="1:26" ht="15.75" customHeight="1" x14ac:dyDescent="0.25">
      <c r="A824" s="27"/>
      <c r="B824" s="27"/>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row>
    <row r="825" spans="1:26" ht="15.75" customHeight="1" x14ac:dyDescent="0.25">
      <c r="A825" s="27"/>
      <c r="B825" s="27"/>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row>
    <row r="826" spans="1:26" ht="15.75" customHeight="1" x14ac:dyDescent="0.25">
      <c r="A826" s="27"/>
      <c r="B826" s="27"/>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row>
    <row r="827" spans="1:26" ht="15.75" customHeight="1" x14ac:dyDescent="0.25">
      <c r="A827" s="27"/>
      <c r="B827" s="27"/>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row>
    <row r="828" spans="1:26" ht="15.75" customHeight="1" x14ac:dyDescent="0.25">
      <c r="A828" s="27"/>
      <c r="B828" s="27"/>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row>
    <row r="829" spans="1:26" ht="15.75" customHeight="1" x14ac:dyDescent="0.25">
      <c r="A829" s="27"/>
      <c r="B829" s="27"/>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row>
    <row r="830" spans="1:26" ht="15.75" customHeight="1" x14ac:dyDescent="0.25">
      <c r="A830" s="27"/>
      <c r="B830" s="27"/>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row>
    <row r="831" spans="1:26" ht="15.75" customHeight="1" x14ac:dyDescent="0.25">
      <c r="A831" s="27"/>
      <c r="B831" s="27"/>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row>
    <row r="832" spans="1:26" ht="15.75" customHeight="1" x14ac:dyDescent="0.25">
      <c r="A832" s="27"/>
      <c r="B832" s="27"/>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row>
    <row r="833" spans="1:26" ht="15.75" customHeight="1" x14ac:dyDescent="0.25">
      <c r="A833" s="27"/>
      <c r="B833" s="27"/>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row>
    <row r="834" spans="1:26" ht="15.75" customHeight="1" x14ac:dyDescent="0.25">
      <c r="A834" s="27"/>
      <c r="B834" s="27"/>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row>
    <row r="835" spans="1:26" ht="15.75" customHeight="1" x14ac:dyDescent="0.25">
      <c r="A835" s="27"/>
      <c r="B835" s="27"/>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row>
    <row r="836" spans="1:26" ht="15.75" customHeight="1" x14ac:dyDescent="0.25">
      <c r="A836" s="27"/>
      <c r="B836" s="27"/>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row>
    <row r="837" spans="1:26" ht="15.75" customHeight="1" x14ac:dyDescent="0.25">
      <c r="A837" s="27"/>
      <c r="B837" s="27"/>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row>
    <row r="838" spans="1:26" ht="15.75" customHeight="1" x14ac:dyDescent="0.25">
      <c r="A838" s="27"/>
      <c r="B838" s="27"/>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row>
    <row r="839" spans="1:26" ht="15.75" customHeight="1" x14ac:dyDescent="0.25">
      <c r="A839" s="27"/>
      <c r="B839" s="27"/>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row>
    <row r="840" spans="1:26" ht="15.75" customHeight="1" x14ac:dyDescent="0.25">
      <c r="A840" s="27"/>
      <c r="B840" s="27"/>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row>
    <row r="841" spans="1:26" ht="15.75" customHeight="1" x14ac:dyDescent="0.25">
      <c r="A841" s="27"/>
      <c r="B841" s="27"/>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row>
    <row r="842" spans="1:26" ht="15.75" customHeight="1" x14ac:dyDescent="0.25">
      <c r="A842" s="27"/>
      <c r="B842" s="27"/>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row>
    <row r="843" spans="1:26" ht="15.75" customHeight="1" x14ac:dyDescent="0.25">
      <c r="A843" s="27"/>
      <c r="B843" s="27"/>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row>
    <row r="844" spans="1:26" ht="15.75" customHeight="1" x14ac:dyDescent="0.25">
      <c r="A844" s="27"/>
      <c r="B844" s="27"/>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row>
    <row r="845" spans="1:26" ht="15.75" customHeight="1" x14ac:dyDescent="0.25">
      <c r="A845" s="27"/>
      <c r="B845" s="27"/>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row>
    <row r="846" spans="1:26" ht="15.75" customHeight="1" x14ac:dyDescent="0.25">
      <c r="A846" s="27"/>
      <c r="B846" s="27"/>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row>
    <row r="847" spans="1:26" ht="15.75" customHeight="1" x14ac:dyDescent="0.25">
      <c r="A847" s="27"/>
      <c r="B847" s="27"/>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row>
    <row r="848" spans="1:26" ht="15.75" customHeight="1" x14ac:dyDescent="0.25">
      <c r="A848" s="27"/>
      <c r="B848" s="27"/>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row>
    <row r="849" spans="1:26" ht="15.75" customHeight="1" x14ac:dyDescent="0.25">
      <c r="A849" s="27"/>
      <c r="B849" s="27"/>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row>
    <row r="850" spans="1:26" ht="15.75" customHeight="1" x14ac:dyDescent="0.25">
      <c r="A850" s="27"/>
      <c r="B850" s="27"/>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row>
    <row r="851" spans="1:26" ht="15.75" customHeight="1" x14ac:dyDescent="0.25">
      <c r="A851" s="27"/>
      <c r="B851" s="27"/>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row>
    <row r="852" spans="1:26" ht="15.75" customHeight="1" x14ac:dyDescent="0.25">
      <c r="A852" s="27"/>
      <c r="B852" s="27"/>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row>
    <row r="853" spans="1:26" ht="15.75" customHeight="1" x14ac:dyDescent="0.25">
      <c r="A853" s="27"/>
      <c r="B853" s="27"/>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row>
    <row r="854" spans="1:26" ht="15.75" customHeight="1" x14ac:dyDescent="0.25">
      <c r="A854" s="27"/>
      <c r="B854" s="27"/>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row>
    <row r="855" spans="1:26" ht="15.75" customHeight="1" x14ac:dyDescent="0.25">
      <c r="A855" s="27"/>
      <c r="B855" s="27"/>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row>
    <row r="856" spans="1:26" ht="15.75" customHeight="1" x14ac:dyDescent="0.25">
      <c r="A856" s="27"/>
      <c r="B856" s="27"/>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row>
    <row r="857" spans="1:26" ht="15.75" customHeight="1" x14ac:dyDescent="0.25">
      <c r="A857" s="27"/>
      <c r="B857" s="27"/>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row>
    <row r="858" spans="1:26" ht="15.75" customHeight="1" x14ac:dyDescent="0.25">
      <c r="A858" s="27"/>
      <c r="B858" s="27"/>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row>
    <row r="859" spans="1:26" ht="15.75" customHeight="1" x14ac:dyDescent="0.25">
      <c r="A859" s="27"/>
      <c r="B859" s="27"/>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row>
    <row r="860" spans="1:26" ht="15.75" customHeight="1" x14ac:dyDescent="0.25">
      <c r="A860" s="27"/>
      <c r="B860" s="27"/>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row>
    <row r="861" spans="1:26" ht="15.75" customHeight="1" x14ac:dyDescent="0.25">
      <c r="A861" s="27"/>
      <c r="B861" s="27"/>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row>
    <row r="862" spans="1:26" ht="15.75" customHeight="1" x14ac:dyDescent="0.25">
      <c r="A862" s="27"/>
      <c r="B862" s="27"/>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row>
    <row r="863" spans="1:26" ht="15.75" customHeight="1" x14ac:dyDescent="0.25">
      <c r="A863" s="27"/>
      <c r="B863" s="27"/>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row>
    <row r="864" spans="1:26" ht="15.75" customHeight="1" x14ac:dyDescent="0.25">
      <c r="A864" s="27"/>
      <c r="B864" s="27"/>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row>
    <row r="865" spans="1:26" ht="15.75" customHeight="1" x14ac:dyDescent="0.25">
      <c r="A865" s="27"/>
      <c r="B865" s="27"/>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row>
    <row r="866" spans="1:26" ht="15.75" customHeight="1" x14ac:dyDescent="0.25">
      <c r="A866" s="27"/>
      <c r="B866" s="27"/>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row>
    <row r="867" spans="1:26" ht="15.75" customHeight="1" x14ac:dyDescent="0.25">
      <c r="A867" s="27"/>
      <c r="B867" s="27"/>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row>
    <row r="868" spans="1:26" ht="15.75" customHeight="1" x14ac:dyDescent="0.25">
      <c r="A868" s="27"/>
      <c r="B868" s="27"/>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row>
    <row r="869" spans="1:26" ht="15.75" customHeight="1" x14ac:dyDescent="0.25">
      <c r="A869" s="27"/>
      <c r="B869" s="27"/>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row>
    <row r="870" spans="1:26" ht="15.75" customHeight="1" x14ac:dyDescent="0.25">
      <c r="A870" s="27"/>
      <c r="B870" s="27"/>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row>
    <row r="871" spans="1:26" ht="15.75" customHeight="1" x14ac:dyDescent="0.25">
      <c r="A871" s="27"/>
      <c r="B871" s="27"/>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row>
    <row r="872" spans="1:26" ht="15.75" customHeight="1" x14ac:dyDescent="0.25">
      <c r="A872" s="27"/>
      <c r="B872" s="27"/>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row>
    <row r="873" spans="1:26" ht="15.75" customHeight="1" x14ac:dyDescent="0.25">
      <c r="A873" s="27"/>
      <c r="B873" s="27"/>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row>
    <row r="874" spans="1:26" ht="15.75" customHeight="1" x14ac:dyDescent="0.25">
      <c r="A874" s="27"/>
      <c r="B874" s="27"/>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row>
    <row r="875" spans="1:26" ht="15.75" customHeight="1" x14ac:dyDescent="0.25">
      <c r="A875" s="27"/>
      <c r="B875" s="27"/>
      <c r="C875" s="27"/>
      <c r="D875" s="27"/>
      <c r="E875" s="27"/>
      <c r="F875" s="27"/>
      <c r="G875" s="27"/>
      <c r="H875" s="27"/>
      <c r="I875" s="27"/>
      <c r="J875" s="27"/>
      <c r="K875" s="27"/>
      <c r="L875" s="27"/>
      <c r="M875" s="27"/>
      <c r="N875" s="27"/>
      <c r="O875" s="27"/>
      <c r="P875" s="27"/>
      <c r="Q875" s="27"/>
      <c r="R875" s="27"/>
      <c r="S875" s="27"/>
      <c r="T875" s="27"/>
      <c r="U875" s="27"/>
      <c r="V875" s="27"/>
      <c r="W875" s="27"/>
      <c r="X875" s="27"/>
      <c r="Y875" s="27"/>
      <c r="Z875" s="27"/>
    </row>
    <row r="876" spans="1:26" ht="15.75" customHeight="1" x14ac:dyDescent="0.25">
      <c r="A876" s="27"/>
      <c r="B876" s="27"/>
      <c r="C876" s="27"/>
      <c r="D876" s="27"/>
      <c r="E876" s="27"/>
      <c r="F876" s="27"/>
      <c r="G876" s="27"/>
      <c r="H876" s="27"/>
      <c r="I876" s="27"/>
      <c r="J876" s="27"/>
      <c r="K876" s="27"/>
      <c r="L876" s="27"/>
      <c r="M876" s="27"/>
      <c r="N876" s="27"/>
      <c r="O876" s="27"/>
      <c r="P876" s="27"/>
      <c r="Q876" s="27"/>
      <c r="R876" s="27"/>
      <c r="S876" s="27"/>
      <c r="T876" s="27"/>
      <c r="U876" s="27"/>
      <c r="V876" s="27"/>
      <c r="W876" s="27"/>
      <c r="X876" s="27"/>
      <c r="Y876" s="27"/>
      <c r="Z876" s="27"/>
    </row>
    <row r="877" spans="1:26" ht="15.75" customHeight="1" x14ac:dyDescent="0.25">
      <c r="A877" s="27"/>
      <c r="B877" s="27"/>
      <c r="C877" s="27"/>
      <c r="D877" s="27"/>
      <c r="E877" s="27"/>
      <c r="F877" s="27"/>
      <c r="G877" s="27"/>
      <c r="H877" s="27"/>
      <c r="I877" s="27"/>
      <c r="J877" s="27"/>
      <c r="K877" s="27"/>
      <c r="L877" s="27"/>
      <c r="M877" s="27"/>
      <c r="N877" s="27"/>
      <c r="O877" s="27"/>
      <c r="P877" s="27"/>
      <c r="Q877" s="27"/>
      <c r="R877" s="27"/>
      <c r="S877" s="27"/>
      <c r="T877" s="27"/>
      <c r="U877" s="27"/>
      <c r="V877" s="27"/>
      <c r="W877" s="27"/>
      <c r="X877" s="27"/>
      <c r="Y877" s="27"/>
      <c r="Z877" s="27"/>
    </row>
    <row r="878" spans="1:26" ht="15.75" customHeight="1" x14ac:dyDescent="0.25">
      <c r="A878" s="27"/>
      <c r="B878" s="27"/>
      <c r="C878" s="27"/>
      <c r="D878" s="27"/>
      <c r="E878" s="27"/>
      <c r="F878" s="27"/>
      <c r="G878" s="27"/>
      <c r="H878" s="27"/>
      <c r="I878" s="27"/>
      <c r="J878" s="27"/>
      <c r="K878" s="27"/>
      <c r="L878" s="27"/>
      <c r="M878" s="27"/>
      <c r="N878" s="27"/>
      <c r="O878" s="27"/>
      <c r="P878" s="27"/>
      <c r="Q878" s="27"/>
      <c r="R878" s="27"/>
      <c r="S878" s="27"/>
      <c r="T878" s="27"/>
      <c r="U878" s="27"/>
      <c r="V878" s="27"/>
      <c r="W878" s="27"/>
      <c r="X878" s="27"/>
      <c r="Y878" s="27"/>
      <c r="Z878" s="27"/>
    </row>
    <row r="879" spans="1:26" ht="15.75" customHeight="1" x14ac:dyDescent="0.25">
      <c r="A879" s="27"/>
      <c r="B879" s="27"/>
      <c r="C879" s="27"/>
      <c r="D879" s="27"/>
      <c r="E879" s="27"/>
      <c r="F879" s="27"/>
      <c r="G879" s="27"/>
      <c r="H879" s="27"/>
      <c r="I879" s="27"/>
      <c r="J879" s="27"/>
      <c r="K879" s="27"/>
      <c r="L879" s="27"/>
      <c r="M879" s="27"/>
      <c r="N879" s="27"/>
      <c r="O879" s="27"/>
      <c r="P879" s="27"/>
      <c r="Q879" s="27"/>
      <c r="R879" s="27"/>
      <c r="S879" s="27"/>
      <c r="T879" s="27"/>
      <c r="U879" s="27"/>
      <c r="V879" s="27"/>
      <c r="W879" s="27"/>
      <c r="X879" s="27"/>
      <c r="Y879" s="27"/>
      <c r="Z879" s="27"/>
    </row>
    <row r="880" spans="1:26" ht="15.75" customHeight="1" x14ac:dyDescent="0.25">
      <c r="A880" s="27"/>
      <c r="B880" s="27"/>
      <c r="C880" s="27"/>
      <c r="D880" s="27"/>
      <c r="E880" s="27"/>
      <c r="F880" s="27"/>
      <c r="G880" s="27"/>
      <c r="H880" s="27"/>
      <c r="I880" s="27"/>
      <c r="J880" s="27"/>
      <c r="K880" s="27"/>
      <c r="L880" s="27"/>
      <c r="M880" s="27"/>
      <c r="N880" s="27"/>
      <c r="O880" s="27"/>
      <c r="P880" s="27"/>
      <c r="Q880" s="27"/>
      <c r="R880" s="27"/>
      <c r="S880" s="27"/>
      <c r="T880" s="27"/>
      <c r="U880" s="27"/>
      <c r="V880" s="27"/>
      <c r="W880" s="27"/>
      <c r="X880" s="27"/>
      <c r="Y880" s="27"/>
      <c r="Z880" s="27"/>
    </row>
    <row r="881" spans="1:26" ht="15.75" customHeight="1" x14ac:dyDescent="0.25">
      <c r="A881" s="27"/>
      <c r="B881" s="27"/>
      <c r="C881" s="27"/>
      <c r="D881" s="27"/>
      <c r="E881" s="27"/>
      <c r="F881" s="27"/>
      <c r="G881" s="27"/>
      <c r="H881" s="27"/>
      <c r="I881" s="27"/>
      <c r="J881" s="27"/>
      <c r="K881" s="27"/>
      <c r="L881" s="27"/>
      <c r="M881" s="27"/>
      <c r="N881" s="27"/>
      <c r="O881" s="27"/>
      <c r="P881" s="27"/>
      <c r="Q881" s="27"/>
      <c r="R881" s="27"/>
      <c r="S881" s="27"/>
      <c r="T881" s="27"/>
      <c r="U881" s="27"/>
      <c r="V881" s="27"/>
      <c r="W881" s="27"/>
      <c r="X881" s="27"/>
      <c r="Y881" s="27"/>
      <c r="Z881" s="27"/>
    </row>
    <row r="882" spans="1:26" ht="15.75" customHeight="1" x14ac:dyDescent="0.25">
      <c r="A882" s="27"/>
      <c r="B882" s="27"/>
      <c r="C882" s="27"/>
      <c r="D882" s="27"/>
      <c r="E882" s="27"/>
      <c r="F882" s="27"/>
      <c r="G882" s="27"/>
      <c r="H882" s="27"/>
      <c r="I882" s="27"/>
      <c r="J882" s="27"/>
      <c r="K882" s="27"/>
      <c r="L882" s="27"/>
      <c r="M882" s="27"/>
      <c r="N882" s="27"/>
      <c r="O882" s="27"/>
      <c r="P882" s="27"/>
      <c r="Q882" s="27"/>
      <c r="R882" s="27"/>
      <c r="S882" s="27"/>
      <c r="T882" s="27"/>
      <c r="U882" s="27"/>
      <c r="V882" s="27"/>
      <c r="W882" s="27"/>
      <c r="X882" s="27"/>
      <c r="Y882" s="27"/>
      <c r="Z882" s="27"/>
    </row>
    <row r="883" spans="1:26" ht="15.75" customHeight="1" x14ac:dyDescent="0.25">
      <c r="A883" s="27"/>
      <c r="B883" s="27"/>
      <c r="C883" s="27"/>
      <c r="D883" s="27"/>
      <c r="E883" s="27"/>
      <c r="F883" s="27"/>
      <c r="G883" s="27"/>
      <c r="H883" s="27"/>
      <c r="I883" s="27"/>
      <c r="J883" s="27"/>
      <c r="K883" s="27"/>
      <c r="L883" s="27"/>
      <c r="M883" s="27"/>
      <c r="N883" s="27"/>
      <c r="O883" s="27"/>
      <c r="P883" s="27"/>
      <c r="Q883" s="27"/>
      <c r="R883" s="27"/>
      <c r="S883" s="27"/>
      <c r="T883" s="27"/>
      <c r="U883" s="27"/>
      <c r="V883" s="27"/>
      <c r="W883" s="27"/>
      <c r="X883" s="27"/>
      <c r="Y883" s="27"/>
      <c r="Z883" s="27"/>
    </row>
    <row r="884" spans="1:26" ht="15.75" customHeight="1" x14ac:dyDescent="0.25">
      <c r="A884" s="27"/>
      <c r="B884" s="27"/>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row>
    <row r="885" spans="1:26" ht="15.75" customHeight="1" x14ac:dyDescent="0.25">
      <c r="A885" s="27"/>
      <c r="B885" s="27"/>
      <c r="C885" s="27"/>
      <c r="D885" s="27"/>
      <c r="E885" s="27"/>
      <c r="F885" s="27"/>
      <c r="G885" s="27"/>
      <c r="H885" s="27"/>
      <c r="I885" s="27"/>
      <c r="J885" s="27"/>
      <c r="K885" s="27"/>
      <c r="L885" s="27"/>
      <c r="M885" s="27"/>
      <c r="N885" s="27"/>
      <c r="O885" s="27"/>
      <c r="P885" s="27"/>
      <c r="Q885" s="27"/>
      <c r="R885" s="27"/>
      <c r="S885" s="27"/>
      <c r="T885" s="27"/>
      <c r="U885" s="27"/>
      <c r="V885" s="27"/>
      <c r="W885" s="27"/>
      <c r="X885" s="27"/>
      <c r="Y885" s="27"/>
      <c r="Z885" s="27"/>
    </row>
    <row r="886" spans="1:26" ht="15.75" customHeight="1" x14ac:dyDescent="0.25">
      <c r="A886" s="27"/>
      <c r="B886" s="27"/>
      <c r="C886" s="27"/>
      <c r="D886" s="27"/>
      <c r="E886" s="27"/>
      <c r="F886" s="27"/>
      <c r="G886" s="27"/>
      <c r="H886" s="27"/>
      <c r="I886" s="27"/>
      <c r="J886" s="27"/>
      <c r="K886" s="27"/>
      <c r="L886" s="27"/>
      <c r="M886" s="27"/>
      <c r="N886" s="27"/>
      <c r="O886" s="27"/>
      <c r="P886" s="27"/>
      <c r="Q886" s="27"/>
      <c r="R886" s="27"/>
      <c r="S886" s="27"/>
      <c r="T886" s="27"/>
      <c r="U886" s="27"/>
      <c r="V886" s="27"/>
      <c r="W886" s="27"/>
      <c r="X886" s="27"/>
      <c r="Y886" s="27"/>
      <c r="Z886" s="27"/>
    </row>
    <row r="887" spans="1:26" ht="15.75" customHeight="1" x14ac:dyDescent="0.25">
      <c r="A887" s="27"/>
      <c r="B887" s="27"/>
      <c r="C887" s="27"/>
      <c r="D887" s="27"/>
      <c r="E887" s="27"/>
      <c r="F887" s="27"/>
      <c r="G887" s="27"/>
      <c r="H887" s="27"/>
      <c r="I887" s="27"/>
      <c r="J887" s="27"/>
      <c r="K887" s="27"/>
      <c r="L887" s="27"/>
      <c r="M887" s="27"/>
      <c r="N887" s="27"/>
      <c r="O887" s="27"/>
      <c r="P887" s="27"/>
      <c r="Q887" s="27"/>
      <c r="R887" s="27"/>
      <c r="S887" s="27"/>
      <c r="T887" s="27"/>
      <c r="U887" s="27"/>
      <c r="V887" s="27"/>
      <c r="W887" s="27"/>
      <c r="X887" s="27"/>
      <c r="Y887" s="27"/>
      <c r="Z887" s="27"/>
    </row>
    <row r="888" spans="1:26" ht="15.75" customHeight="1" x14ac:dyDescent="0.25">
      <c r="A888" s="27"/>
      <c r="B888" s="27"/>
      <c r="C888" s="27"/>
      <c r="D888" s="27"/>
      <c r="E888" s="27"/>
      <c r="F888" s="27"/>
      <c r="G888" s="27"/>
      <c r="H888" s="27"/>
      <c r="I888" s="27"/>
      <c r="J888" s="27"/>
      <c r="K888" s="27"/>
      <c r="L888" s="27"/>
      <c r="M888" s="27"/>
      <c r="N888" s="27"/>
      <c r="O888" s="27"/>
      <c r="P888" s="27"/>
      <c r="Q888" s="27"/>
      <c r="R888" s="27"/>
      <c r="S888" s="27"/>
      <c r="T888" s="27"/>
      <c r="U888" s="27"/>
      <c r="V888" s="27"/>
      <c r="W888" s="27"/>
      <c r="X888" s="27"/>
      <c r="Y888" s="27"/>
      <c r="Z888" s="27"/>
    </row>
    <row r="889" spans="1:26" ht="15.75" customHeight="1" x14ac:dyDescent="0.25">
      <c r="A889" s="27"/>
      <c r="B889" s="27"/>
      <c r="C889" s="27"/>
      <c r="D889" s="27"/>
      <c r="E889" s="27"/>
      <c r="F889" s="27"/>
      <c r="G889" s="27"/>
      <c r="H889" s="27"/>
      <c r="I889" s="27"/>
      <c r="J889" s="27"/>
      <c r="K889" s="27"/>
      <c r="L889" s="27"/>
      <c r="M889" s="27"/>
      <c r="N889" s="27"/>
      <c r="O889" s="27"/>
      <c r="P889" s="27"/>
      <c r="Q889" s="27"/>
      <c r="R889" s="27"/>
      <c r="S889" s="27"/>
      <c r="T889" s="27"/>
      <c r="U889" s="27"/>
      <c r="V889" s="27"/>
      <c r="W889" s="27"/>
      <c r="X889" s="27"/>
      <c r="Y889" s="27"/>
      <c r="Z889" s="27"/>
    </row>
    <row r="890" spans="1:26" ht="15.75" customHeight="1" x14ac:dyDescent="0.25">
      <c r="A890" s="27"/>
      <c r="B890" s="27"/>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row>
    <row r="891" spans="1:26" ht="15.75" customHeight="1" x14ac:dyDescent="0.25">
      <c r="A891" s="27"/>
      <c r="B891" s="27"/>
      <c r="C891" s="27"/>
      <c r="D891" s="27"/>
      <c r="E891" s="27"/>
      <c r="F891" s="27"/>
      <c r="G891" s="27"/>
      <c r="H891" s="27"/>
      <c r="I891" s="27"/>
      <c r="J891" s="27"/>
      <c r="K891" s="27"/>
      <c r="L891" s="27"/>
      <c r="M891" s="27"/>
      <c r="N891" s="27"/>
      <c r="O891" s="27"/>
      <c r="P891" s="27"/>
      <c r="Q891" s="27"/>
      <c r="R891" s="27"/>
      <c r="S891" s="27"/>
      <c r="T891" s="27"/>
      <c r="U891" s="27"/>
      <c r="V891" s="27"/>
      <c r="W891" s="27"/>
      <c r="X891" s="27"/>
      <c r="Y891" s="27"/>
      <c r="Z891" s="27"/>
    </row>
    <row r="892" spans="1:26" ht="15.75" customHeight="1" x14ac:dyDescent="0.25">
      <c r="A892" s="27"/>
      <c r="B892" s="27"/>
      <c r="C892" s="27"/>
      <c r="D892" s="27"/>
      <c r="E892" s="27"/>
      <c r="F892" s="27"/>
      <c r="G892" s="27"/>
      <c r="H892" s="27"/>
      <c r="I892" s="27"/>
      <c r="J892" s="27"/>
      <c r="K892" s="27"/>
      <c r="L892" s="27"/>
      <c r="M892" s="27"/>
      <c r="N892" s="27"/>
      <c r="O892" s="27"/>
      <c r="P892" s="27"/>
      <c r="Q892" s="27"/>
      <c r="R892" s="27"/>
      <c r="S892" s="27"/>
      <c r="T892" s="27"/>
      <c r="U892" s="27"/>
      <c r="V892" s="27"/>
      <c r="W892" s="27"/>
      <c r="X892" s="27"/>
      <c r="Y892" s="27"/>
      <c r="Z892" s="27"/>
    </row>
    <row r="893" spans="1:26" ht="15.75" customHeight="1" x14ac:dyDescent="0.25">
      <c r="A893" s="27"/>
      <c r="B893" s="27"/>
      <c r="C893" s="27"/>
      <c r="D893" s="27"/>
      <c r="E893" s="27"/>
      <c r="F893" s="27"/>
      <c r="G893" s="27"/>
      <c r="H893" s="27"/>
      <c r="I893" s="27"/>
      <c r="J893" s="27"/>
      <c r="K893" s="27"/>
      <c r="L893" s="27"/>
      <c r="M893" s="27"/>
      <c r="N893" s="27"/>
      <c r="O893" s="27"/>
      <c r="P893" s="27"/>
      <c r="Q893" s="27"/>
      <c r="R893" s="27"/>
      <c r="S893" s="27"/>
      <c r="T893" s="27"/>
      <c r="U893" s="27"/>
      <c r="V893" s="27"/>
      <c r="W893" s="27"/>
      <c r="X893" s="27"/>
      <c r="Y893" s="27"/>
      <c r="Z893" s="27"/>
    </row>
    <row r="894" spans="1:26" ht="15.75" customHeight="1" x14ac:dyDescent="0.25">
      <c r="A894" s="27"/>
      <c r="B894" s="27"/>
      <c r="C894" s="27"/>
      <c r="D894" s="27"/>
      <c r="E894" s="27"/>
      <c r="F894" s="27"/>
      <c r="G894" s="27"/>
      <c r="H894" s="27"/>
      <c r="I894" s="27"/>
      <c r="J894" s="27"/>
      <c r="K894" s="27"/>
      <c r="L894" s="27"/>
      <c r="M894" s="27"/>
      <c r="N894" s="27"/>
      <c r="O894" s="27"/>
      <c r="P894" s="27"/>
      <c r="Q894" s="27"/>
      <c r="R894" s="27"/>
      <c r="S894" s="27"/>
      <c r="T894" s="27"/>
      <c r="U894" s="27"/>
      <c r="V894" s="27"/>
      <c r="W894" s="27"/>
      <c r="X894" s="27"/>
      <c r="Y894" s="27"/>
      <c r="Z894" s="27"/>
    </row>
    <row r="895" spans="1:26" ht="15.75" customHeight="1" x14ac:dyDescent="0.25">
      <c r="A895" s="27"/>
      <c r="B895" s="27"/>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row>
    <row r="896" spans="1:26" ht="15.75" customHeight="1" x14ac:dyDescent="0.25">
      <c r="A896" s="27"/>
      <c r="B896" s="27"/>
      <c r="C896" s="27"/>
      <c r="D896" s="27"/>
      <c r="E896" s="27"/>
      <c r="F896" s="27"/>
      <c r="G896" s="27"/>
      <c r="H896" s="27"/>
      <c r="I896" s="27"/>
      <c r="J896" s="27"/>
      <c r="K896" s="27"/>
      <c r="L896" s="27"/>
      <c r="M896" s="27"/>
      <c r="N896" s="27"/>
      <c r="O896" s="27"/>
      <c r="P896" s="27"/>
      <c r="Q896" s="27"/>
      <c r="R896" s="27"/>
      <c r="S896" s="27"/>
      <c r="T896" s="27"/>
      <c r="U896" s="27"/>
      <c r="V896" s="27"/>
      <c r="W896" s="27"/>
      <c r="X896" s="27"/>
      <c r="Y896" s="27"/>
      <c r="Z896" s="27"/>
    </row>
    <row r="897" spans="1:26" ht="15.75" customHeight="1" x14ac:dyDescent="0.25">
      <c r="A897" s="27"/>
      <c r="B897" s="27"/>
      <c r="C897" s="27"/>
      <c r="D897" s="27"/>
      <c r="E897" s="27"/>
      <c r="F897" s="27"/>
      <c r="G897" s="27"/>
      <c r="H897" s="27"/>
      <c r="I897" s="27"/>
      <c r="J897" s="27"/>
      <c r="K897" s="27"/>
      <c r="L897" s="27"/>
      <c r="M897" s="27"/>
      <c r="N897" s="27"/>
      <c r="O897" s="27"/>
      <c r="P897" s="27"/>
      <c r="Q897" s="27"/>
      <c r="R897" s="27"/>
      <c r="S897" s="27"/>
      <c r="T897" s="27"/>
      <c r="U897" s="27"/>
      <c r="V897" s="27"/>
      <c r="W897" s="27"/>
      <c r="X897" s="27"/>
      <c r="Y897" s="27"/>
      <c r="Z897" s="27"/>
    </row>
    <row r="898" spans="1:26" ht="15.75" customHeight="1" x14ac:dyDescent="0.25">
      <c r="A898" s="27"/>
      <c r="B898" s="27"/>
      <c r="C898" s="27"/>
      <c r="D898" s="27"/>
      <c r="E898" s="27"/>
      <c r="F898" s="27"/>
      <c r="G898" s="27"/>
      <c r="H898" s="27"/>
      <c r="I898" s="27"/>
      <c r="J898" s="27"/>
      <c r="K898" s="27"/>
      <c r="L898" s="27"/>
      <c r="M898" s="27"/>
      <c r="N898" s="27"/>
      <c r="O898" s="27"/>
      <c r="P898" s="27"/>
      <c r="Q898" s="27"/>
      <c r="R898" s="27"/>
      <c r="S898" s="27"/>
      <c r="T898" s="27"/>
      <c r="U898" s="27"/>
      <c r="V898" s="27"/>
      <c r="W898" s="27"/>
      <c r="X898" s="27"/>
      <c r="Y898" s="27"/>
      <c r="Z898" s="27"/>
    </row>
    <row r="899" spans="1:26" ht="15.75" customHeight="1" x14ac:dyDescent="0.25">
      <c r="A899" s="27"/>
      <c r="B899" s="27"/>
      <c r="C899" s="27"/>
      <c r="D899" s="27"/>
      <c r="E899" s="27"/>
      <c r="F899" s="27"/>
      <c r="G899" s="27"/>
      <c r="H899" s="27"/>
      <c r="I899" s="27"/>
      <c r="J899" s="27"/>
      <c r="K899" s="27"/>
      <c r="L899" s="27"/>
      <c r="M899" s="27"/>
      <c r="N899" s="27"/>
      <c r="O899" s="27"/>
      <c r="P899" s="27"/>
      <c r="Q899" s="27"/>
      <c r="R899" s="27"/>
      <c r="S899" s="27"/>
      <c r="T899" s="27"/>
      <c r="U899" s="27"/>
      <c r="V899" s="27"/>
      <c r="W899" s="27"/>
      <c r="X899" s="27"/>
      <c r="Y899" s="27"/>
      <c r="Z899" s="27"/>
    </row>
    <row r="900" spans="1:26" ht="15.75" customHeight="1" x14ac:dyDescent="0.25">
      <c r="A900" s="27"/>
      <c r="B900" s="27"/>
      <c r="C900" s="27"/>
      <c r="D900" s="27"/>
      <c r="E900" s="27"/>
      <c r="F900" s="27"/>
      <c r="G900" s="27"/>
      <c r="H900" s="27"/>
      <c r="I900" s="27"/>
      <c r="J900" s="27"/>
      <c r="K900" s="27"/>
      <c r="L900" s="27"/>
      <c r="M900" s="27"/>
      <c r="N900" s="27"/>
      <c r="O900" s="27"/>
      <c r="P900" s="27"/>
      <c r="Q900" s="27"/>
      <c r="R900" s="27"/>
      <c r="S900" s="27"/>
      <c r="T900" s="27"/>
      <c r="U900" s="27"/>
      <c r="V900" s="27"/>
      <c r="W900" s="27"/>
      <c r="X900" s="27"/>
      <c r="Y900" s="27"/>
      <c r="Z900" s="27"/>
    </row>
    <row r="901" spans="1:26" ht="15.75" customHeight="1" x14ac:dyDescent="0.25">
      <c r="A901" s="27"/>
      <c r="B901" s="27"/>
      <c r="C901" s="27"/>
      <c r="D901" s="27"/>
      <c r="E901" s="27"/>
      <c r="F901" s="27"/>
      <c r="G901" s="27"/>
      <c r="H901" s="27"/>
      <c r="I901" s="27"/>
      <c r="J901" s="27"/>
      <c r="K901" s="27"/>
      <c r="L901" s="27"/>
      <c r="M901" s="27"/>
      <c r="N901" s="27"/>
      <c r="O901" s="27"/>
      <c r="P901" s="27"/>
      <c r="Q901" s="27"/>
      <c r="R901" s="27"/>
      <c r="S901" s="27"/>
      <c r="T901" s="27"/>
      <c r="U901" s="27"/>
      <c r="V901" s="27"/>
      <c r="W901" s="27"/>
      <c r="X901" s="27"/>
      <c r="Y901" s="27"/>
      <c r="Z901" s="27"/>
    </row>
    <row r="902" spans="1:26" ht="15.75" customHeight="1" x14ac:dyDescent="0.25">
      <c r="A902" s="27"/>
      <c r="B902" s="27"/>
      <c r="C902" s="27"/>
      <c r="D902" s="27"/>
      <c r="E902" s="27"/>
      <c r="F902" s="27"/>
      <c r="G902" s="27"/>
      <c r="H902" s="27"/>
      <c r="I902" s="27"/>
      <c r="J902" s="27"/>
      <c r="K902" s="27"/>
      <c r="L902" s="27"/>
      <c r="M902" s="27"/>
      <c r="N902" s="27"/>
      <c r="O902" s="27"/>
      <c r="P902" s="27"/>
      <c r="Q902" s="27"/>
      <c r="R902" s="27"/>
      <c r="S902" s="27"/>
      <c r="T902" s="27"/>
      <c r="U902" s="27"/>
      <c r="V902" s="27"/>
      <c r="W902" s="27"/>
      <c r="X902" s="27"/>
      <c r="Y902" s="27"/>
      <c r="Z902" s="27"/>
    </row>
    <row r="903" spans="1:26" ht="15.75" customHeight="1" x14ac:dyDescent="0.25">
      <c r="A903" s="27"/>
      <c r="B903" s="27"/>
      <c r="C903" s="27"/>
      <c r="D903" s="27"/>
      <c r="E903" s="27"/>
      <c r="F903" s="27"/>
      <c r="G903" s="27"/>
      <c r="H903" s="27"/>
      <c r="I903" s="27"/>
      <c r="J903" s="27"/>
      <c r="K903" s="27"/>
      <c r="L903" s="27"/>
      <c r="M903" s="27"/>
      <c r="N903" s="27"/>
      <c r="O903" s="27"/>
      <c r="P903" s="27"/>
      <c r="Q903" s="27"/>
      <c r="R903" s="27"/>
      <c r="S903" s="27"/>
      <c r="T903" s="27"/>
      <c r="U903" s="27"/>
      <c r="V903" s="27"/>
      <c r="W903" s="27"/>
      <c r="X903" s="27"/>
      <c r="Y903" s="27"/>
      <c r="Z903" s="27"/>
    </row>
    <row r="904" spans="1:26" ht="15.75" customHeight="1" x14ac:dyDescent="0.25">
      <c r="A904" s="27"/>
      <c r="B904" s="27"/>
      <c r="C904" s="27"/>
      <c r="D904" s="27"/>
      <c r="E904" s="27"/>
      <c r="F904" s="27"/>
      <c r="G904" s="27"/>
      <c r="H904" s="27"/>
      <c r="I904" s="27"/>
      <c r="J904" s="27"/>
      <c r="K904" s="27"/>
      <c r="L904" s="27"/>
      <c r="M904" s="27"/>
      <c r="N904" s="27"/>
      <c r="O904" s="27"/>
      <c r="P904" s="27"/>
      <c r="Q904" s="27"/>
      <c r="R904" s="27"/>
      <c r="S904" s="27"/>
      <c r="T904" s="27"/>
      <c r="U904" s="27"/>
      <c r="V904" s="27"/>
      <c r="W904" s="27"/>
      <c r="X904" s="27"/>
      <c r="Y904" s="27"/>
      <c r="Z904" s="27"/>
    </row>
    <row r="905" spans="1:26" ht="15.75" customHeight="1" x14ac:dyDescent="0.25">
      <c r="A905" s="27"/>
      <c r="B905" s="27"/>
      <c r="C905" s="27"/>
      <c r="D905" s="27"/>
      <c r="E905" s="27"/>
      <c r="F905" s="27"/>
      <c r="G905" s="27"/>
      <c r="H905" s="27"/>
      <c r="I905" s="27"/>
      <c r="J905" s="27"/>
      <c r="K905" s="27"/>
      <c r="L905" s="27"/>
      <c r="M905" s="27"/>
      <c r="N905" s="27"/>
      <c r="O905" s="27"/>
      <c r="P905" s="27"/>
      <c r="Q905" s="27"/>
      <c r="R905" s="27"/>
      <c r="S905" s="27"/>
      <c r="T905" s="27"/>
      <c r="U905" s="27"/>
      <c r="V905" s="27"/>
      <c r="W905" s="27"/>
      <c r="X905" s="27"/>
      <c r="Y905" s="27"/>
      <c r="Z905" s="27"/>
    </row>
    <row r="906" spans="1:26" ht="15.75" customHeight="1" x14ac:dyDescent="0.25">
      <c r="A906" s="27"/>
      <c r="B906" s="27"/>
      <c r="C906" s="27"/>
      <c r="D906" s="27"/>
      <c r="E906" s="27"/>
      <c r="F906" s="27"/>
      <c r="G906" s="27"/>
      <c r="H906" s="27"/>
      <c r="I906" s="27"/>
      <c r="J906" s="27"/>
      <c r="K906" s="27"/>
      <c r="L906" s="27"/>
      <c r="M906" s="27"/>
      <c r="N906" s="27"/>
      <c r="O906" s="27"/>
      <c r="P906" s="27"/>
      <c r="Q906" s="27"/>
      <c r="R906" s="27"/>
      <c r="S906" s="27"/>
      <c r="T906" s="27"/>
      <c r="U906" s="27"/>
      <c r="V906" s="27"/>
      <c r="W906" s="27"/>
      <c r="X906" s="27"/>
      <c r="Y906" s="27"/>
      <c r="Z906" s="27"/>
    </row>
    <row r="907" spans="1:26" ht="15.75" customHeight="1" x14ac:dyDescent="0.25">
      <c r="A907" s="27"/>
      <c r="B907" s="27"/>
      <c r="C907" s="27"/>
      <c r="D907" s="27"/>
      <c r="E907" s="27"/>
      <c r="F907" s="27"/>
      <c r="G907" s="27"/>
      <c r="H907" s="27"/>
      <c r="I907" s="27"/>
      <c r="J907" s="27"/>
      <c r="K907" s="27"/>
      <c r="L907" s="27"/>
      <c r="M907" s="27"/>
      <c r="N907" s="27"/>
      <c r="O907" s="27"/>
      <c r="P907" s="27"/>
      <c r="Q907" s="27"/>
      <c r="R907" s="27"/>
      <c r="S907" s="27"/>
      <c r="T907" s="27"/>
      <c r="U907" s="27"/>
      <c r="V907" s="27"/>
      <c r="W907" s="27"/>
      <c r="X907" s="27"/>
      <c r="Y907" s="27"/>
      <c r="Z907" s="27"/>
    </row>
    <row r="908" spans="1:26" ht="15.75" customHeight="1" x14ac:dyDescent="0.25">
      <c r="A908" s="27"/>
      <c r="B908" s="27"/>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row>
    <row r="909" spans="1:26" ht="15.75" customHeight="1" x14ac:dyDescent="0.25">
      <c r="A909" s="27"/>
      <c r="B909" s="27"/>
      <c r="C909" s="27"/>
      <c r="D909" s="27"/>
      <c r="E909" s="27"/>
      <c r="F909" s="27"/>
      <c r="G909" s="27"/>
      <c r="H909" s="27"/>
      <c r="I909" s="27"/>
      <c r="J909" s="27"/>
      <c r="K909" s="27"/>
      <c r="L909" s="27"/>
      <c r="M909" s="27"/>
      <c r="N909" s="27"/>
      <c r="O909" s="27"/>
      <c r="P909" s="27"/>
      <c r="Q909" s="27"/>
      <c r="R909" s="27"/>
      <c r="S909" s="27"/>
      <c r="T909" s="27"/>
      <c r="U909" s="27"/>
      <c r="V909" s="27"/>
      <c r="W909" s="27"/>
      <c r="X909" s="27"/>
      <c r="Y909" s="27"/>
      <c r="Z909" s="27"/>
    </row>
    <row r="910" spans="1:26" ht="15.75" customHeight="1" x14ac:dyDescent="0.25">
      <c r="A910" s="27"/>
      <c r="B910" s="27"/>
      <c r="C910" s="27"/>
      <c r="D910" s="27"/>
      <c r="E910" s="27"/>
      <c r="F910" s="27"/>
      <c r="G910" s="27"/>
      <c r="H910" s="27"/>
      <c r="I910" s="27"/>
      <c r="J910" s="27"/>
      <c r="K910" s="27"/>
      <c r="L910" s="27"/>
      <c r="M910" s="27"/>
      <c r="N910" s="27"/>
      <c r="O910" s="27"/>
      <c r="P910" s="27"/>
      <c r="Q910" s="27"/>
      <c r="R910" s="27"/>
      <c r="S910" s="27"/>
      <c r="T910" s="27"/>
      <c r="U910" s="27"/>
      <c r="V910" s="27"/>
      <c r="W910" s="27"/>
      <c r="X910" s="27"/>
      <c r="Y910" s="27"/>
      <c r="Z910" s="27"/>
    </row>
    <row r="911" spans="1:26" ht="15.75" customHeight="1" x14ac:dyDescent="0.25">
      <c r="A911" s="27"/>
      <c r="B911" s="27"/>
      <c r="C911" s="27"/>
      <c r="D911" s="27"/>
      <c r="E911" s="27"/>
      <c r="F911" s="27"/>
      <c r="G911" s="27"/>
      <c r="H911" s="27"/>
      <c r="I911" s="27"/>
      <c r="J911" s="27"/>
      <c r="K911" s="27"/>
      <c r="L911" s="27"/>
      <c r="M911" s="27"/>
      <c r="N911" s="27"/>
      <c r="O911" s="27"/>
      <c r="P911" s="27"/>
      <c r="Q911" s="27"/>
      <c r="R911" s="27"/>
      <c r="S911" s="27"/>
      <c r="T911" s="27"/>
      <c r="U911" s="27"/>
      <c r="V911" s="27"/>
      <c r="W911" s="27"/>
      <c r="X911" s="27"/>
      <c r="Y911" s="27"/>
      <c r="Z911" s="27"/>
    </row>
    <row r="912" spans="1:26" ht="15.75" customHeight="1" x14ac:dyDescent="0.25">
      <c r="A912" s="27"/>
      <c r="B912" s="27"/>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row>
    <row r="913" spans="1:26" ht="15.75" customHeight="1" x14ac:dyDescent="0.25">
      <c r="A913" s="27"/>
      <c r="B913" s="27"/>
      <c r="C913" s="27"/>
      <c r="D913" s="27"/>
      <c r="E913" s="27"/>
      <c r="F913" s="27"/>
      <c r="G913" s="27"/>
      <c r="H913" s="27"/>
      <c r="I913" s="27"/>
      <c r="J913" s="27"/>
      <c r="K913" s="27"/>
      <c r="L913" s="27"/>
      <c r="M913" s="27"/>
      <c r="N913" s="27"/>
      <c r="O913" s="27"/>
      <c r="P913" s="27"/>
      <c r="Q913" s="27"/>
      <c r="R913" s="27"/>
      <c r="S913" s="27"/>
      <c r="T913" s="27"/>
      <c r="U913" s="27"/>
      <c r="V913" s="27"/>
      <c r="W913" s="27"/>
      <c r="X913" s="27"/>
      <c r="Y913" s="27"/>
      <c r="Z913" s="27"/>
    </row>
    <row r="914" spans="1:26" ht="15.75" customHeight="1" x14ac:dyDescent="0.25">
      <c r="A914" s="27"/>
      <c r="B914" s="27"/>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row>
    <row r="915" spans="1:26" ht="15.75" customHeight="1" x14ac:dyDescent="0.25">
      <c r="A915" s="27"/>
      <c r="B915" s="27"/>
      <c r="C915" s="27"/>
      <c r="D915" s="27"/>
      <c r="E915" s="27"/>
      <c r="F915" s="27"/>
      <c r="G915" s="27"/>
      <c r="H915" s="27"/>
      <c r="I915" s="27"/>
      <c r="J915" s="27"/>
      <c r="K915" s="27"/>
      <c r="L915" s="27"/>
      <c r="M915" s="27"/>
      <c r="N915" s="27"/>
      <c r="O915" s="27"/>
      <c r="P915" s="27"/>
      <c r="Q915" s="27"/>
      <c r="R915" s="27"/>
      <c r="S915" s="27"/>
      <c r="T915" s="27"/>
      <c r="U915" s="27"/>
      <c r="V915" s="27"/>
      <c r="W915" s="27"/>
      <c r="X915" s="27"/>
      <c r="Y915" s="27"/>
      <c r="Z915" s="27"/>
    </row>
    <row r="916" spans="1:26" ht="15.75" customHeight="1" x14ac:dyDescent="0.25">
      <c r="A916" s="27"/>
      <c r="B916" s="27"/>
      <c r="C916" s="27"/>
      <c r="D916" s="27"/>
      <c r="E916" s="27"/>
      <c r="F916" s="27"/>
      <c r="G916" s="27"/>
      <c r="H916" s="27"/>
      <c r="I916" s="27"/>
      <c r="J916" s="27"/>
      <c r="K916" s="27"/>
      <c r="L916" s="27"/>
      <c r="M916" s="27"/>
      <c r="N916" s="27"/>
      <c r="O916" s="27"/>
      <c r="P916" s="27"/>
      <c r="Q916" s="27"/>
      <c r="R916" s="27"/>
      <c r="S916" s="27"/>
      <c r="T916" s="27"/>
      <c r="U916" s="27"/>
      <c r="V916" s="27"/>
      <c r="W916" s="27"/>
      <c r="X916" s="27"/>
      <c r="Y916" s="27"/>
      <c r="Z916" s="27"/>
    </row>
    <row r="917" spans="1:26" ht="15.75" customHeight="1" x14ac:dyDescent="0.25">
      <c r="A917" s="27"/>
      <c r="B917" s="27"/>
      <c r="C917" s="27"/>
      <c r="D917" s="27"/>
      <c r="E917" s="27"/>
      <c r="F917" s="27"/>
      <c r="G917" s="27"/>
      <c r="H917" s="27"/>
      <c r="I917" s="27"/>
      <c r="J917" s="27"/>
      <c r="K917" s="27"/>
      <c r="L917" s="27"/>
      <c r="M917" s="27"/>
      <c r="N917" s="27"/>
      <c r="O917" s="27"/>
      <c r="P917" s="27"/>
      <c r="Q917" s="27"/>
      <c r="R917" s="27"/>
      <c r="S917" s="27"/>
      <c r="T917" s="27"/>
      <c r="U917" s="27"/>
      <c r="V917" s="27"/>
      <c r="W917" s="27"/>
      <c r="X917" s="27"/>
      <c r="Y917" s="27"/>
      <c r="Z917" s="27"/>
    </row>
    <row r="918" spans="1:26" ht="15.75" customHeight="1" x14ac:dyDescent="0.25">
      <c r="A918" s="27"/>
      <c r="B918" s="27"/>
      <c r="C918" s="27"/>
      <c r="D918" s="27"/>
      <c r="E918" s="27"/>
      <c r="F918" s="27"/>
      <c r="G918" s="27"/>
      <c r="H918" s="27"/>
      <c r="I918" s="27"/>
      <c r="J918" s="27"/>
      <c r="K918" s="27"/>
      <c r="L918" s="27"/>
      <c r="M918" s="27"/>
      <c r="N918" s="27"/>
      <c r="O918" s="27"/>
      <c r="P918" s="27"/>
      <c r="Q918" s="27"/>
      <c r="R918" s="27"/>
      <c r="S918" s="27"/>
      <c r="T918" s="27"/>
      <c r="U918" s="27"/>
      <c r="V918" s="27"/>
      <c r="W918" s="27"/>
      <c r="X918" s="27"/>
      <c r="Y918" s="27"/>
      <c r="Z918" s="27"/>
    </row>
    <row r="919" spans="1:26" ht="15.75" customHeight="1" x14ac:dyDescent="0.25">
      <c r="A919" s="27"/>
      <c r="B919" s="27"/>
      <c r="C919" s="27"/>
      <c r="D919" s="27"/>
      <c r="E919" s="27"/>
      <c r="F919" s="27"/>
      <c r="G919" s="27"/>
      <c r="H919" s="27"/>
      <c r="I919" s="27"/>
      <c r="J919" s="27"/>
      <c r="K919" s="27"/>
      <c r="L919" s="27"/>
      <c r="M919" s="27"/>
      <c r="N919" s="27"/>
      <c r="O919" s="27"/>
      <c r="P919" s="27"/>
      <c r="Q919" s="27"/>
      <c r="R919" s="27"/>
      <c r="S919" s="27"/>
      <c r="T919" s="27"/>
      <c r="U919" s="27"/>
      <c r="V919" s="27"/>
      <c r="W919" s="27"/>
      <c r="X919" s="27"/>
      <c r="Y919" s="27"/>
      <c r="Z919" s="27"/>
    </row>
    <row r="920" spans="1:26" ht="15.75" customHeight="1" x14ac:dyDescent="0.25">
      <c r="A920" s="27"/>
      <c r="B920" s="27"/>
      <c r="C920" s="27"/>
      <c r="D920" s="27"/>
      <c r="E920" s="27"/>
      <c r="F920" s="27"/>
      <c r="G920" s="27"/>
      <c r="H920" s="27"/>
      <c r="I920" s="27"/>
      <c r="J920" s="27"/>
      <c r="K920" s="27"/>
      <c r="L920" s="27"/>
      <c r="M920" s="27"/>
      <c r="N920" s="27"/>
      <c r="O920" s="27"/>
      <c r="P920" s="27"/>
      <c r="Q920" s="27"/>
      <c r="R920" s="27"/>
      <c r="S920" s="27"/>
      <c r="T920" s="27"/>
      <c r="U920" s="27"/>
      <c r="V920" s="27"/>
      <c r="W920" s="27"/>
      <c r="X920" s="27"/>
      <c r="Y920" s="27"/>
      <c r="Z920" s="27"/>
    </row>
    <row r="921" spans="1:26" ht="15.75" customHeight="1" x14ac:dyDescent="0.25">
      <c r="A921" s="27"/>
      <c r="B921" s="27"/>
      <c r="C921" s="27"/>
      <c r="D921" s="27"/>
      <c r="E921" s="27"/>
      <c r="F921" s="27"/>
      <c r="G921" s="27"/>
      <c r="H921" s="27"/>
      <c r="I921" s="27"/>
      <c r="J921" s="27"/>
      <c r="K921" s="27"/>
      <c r="L921" s="27"/>
      <c r="M921" s="27"/>
      <c r="N921" s="27"/>
      <c r="O921" s="27"/>
      <c r="P921" s="27"/>
      <c r="Q921" s="27"/>
      <c r="R921" s="27"/>
      <c r="S921" s="27"/>
      <c r="T921" s="27"/>
      <c r="U921" s="27"/>
      <c r="V921" s="27"/>
      <c r="W921" s="27"/>
      <c r="X921" s="27"/>
      <c r="Y921" s="27"/>
      <c r="Z921" s="27"/>
    </row>
    <row r="922" spans="1:26" ht="15.75" customHeight="1" x14ac:dyDescent="0.25">
      <c r="A922" s="27"/>
      <c r="B922" s="27"/>
      <c r="C922" s="27"/>
      <c r="D922" s="27"/>
      <c r="E922" s="27"/>
      <c r="F922" s="27"/>
      <c r="G922" s="27"/>
      <c r="H922" s="27"/>
      <c r="I922" s="27"/>
      <c r="J922" s="27"/>
      <c r="K922" s="27"/>
      <c r="L922" s="27"/>
      <c r="M922" s="27"/>
      <c r="N922" s="27"/>
      <c r="O922" s="27"/>
      <c r="P922" s="27"/>
      <c r="Q922" s="27"/>
      <c r="R922" s="27"/>
      <c r="S922" s="27"/>
      <c r="T922" s="27"/>
      <c r="U922" s="27"/>
      <c r="V922" s="27"/>
      <c r="W922" s="27"/>
      <c r="X922" s="27"/>
      <c r="Y922" s="27"/>
      <c r="Z922" s="27"/>
    </row>
    <row r="923" spans="1:26" ht="15.75" customHeight="1" x14ac:dyDescent="0.25">
      <c r="A923" s="27"/>
      <c r="B923" s="27"/>
      <c r="C923" s="27"/>
      <c r="D923" s="27"/>
      <c r="E923" s="27"/>
      <c r="F923" s="27"/>
      <c r="G923" s="27"/>
      <c r="H923" s="27"/>
      <c r="I923" s="27"/>
      <c r="J923" s="27"/>
      <c r="K923" s="27"/>
      <c r="L923" s="27"/>
      <c r="M923" s="27"/>
      <c r="N923" s="27"/>
      <c r="O923" s="27"/>
      <c r="P923" s="27"/>
      <c r="Q923" s="27"/>
      <c r="R923" s="27"/>
      <c r="S923" s="27"/>
      <c r="T923" s="27"/>
      <c r="U923" s="27"/>
      <c r="V923" s="27"/>
      <c r="W923" s="27"/>
      <c r="X923" s="27"/>
      <c r="Y923" s="27"/>
      <c r="Z923" s="27"/>
    </row>
    <row r="924" spans="1:26" ht="15.75" customHeight="1" x14ac:dyDescent="0.25">
      <c r="A924" s="27"/>
      <c r="B924" s="27"/>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row>
    <row r="925" spans="1:26" ht="15.75" customHeight="1" x14ac:dyDescent="0.25">
      <c r="A925" s="27"/>
      <c r="B925" s="27"/>
      <c r="C925" s="27"/>
      <c r="D925" s="27"/>
      <c r="E925" s="27"/>
      <c r="F925" s="27"/>
      <c r="G925" s="27"/>
      <c r="H925" s="27"/>
      <c r="I925" s="27"/>
      <c r="J925" s="27"/>
      <c r="K925" s="27"/>
      <c r="L925" s="27"/>
      <c r="M925" s="27"/>
      <c r="N925" s="27"/>
      <c r="O925" s="27"/>
      <c r="P925" s="27"/>
      <c r="Q925" s="27"/>
      <c r="R925" s="27"/>
      <c r="S925" s="27"/>
      <c r="T925" s="27"/>
      <c r="U925" s="27"/>
      <c r="V925" s="27"/>
      <c r="W925" s="27"/>
      <c r="X925" s="27"/>
      <c r="Y925" s="27"/>
      <c r="Z925" s="27"/>
    </row>
    <row r="926" spans="1:26" ht="15.75" customHeight="1" x14ac:dyDescent="0.25">
      <c r="A926" s="27"/>
      <c r="B926" s="27"/>
      <c r="C926" s="27"/>
      <c r="D926" s="27"/>
      <c r="E926" s="27"/>
      <c r="F926" s="27"/>
      <c r="G926" s="27"/>
      <c r="H926" s="27"/>
      <c r="I926" s="27"/>
      <c r="J926" s="27"/>
      <c r="K926" s="27"/>
      <c r="L926" s="27"/>
      <c r="M926" s="27"/>
      <c r="N926" s="27"/>
      <c r="O926" s="27"/>
      <c r="P926" s="27"/>
      <c r="Q926" s="27"/>
      <c r="R926" s="27"/>
      <c r="S926" s="27"/>
      <c r="T926" s="27"/>
      <c r="U926" s="27"/>
      <c r="V926" s="27"/>
      <c r="W926" s="27"/>
      <c r="X926" s="27"/>
      <c r="Y926" s="27"/>
      <c r="Z926" s="27"/>
    </row>
    <row r="927" spans="1:26" ht="15.75" customHeight="1" x14ac:dyDescent="0.25">
      <c r="A927" s="27"/>
      <c r="B927" s="27"/>
      <c r="C927" s="27"/>
      <c r="D927" s="27"/>
      <c r="E927" s="27"/>
      <c r="F927" s="27"/>
      <c r="G927" s="27"/>
      <c r="H927" s="27"/>
      <c r="I927" s="27"/>
      <c r="J927" s="27"/>
      <c r="K927" s="27"/>
      <c r="L927" s="27"/>
      <c r="M927" s="27"/>
      <c r="N927" s="27"/>
      <c r="O927" s="27"/>
      <c r="P927" s="27"/>
      <c r="Q927" s="27"/>
      <c r="R927" s="27"/>
      <c r="S927" s="27"/>
      <c r="T927" s="27"/>
      <c r="U927" s="27"/>
      <c r="V927" s="27"/>
      <c r="W927" s="27"/>
      <c r="X927" s="27"/>
      <c r="Y927" s="27"/>
      <c r="Z927" s="27"/>
    </row>
    <row r="928" spans="1:26" ht="15.75" customHeight="1" x14ac:dyDescent="0.25">
      <c r="A928" s="27"/>
      <c r="B928" s="27"/>
      <c r="C928" s="27"/>
      <c r="D928" s="27"/>
      <c r="E928" s="27"/>
      <c r="F928" s="27"/>
      <c r="G928" s="27"/>
      <c r="H928" s="27"/>
      <c r="I928" s="27"/>
      <c r="J928" s="27"/>
      <c r="K928" s="27"/>
      <c r="L928" s="27"/>
      <c r="M928" s="27"/>
      <c r="N928" s="27"/>
      <c r="O928" s="27"/>
      <c r="P928" s="27"/>
      <c r="Q928" s="27"/>
      <c r="R928" s="27"/>
      <c r="S928" s="27"/>
      <c r="T928" s="27"/>
      <c r="U928" s="27"/>
      <c r="V928" s="27"/>
      <c r="W928" s="27"/>
      <c r="X928" s="27"/>
      <c r="Y928" s="27"/>
      <c r="Z928" s="27"/>
    </row>
    <row r="929" spans="1:26" ht="15.75" customHeight="1" x14ac:dyDescent="0.25">
      <c r="A929" s="27"/>
      <c r="B929" s="27"/>
      <c r="C929" s="27"/>
      <c r="D929" s="27"/>
      <c r="E929" s="27"/>
      <c r="F929" s="27"/>
      <c r="G929" s="27"/>
      <c r="H929" s="27"/>
      <c r="I929" s="27"/>
      <c r="J929" s="27"/>
      <c r="K929" s="27"/>
      <c r="L929" s="27"/>
      <c r="M929" s="27"/>
      <c r="N929" s="27"/>
      <c r="O929" s="27"/>
      <c r="P929" s="27"/>
      <c r="Q929" s="27"/>
      <c r="R929" s="27"/>
      <c r="S929" s="27"/>
      <c r="T929" s="27"/>
      <c r="U929" s="27"/>
      <c r="V929" s="27"/>
      <c r="W929" s="27"/>
      <c r="X929" s="27"/>
      <c r="Y929" s="27"/>
      <c r="Z929" s="27"/>
    </row>
    <row r="930" spans="1:26" ht="15.75" customHeight="1" x14ac:dyDescent="0.25">
      <c r="A930" s="27"/>
      <c r="B930" s="27"/>
      <c r="C930" s="27"/>
      <c r="D930" s="27"/>
      <c r="E930" s="27"/>
      <c r="F930" s="27"/>
      <c r="G930" s="27"/>
      <c r="H930" s="27"/>
      <c r="I930" s="27"/>
      <c r="J930" s="27"/>
      <c r="K930" s="27"/>
      <c r="L930" s="27"/>
      <c r="M930" s="27"/>
      <c r="N930" s="27"/>
      <c r="O930" s="27"/>
      <c r="P930" s="27"/>
      <c r="Q930" s="27"/>
      <c r="R930" s="27"/>
      <c r="S930" s="27"/>
      <c r="T930" s="27"/>
      <c r="U930" s="27"/>
      <c r="V930" s="27"/>
      <c r="W930" s="27"/>
      <c r="X930" s="27"/>
      <c r="Y930" s="27"/>
      <c r="Z930" s="27"/>
    </row>
    <row r="931" spans="1:26" ht="15.75" customHeight="1" x14ac:dyDescent="0.25">
      <c r="A931" s="27"/>
      <c r="B931" s="27"/>
      <c r="C931" s="27"/>
      <c r="D931" s="27"/>
      <c r="E931" s="27"/>
      <c r="F931" s="27"/>
      <c r="G931" s="27"/>
      <c r="H931" s="27"/>
      <c r="I931" s="27"/>
      <c r="J931" s="27"/>
      <c r="K931" s="27"/>
      <c r="L931" s="27"/>
      <c r="M931" s="27"/>
      <c r="N931" s="27"/>
      <c r="O931" s="27"/>
      <c r="P931" s="27"/>
      <c r="Q931" s="27"/>
      <c r="R931" s="27"/>
      <c r="S931" s="27"/>
      <c r="T931" s="27"/>
      <c r="U931" s="27"/>
      <c r="V931" s="27"/>
      <c r="W931" s="27"/>
      <c r="X931" s="27"/>
      <c r="Y931" s="27"/>
      <c r="Z931" s="27"/>
    </row>
    <row r="932" spans="1:26" ht="15.75" customHeight="1" x14ac:dyDescent="0.25">
      <c r="A932" s="27"/>
      <c r="B932" s="27"/>
      <c r="C932" s="27"/>
      <c r="D932" s="27"/>
      <c r="E932" s="27"/>
      <c r="F932" s="27"/>
      <c r="G932" s="27"/>
      <c r="H932" s="27"/>
      <c r="I932" s="27"/>
      <c r="J932" s="27"/>
      <c r="K932" s="27"/>
      <c r="L932" s="27"/>
      <c r="M932" s="27"/>
      <c r="N932" s="27"/>
      <c r="O932" s="27"/>
      <c r="P932" s="27"/>
      <c r="Q932" s="27"/>
      <c r="R932" s="27"/>
      <c r="S932" s="27"/>
      <c r="T932" s="27"/>
      <c r="U932" s="27"/>
      <c r="V932" s="27"/>
      <c r="W932" s="27"/>
      <c r="X932" s="27"/>
      <c r="Y932" s="27"/>
      <c r="Z932" s="27"/>
    </row>
    <row r="933" spans="1:26" ht="15.75" customHeight="1" x14ac:dyDescent="0.25">
      <c r="A933" s="27"/>
      <c r="B933" s="27"/>
      <c r="C933" s="27"/>
      <c r="D933" s="27"/>
      <c r="E933" s="27"/>
      <c r="F933" s="27"/>
      <c r="G933" s="27"/>
      <c r="H933" s="27"/>
      <c r="I933" s="27"/>
      <c r="J933" s="27"/>
      <c r="K933" s="27"/>
      <c r="L933" s="27"/>
      <c r="M933" s="27"/>
      <c r="N933" s="27"/>
      <c r="O933" s="27"/>
      <c r="P933" s="27"/>
      <c r="Q933" s="27"/>
      <c r="R933" s="27"/>
      <c r="S933" s="27"/>
      <c r="T933" s="27"/>
      <c r="U933" s="27"/>
      <c r="V933" s="27"/>
      <c r="W933" s="27"/>
      <c r="X933" s="27"/>
      <c r="Y933" s="27"/>
      <c r="Z933" s="27"/>
    </row>
    <row r="934" spans="1:26" ht="15.75" customHeight="1" x14ac:dyDescent="0.25">
      <c r="A934" s="27"/>
      <c r="B934" s="27"/>
      <c r="C934" s="27"/>
      <c r="D934" s="27"/>
      <c r="E934" s="27"/>
      <c r="F934" s="27"/>
      <c r="G934" s="27"/>
      <c r="H934" s="27"/>
      <c r="I934" s="27"/>
      <c r="J934" s="27"/>
      <c r="K934" s="27"/>
      <c r="L934" s="27"/>
      <c r="M934" s="27"/>
      <c r="N934" s="27"/>
      <c r="O934" s="27"/>
      <c r="P934" s="27"/>
      <c r="Q934" s="27"/>
      <c r="R934" s="27"/>
      <c r="S934" s="27"/>
      <c r="T934" s="27"/>
      <c r="U934" s="27"/>
      <c r="V934" s="27"/>
      <c r="W934" s="27"/>
      <c r="X934" s="27"/>
      <c r="Y934" s="27"/>
      <c r="Z934" s="27"/>
    </row>
    <row r="935" spans="1:26" ht="15.75" customHeight="1" x14ac:dyDescent="0.25">
      <c r="A935" s="27"/>
      <c r="B935" s="27"/>
      <c r="C935" s="27"/>
      <c r="D935" s="27"/>
      <c r="E935" s="27"/>
      <c r="F935" s="27"/>
      <c r="G935" s="27"/>
      <c r="H935" s="27"/>
      <c r="I935" s="27"/>
      <c r="J935" s="27"/>
      <c r="K935" s="27"/>
      <c r="L935" s="27"/>
      <c r="M935" s="27"/>
      <c r="N935" s="27"/>
      <c r="O935" s="27"/>
      <c r="P935" s="27"/>
      <c r="Q935" s="27"/>
      <c r="R935" s="27"/>
      <c r="S935" s="27"/>
      <c r="T935" s="27"/>
      <c r="U935" s="27"/>
      <c r="V935" s="27"/>
      <c r="W935" s="27"/>
      <c r="X935" s="27"/>
      <c r="Y935" s="27"/>
      <c r="Z935" s="27"/>
    </row>
    <row r="936" spans="1:26" ht="15.75" customHeight="1" x14ac:dyDescent="0.25">
      <c r="A936" s="27"/>
      <c r="B936" s="27"/>
      <c r="C936" s="27"/>
      <c r="D936" s="27"/>
      <c r="E936" s="27"/>
      <c r="F936" s="27"/>
      <c r="G936" s="27"/>
      <c r="H936" s="27"/>
      <c r="I936" s="27"/>
      <c r="J936" s="27"/>
      <c r="K936" s="27"/>
      <c r="L936" s="27"/>
      <c r="M936" s="27"/>
      <c r="N936" s="27"/>
      <c r="O936" s="27"/>
      <c r="P936" s="27"/>
      <c r="Q936" s="27"/>
      <c r="R936" s="27"/>
      <c r="S936" s="27"/>
      <c r="T936" s="27"/>
      <c r="U936" s="27"/>
      <c r="V936" s="27"/>
      <c r="W936" s="27"/>
      <c r="X936" s="27"/>
      <c r="Y936" s="27"/>
      <c r="Z936" s="27"/>
    </row>
    <row r="937" spans="1:26" ht="15.75" customHeight="1" x14ac:dyDescent="0.25">
      <c r="A937" s="27"/>
      <c r="B937" s="27"/>
      <c r="C937" s="27"/>
      <c r="D937" s="27"/>
      <c r="E937" s="27"/>
      <c r="F937" s="27"/>
      <c r="G937" s="27"/>
      <c r="H937" s="27"/>
      <c r="I937" s="27"/>
      <c r="J937" s="27"/>
      <c r="K937" s="27"/>
      <c r="L937" s="27"/>
      <c r="M937" s="27"/>
      <c r="N937" s="27"/>
      <c r="O937" s="27"/>
      <c r="P937" s="27"/>
      <c r="Q937" s="27"/>
      <c r="R937" s="27"/>
      <c r="S937" s="27"/>
      <c r="T937" s="27"/>
      <c r="U937" s="27"/>
      <c r="V937" s="27"/>
      <c r="W937" s="27"/>
      <c r="X937" s="27"/>
      <c r="Y937" s="27"/>
      <c r="Z937" s="27"/>
    </row>
    <row r="938" spans="1:26" ht="15.75" customHeight="1" x14ac:dyDescent="0.25">
      <c r="A938" s="27"/>
      <c r="B938" s="27"/>
      <c r="C938" s="27"/>
      <c r="D938" s="27"/>
      <c r="E938" s="27"/>
      <c r="F938" s="27"/>
      <c r="G938" s="27"/>
      <c r="H938" s="27"/>
      <c r="I938" s="27"/>
      <c r="J938" s="27"/>
      <c r="K938" s="27"/>
      <c r="L938" s="27"/>
      <c r="M938" s="27"/>
      <c r="N938" s="27"/>
      <c r="O938" s="27"/>
      <c r="P938" s="27"/>
      <c r="Q938" s="27"/>
      <c r="R938" s="27"/>
      <c r="S938" s="27"/>
      <c r="T938" s="27"/>
      <c r="U938" s="27"/>
      <c r="V938" s="27"/>
      <c r="W938" s="27"/>
      <c r="X938" s="27"/>
      <c r="Y938" s="27"/>
      <c r="Z938" s="27"/>
    </row>
    <row r="939" spans="1:26" ht="15.75" customHeight="1" x14ac:dyDescent="0.25">
      <c r="A939" s="27"/>
      <c r="B939" s="27"/>
      <c r="C939" s="27"/>
      <c r="D939" s="27"/>
      <c r="E939" s="27"/>
      <c r="F939" s="27"/>
      <c r="G939" s="27"/>
      <c r="H939" s="27"/>
      <c r="I939" s="27"/>
      <c r="J939" s="27"/>
      <c r="K939" s="27"/>
      <c r="L939" s="27"/>
      <c r="M939" s="27"/>
      <c r="N939" s="27"/>
      <c r="O939" s="27"/>
      <c r="P939" s="27"/>
      <c r="Q939" s="27"/>
      <c r="R939" s="27"/>
      <c r="S939" s="27"/>
      <c r="T939" s="27"/>
      <c r="U939" s="27"/>
      <c r="V939" s="27"/>
      <c r="W939" s="27"/>
      <c r="X939" s="27"/>
      <c r="Y939" s="27"/>
      <c r="Z939" s="27"/>
    </row>
    <row r="940" spans="1:26" ht="15.75" customHeight="1" x14ac:dyDescent="0.25">
      <c r="A940" s="27"/>
      <c r="B940" s="27"/>
      <c r="C940" s="27"/>
      <c r="D940" s="27"/>
      <c r="E940" s="27"/>
      <c r="F940" s="27"/>
      <c r="G940" s="27"/>
      <c r="H940" s="27"/>
      <c r="I940" s="27"/>
      <c r="J940" s="27"/>
      <c r="K940" s="27"/>
      <c r="L940" s="27"/>
      <c r="M940" s="27"/>
      <c r="N940" s="27"/>
      <c r="O940" s="27"/>
      <c r="P940" s="27"/>
      <c r="Q940" s="27"/>
      <c r="R940" s="27"/>
      <c r="S940" s="27"/>
      <c r="T940" s="27"/>
      <c r="U940" s="27"/>
      <c r="V940" s="27"/>
      <c r="W940" s="27"/>
      <c r="X940" s="27"/>
      <c r="Y940" s="27"/>
      <c r="Z940" s="27"/>
    </row>
    <row r="941" spans="1:26" ht="15.75" customHeight="1" x14ac:dyDescent="0.25">
      <c r="A941" s="27"/>
      <c r="B941" s="27"/>
      <c r="C941" s="27"/>
      <c r="D941" s="27"/>
      <c r="E941" s="27"/>
      <c r="F941" s="27"/>
      <c r="G941" s="27"/>
      <c r="H941" s="27"/>
      <c r="I941" s="27"/>
      <c r="J941" s="27"/>
      <c r="K941" s="27"/>
      <c r="L941" s="27"/>
      <c r="M941" s="27"/>
      <c r="N941" s="27"/>
      <c r="O941" s="27"/>
      <c r="P941" s="27"/>
      <c r="Q941" s="27"/>
      <c r="R941" s="27"/>
      <c r="S941" s="27"/>
      <c r="T941" s="27"/>
      <c r="U941" s="27"/>
      <c r="V941" s="27"/>
      <c r="W941" s="27"/>
      <c r="X941" s="27"/>
      <c r="Y941" s="27"/>
      <c r="Z941" s="27"/>
    </row>
    <row r="942" spans="1:26" ht="15.75" customHeight="1" x14ac:dyDescent="0.25">
      <c r="A942" s="27"/>
      <c r="B942" s="27"/>
      <c r="C942" s="27"/>
      <c r="D942" s="27"/>
      <c r="E942" s="27"/>
      <c r="F942" s="27"/>
      <c r="G942" s="27"/>
      <c r="H942" s="27"/>
      <c r="I942" s="27"/>
      <c r="J942" s="27"/>
      <c r="K942" s="27"/>
      <c r="L942" s="27"/>
      <c r="M942" s="27"/>
      <c r="N942" s="27"/>
      <c r="O942" s="27"/>
      <c r="P942" s="27"/>
      <c r="Q942" s="27"/>
      <c r="R942" s="27"/>
      <c r="S942" s="27"/>
      <c r="T942" s="27"/>
      <c r="U942" s="27"/>
      <c r="V942" s="27"/>
      <c r="W942" s="27"/>
      <c r="X942" s="27"/>
      <c r="Y942" s="27"/>
      <c r="Z942" s="27"/>
    </row>
    <row r="943" spans="1:26" ht="15.75" customHeight="1" x14ac:dyDescent="0.25">
      <c r="A943" s="27"/>
      <c r="B943" s="27"/>
      <c r="C943" s="27"/>
      <c r="D943" s="27"/>
      <c r="E943" s="27"/>
      <c r="F943" s="27"/>
      <c r="G943" s="27"/>
      <c r="H943" s="27"/>
      <c r="I943" s="27"/>
      <c r="J943" s="27"/>
      <c r="K943" s="27"/>
      <c r="L943" s="27"/>
      <c r="M943" s="27"/>
      <c r="N943" s="27"/>
      <c r="O943" s="27"/>
      <c r="P943" s="27"/>
      <c r="Q943" s="27"/>
      <c r="R943" s="27"/>
      <c r="S943" s="27"/>
      <c r="T943" s="27"/>
      <c r="U943" s="27"/>
      <c r="V943" s="27"/>
      <c r="W943" s="27"/>
      <c r="X943" s="27"/>
      <c r="Y943" s="27"/>
      <c r="Z943" s="27"/>
    </row>
    <row r="944" spans="1:26" ht="15.75" customHeight="1" x14ac:dyDescent="0.25">
      <c r="A944" s="27"/>
      <c r="B944" s="27"/>
      <c r="C944" s="27"/>
      <c r="D944" s="27"/>
      <c r="E944" s="27"/>
      <c r="F944" s="27"/>
      <c r="G944" s="27"/>
      <c r="H944" s="27"/>
      <c r="I944" s="27"/>
      <c r="J944" s="27"/>
      <c r="K944" s="27"/>
      <c r="L944" s="27"/>
      <c r="M944" s="27"/>
      <c r="N944" s="27"/>
      <c r="O944" s="27"/>
      <c r="P944" s="27"/>
      <c r="Q944" s="27"/>
      <c r="R944" s="27"/>
      <c r="S944" s="27"/>
      <c r="T944" s="27"/>
      <c r="U944" s="27"/>
      <c r="V944" s="27"/>
      <c r="W944" s="27"/>
      <c r="X944" s="27"/>
      <c r="Y944" s="27"/>
      <c r="Z944" s="27"/>
    </row>
    <row r="945" spans="1:26" ht="15.75" customHeight="1" x14ac:dyDescent="0.25">
      <c r="A945" s="27"/>
      <c r="B945" s="27"/>
      <c r="C945" s="27"/>
      <c r="D945" s="27"/>
      <c r="E945" s="27"/>
      <c r="F945" s="27"/>
      <c r="G945" s="27"/>
      <c r="H945" s="27"/>
      <c r="I945" s="27"/>
      <c r="J945" s="27"/>
      <c r="K945" s="27"/>
      <c r="L945" s="27"/>
      <c r="M945" s="27"/>
      <c r="N945" s="27"/>
      <c r="O945" s="27"/>
      <c r="P945" s="27"/>
      <c r="Q945" s="27"/>
      <c r="R945" s="27"/>
      <c r="S945" s="27"/>
      <c r="T945" s="27"/>
      <c r="U945" s="27"/>
      <c r="V945" s="27"/>
      <c r="W945" s="27"/>
      <c r="X945" s="27"/>
      <c r="Y945" s="27"/>
      <c r="Z945" s="27"/>
    </row>
    <row r="946" spans="1:26" ht="15.75" customHeight="1" x14ac:dyDescent="0.25">
      <c r="A946" s="27"/>
      <c r="B946" s="27"/>
      <c r="C946" s="27"/>
      <c r="D946" s="27"/>
      <c r="E946" s="27"/>
      <c r="F946" s="27"/>
      <c r="G946" s="27"/>
      <c r="H946" s="27"/>
      <c r="I946" s="27"/>
      <c r="J946" s="27"/>
      <c r="K946" s="27"/>
      <c r="L946" s="27"/>
      <c r="M946" s="27"/>
      <c r="N946" s="27"/>
      <c r="O946" s="27"/>
      <c r="P946" s="27"/>
      <c r="Q946" s="27"/>
      <c r="R946" s="27"/>
      <c r="S946" s="27"/>
      <c r="T946" s="27"/>
      <c r="U946" s="27"/>
      <c r="V946" s="27"/>
      <c r="W946" s="27"/>
      <c r="X946" s="27"/>
      <c r="Y946" s="27"/>
      <c r="Z946" s="27"/>
    </row>
    <row r="947" spans="1:26" ht="15.75" customHeight="1" x14ac:dyDescent="0.25">
      <c r="A947" s="27"/>
      <c r="B947" s="27"/>
      <c r="C947" s="27"/>
      <c r="D947" s="27"/>
      <c r="E947" s="27"/>
      <c r="F947" s="27"/>
      <c r="G947" s="27"/>
      <c r="H947" s="27"/>
      <c r="I947" s="27"/>
      <c r="J947" s="27"/>
      <c r="K947" s="27"/>
      <c r="L947" s="27"/>
      <c r="M947" s="27"/>
      <c r="N947" s="27"/>
      <c r="O947" s="27"/>
      <c r="P947" s="27"/>
      <c r="Q947" s="27"/>
      <c r="R947" s="27"/>
      <c r="S947" s="27"/>
      <c r="T947" s="27"/>
      <c r="U947" s="27"/>
      <c r="V947" s="27"/>
      <c r="W947" s="27"/>
      <c r="X947" s="27"/>
      <c r="Y947" s="27"/>
      <c r="Z947" s="27"/>
    </row>
    <row r="948" spans="1:26" ht="15.75" customHeight="1" x14ac:dyDescent="0.25">
      <c r="A948" s="27"/>
      <c r="B948" s="27"/>
      <c r="C948" s="27"/>
      <c r="D948" s="27"/>
      <c r="E948" s="27"/>
      <c r="F948" s="27"/>
      <c r="G948" s="27"/>
      <c r="H948" s="27"/>
      <c r="I948" s="27"/>
      <c r="J948" s="27"/>
      <c r="K948" s="27"/>
      <c r="L948" s="27"/>
      <c r="M948" s="27"/>
      <c r="N948" s="27"/>
      <c r="O948" s="27"/>
      <c r="P948" s="27"/>
      <c r="Q948" s="27"/>
      <c r="R948" s="27"/>
      <c r="S948" s="27"/>
      <c r="T948" s="27"/>
      <c r="U948" s="27"/>
      <c r="V948" s="27"/>
      <c r="W948" s="27"/>
      <c r="X948" s="27"/>
      <c r="Y948" s="27"/>
      <c r="Z948" s="27"/>
    </row>
    <row r="949" spans="1:26" ht="15.75" customHeight="1" x14ac:dyDescent="0.25">
      <c r="A949" s="27"/>
      <c r="B949" s="27"/>
      <c r="C949" s="27"/>
      <c r="D949" s="27"/>
      <c r="E949" s="27"/>
      <c r="F949" s="27"/>
      <c r="G949" s="27"/>
      <c r="H949" s="27"/>
      <c r="I949" s="27"/>
      <c r="J949" s="27"/>
      <c r="K949" s="27"/>
      <c r="L949" s="27"/>
      <c r="M949" s="27"/>
      <c r="N949" s="27"/>
      <c r="O949" s="27"/>
      <c r="P949" s="27"/>
      <c r="Q949" s="27"/>
      <c r="R949" s="27"/>
      <c r="S949" s="27"/>
      <c r="T949" s="27"/>
      <c r="U949" s="27"/>
      <c r="V949" s="27"/>
      <c r="W949" s="27"/>
      <c r="X949" s="27"/>
      <c r="Y949" s="27"/>
      <c r="Z949" s="27"/>
    </row>
    <row r="950" spans="1:26" ht="15.75" customHeight="1" x14ac:dyDescent="0.25">
      <c r="A950" s="27"/>
      <c r="B950" s="27"/>
      <c r="C950" s="27"/>
      <c r="D950" s="27"/>
      <c r="E950" s="27"/>
      <c r="F950" s="27"/>
      <c r="G950" s="27"/>
      <c r="H950" s="27"/>
      <c r="I950" s="27"/>
      <c r="J950" s="27"/>
      <c r="K950" s="27"/>
      <c r="L950" s="27"/>
      <c r="M950" s="27"/>
      <c r="N950" s="27"/>
      <c r="O950" s="27"/>
      <c r="P950" s="27"/>
      <c r="Q950" s="27"/>
      <c r="R950" s="27"/>
      <c r="S950" s="27"/>
      <c r="T950" s="27"/>
      <c r="U950" s="27"/>
      <c r="V950" s="27"/>
      <c r="W950" s="27"/>
      <c r="X950" s="27"/>
      <c r="Y950" s="27"/>
      <c r="Z950" s="27"/>
    </row>
    <row r="951" spans="1:26" ht="15.75" customHeight="1" x14ac:dyDescent="0.25">
      <c r="A951" s="27"/>
      <c r="B951" s="27"/>
      <c r="C951" s="27"/>
      <c r="D951" s="27"/>
      <c r="E951" s="27"/>
      <c r="F951" s="27"/>
      <c r="G951" s="27"/>
      <c r="H951" s="27"/>
      <c r="I951" s="27"/>
      <c r="J951" s="27"/>
      <c r="K951" s="27"/>
      <c r="L951" s="27"/>
      <c r="M951" s="27"/>
      <c r="N951" s="27"/>
      <c r="O951" s="27"/>
      <c r="P951" s="27"/>
      <c r="Q951" s="27"/>
      <c r="R951" s="27"/>
      <c r="S951" s="27"/>
      <c r="T951" s="27"/>
      <c r="U951" s="27"/>
      <c r="V951" s="27"/>
      <c r="W951" s="27"/>
      <c r="X951" s="27"/>
      <c r="Y951" s="27"/>
      <c r="Z951" s="27"/>
    </row>
    <row r="952" spans="1:26" ht="15.75" customHeight="1" x14ac:dyDescent="0.25">
      <c r="A952" s="27"/>
      <c r="B952" s="27"/>
      <c r="C952" s="27"/>
      <c r="D952" s="27"/>
      <c r="E952" s="27"/>
      <c r="F952" s="27"/>
      <c r="G952" s="27"/>
      <c r="H952" s="27"/>
      <c r="I952" s="27"/>
      <c r="J952" s="27"/>
      <c r="K952" s="27"/>
      <c r="L952" s="27"/>
      <c r="M952" s="27"/>
      <c r="N952" s="27"/>
      <c r="O952" s="27"/>
      <c r="P952" s="27"/>
      <c r="Q952" s="27"/>
      <c r="R952" s="27"/>
      <c r="S952" s="27"/>
      <c r="T952" s="27"/>
      <c r="U952" s="27"/>
      <c r="V952" s="27"/>
      <c r="W952" s="27"/>
      <c r="X952" s="27"/>
      <c r="Y952" s="27"/>
      <c r="Z952" s="27"/>
    </row>
    <row r="953" spans="1:26" ht="15.75" customHeight="1" x14ac:dyDescent="0.25">
      <c r="A953" s="27"/>
      <c r="B953" s="27"/>
      <c r="C953" s="27"/>
      <c r="D953" s="27"/>
      <c r="E953" s="27"/>
      <c r="F953" s="27"/>
      <c r="G953" s="27"/>
      <c r="H953" s="27"/>
      <c r="I953" s="27"/>
      <c r="J953" s="27"/>
      <c r="K953" s="27"/>
      <c r="L953" s="27"/>
      <c r="M953" s="27"/>
      <c r="N953" s="27"/>
      <c r="O953" s="27"/>
      <c r="P953" s="27"/>
      <c r="Q953" s="27"/>
      <c r="R953" s="27"/>
      <c r="S953" s="27"/>
      <c r="T953" s="27"/>
      <c r="U953" s="27"/>
      <c r="V953" s="27"/>
      <c r="W953" s="27"/>
      <c r="X953" s="27"/>
      <c r="Y953" s="27"/>
      <c r="Z953" s="27"/>
    </row>
    <row r="954" spans="1:26" ht="15.75" customHeight="1" x14ac:dyDescent="0.25">
      <c r="A954" s="27"/>
      <c r="B954" s="27"/>
      <c r="C954" s="27"/>
      <c r="D954" s="27"/>
      <c r="E954" s="27"/>
      <c r="F954" s="27"/>
      <c r="G954" s="27"/>
      <c r="H954" s="27"/>
      <c r="I954" s="27"/>
      <c r="J954" s="27"/>
      <c r="K954" s="27"/>
      <c r="L954" s="27"/>
      <c r="M954" s="27"/>
      <c r="N954" s="27"/>
      <c r="O954" s="27"/>
      <c r="P954" s="27"/>
      <c r="Q954" s="27"/>
      <c r="R954" s="27"/>
      <c r="S954" s="27"/>
      <c r="T954" s="27"/>
      <c r="U954" s="27"/>
      <c r="V954" s="27"/>
      <c r="W954" s="27"/>
      <c r="X954" s="27"/>
      <c r="Y954" s="27"/>
      <c r="Z954" s="27"/>
    </row>
    <row r="955" spans="1:26" ht="15.75" customHeight="1" x14ac:dyDescent="0.25">
      <c r="A955" s="27"/>
      <c r="B955" s="27"/>
      <c r="C955" s="27"/>
      <c r="D955" s="27"/>
      <c r="E955" s="27"/>
      <c r="F955" s="27"/>
      <c r="G955" s="27"/>
      <c r="H955" s="27"/>
      <c r="I955" s="27"/>
      <c r="J955" s="27"/>
      <c r="K955" s="27"/>
      <c r="L955" s="27"/>
      <c r="M955" s="27"/>
      <c r="N955" s="27"/>
      <c r="O955" s="27"/>
      <c r="P955" s="27"/>
      <c r="Q955" s="27"/>
      <c r="R955" s="27"/>
      <c r="S955" s="27"/>
      <c r="T955" s="27"/>
      <c r="U955" s="27"/>
      <c r="V955" s="27"/>
      <c r="W955" s="27"/>
      <c r="X955" s="27"/>
      <c r="Y955" s="27"/>
      <c r="Z955" s="27"/>
    </row>
    <row r="956" spans="1:26" ht="15.75" customHeight="1" x14ac:dyDescent="0.25">
      <c r="A956" s="27"/>
      <c r="B956" s="27"/>
      <c r="C956" s="27"/>
      <c r="D956" s="27"/>
      <c r="E956" s="27"/>
      <c r="F956" s="27"/>
      <c r="G956" s="27"/>
      <c r="H956" s="27"/>
      <c r="I956" s="27"/>
      <c r="J956" s="27"/>
      <c r="K956" s="27"/>
      <c r="L956" s="27"/>
      <c r="M956" s="27"/>
      <c r="N956" s="27"/>
      <c r="O956" s="27"/>
      <c r="P956" s="27"/>
      <c r="Q956" s="27"/>
      <c r="R956" s="27"/>
      <c r="S956" s="27"/>
      <c r="T956" s="27"/>
      <c r="U956" s="27"/>
      <c r="V956" s="27"/>
      <c r="W956" s="27"/>
      <c r="X956" s="27"/>
      <c r="Y956" s="27"/>
      <c r="Z956" s="27"/>
    </row>
    <row r="957" spans="1:26" ht="15.75" customHeight="1" x14ac:dyDescent="0.25">
      <c r="A957" s="27"/>
      <c r="B957" s="27"/>
      <c r="C957" s="27"/>
      <c r="D957" s="27"/>
      <c r="E957" s="27"/>
      <c r="F957" s="27"/>
      <c r="G957" s="27"/>
      <c r="H957" s="27"/>
      <c r="I957" s="27"/>
      <c r="J957" s="27"/>
      <c r="K957" s="27"/>
      <c r="L957" s="27"/>
      <c r="M957" s="27"/>
      <c r="N957" s="27"/>
      <c r="O957" s="27"/>
      <c r="P957" s="27"/>
      <c r="Q957" s="27"/>
      <c r="R957" s="27"/>
      <c r="S957" s="27"/>
      <c r="T957" s="27"/>
      <c r="U957" s="27"/>
      <c r="V957" s="27"/>
      <c r="W957" s="27"/>
      <c r="X957" s="27"/>
      <c r="Y957" s="27"/>
      <c r="Z957" s="27"/>
    </row>
    <row r="958" spans="1:26" ht="15.75" customHeight="1" x14ac:dyDescent="0.25">
      <c r="A958" s="27"/>
      <c r="B958" s="27"/>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row>
    <row r="959" spans="1:26" ht="15.75" customHeight="1" x14ac:dyDescent="0.25">
      <c r="A959" s="27"/>
      <c r="B959" s="27"/>
      <c r="C959" s="27"/>
      <c r="D959" s="27"/>
      <c r="E959" s="27"/>
      <c r="F959" s="27"/>
      <c r="G959" s="27"/>
      <c r="H959" s="27"/>
      <c r="I959" s="27"/>
      <c r="J959" s="27"/>
      <c r="K959" s="27"/>
      <c r="L959" s="27"/>
      <c r="M959" s="27"/>
      <c r="N959" s="27"/>
      <c r="O959" s="27"/>
      <c r="P959" s="27"/>
      <c r="Q959" s="27"/>
      <c r="R959" s="27"/>
      <c r="S959" s="27"/>
      <c r="T959" s="27"/>
      <c r="U959" s="27"/>
      <c r="V959" s="27"/>
      <c r="W959" s="27"/>
      <c r="X959" s="27"/>
      <c r="Y959" s="27"/>
      <c r="Z959" s="27"/>
    </row>
    <row r="960" spans="1:26" ht="15.75" customHeight="1" x14ac:dyDescent="0.25">
      <c r="A960" s="27"/>
      <c r="B960" s="27"/>
      <c r="C960" s="27"/>
      <c r="D960" s="27"/>
      <c r="E960" s="27"/>
      <c r="F960" s="27"/>
      <c r="G960" s="27"/>
      <c r="H960" s="27"/>
      <c r="I960" s="27"/>
      <c r="J960" s="27"/>
      <c r="K960" s="27"/>
      <c r="L960" s="27"/>
      <c r="M960" s="27"/>
      <c r="N960" s="27"/>
      <c r="O960" s="27"/>
      <c r="P960" s="27"/>
      <c r="Q960" s="27"/>
      <c r="R960" s="27"/>
      <c r="S960" s="27"/>
      <c r="T960" s="27"/>
      <c r="U960" s="27"/>
      <c r="V960" s="27"/>
      <c r="W960" s="27"/>
      <c r="X960" s="27"/>
      <c r="Y960" s="27"/>
      <c r="Z960" s="27"/>
    </row>
    <row r="961" spans="1:26" ht="15.75" customHeight="1" x14ac:dyDescent="0.25">
      <c r="A961" s="27"/>
      <c r="B961" s="27"/>
      <c r="C961" s="27"/>
      <c r="D961" s="27"/>
      <c r="E961" s="27"/>
      <c r="F961" s="27"/>
      <c r="G961" s="27"/>
      <c r="H961" s="27"/>
      <c r="I961" s="27"/>
      <c r="J961" s="27"/>
      <c r="K961" s="27"/>
      <c r="L961" s="27"/>
      <c r="M961" s="27"/>
      <c r="N961" s="27"/>
      <c r="O961" s="27"/>
      <c r="P961" s="27"/>
      <c r="Q961" s="27"/>
      <c r="R961" s="27"/>
      <c r="S961" s="27"/>
      <c r="T961" s="27"/>
      <c r="U961" s="27"/>
      <c r="V961" s="27"/>
      <c r="W961" s="27"/>
      <c r="X961" s="27"/>
      <c r="Y961" s="27"/>
      <c r="Z961" s="27"/>
    </row>
    <row r="962" spans="1:26" ht="15.75" customHeight="1" x14ac:dyDescent="0.25">
      <c r="A962" s="27"/>
      <c r="B962" s="27"/>
      <c r="C962" s="27"/>
      <c r="D962" s="27"/>
      <c r="E962" s="27"/>
      <c r="F962" s="27"/>
      <c r="G962" s="27"/>
      <c r="H962" s="27"/>
      <c r="I962" s="27"/>
      <c r="J962" s="27"/>
      <c r="K962" s="27"/>
      <c r="L962" s="27"/>
      <c r="M962" s="27"/>
      <c r="N962" s="27"/>
      <c r="O962" s="27"/>
      <c r="P962" s="27"/>
      <c r="Q962" s="27"/>
      <c r="R962" s="27"/>
      <c r="S962" s="27"/>
      <c r="T962" s="27"/>
      <c r="U962" s="27"/>
      <c r="V962" s="27"/>
      <c r="W962" s="27"/>
      <c r="X962" s="27"/>
      <c r="Y962" s="27"/>
      <c r="Z962" s="27"/>
    </row>
    <row r="963" spans="1:26" ht="15.75" customHeight="1" x14ac:dyDescent="0.25">
      <c r="A963" s="27"/>
      <c r="B963" s="27"/>
      <c r="C963" s="27"/>
      <c r="D963" s="27"/>
      <c r="E963" s="27"/>
      <c r="F963" s="27"/>
      <c r="G963" s="27"/>
      <c r="H963" s="27"/>
      <c r="I963" s="27"/>
      <c r="J963" s="27"/>
      <c r="K963" s="27"/>
      <c r="L963" s="27"/>
      <c r="M963" s="27"/>
      <c r="N963" s="27"/>
      <c r="O963" s="27"/>
      <c r="P963" s="27"/>
      <c r="Q963" s="27"/>
      <c r="R963" s="27"/>
      <c r="S963" s="27"/>
      <c r="T963" s="27"/>
      <c r="U963" s="27"/>
      <c r="V963" s="27"/>
      <c r="W963" s="27"/>
      <c r="X963" s="27"/>
      <c r="Y963" s="27"/>
      <c r="Z963" s="27"/>
    </row>
    <row r="964" spans="1:26" ht="15.75" customHeight="1" x14ac:dyDescent="0.25">
      <c r="A964" s="27"/>
      <c r="B964" s="27"/>
      <c r="C964" s="27"/>
      <c r="D964" s="27"/>
      <c r="E964" s="27"/>
      <c r="F964" s="27"/>
      <c r="G964" s="27"/>
      <c r="H964" s="27"/>
      <c r="I964" s="27"/>
      <c r="J964" s="27"/>
      <c r="K964" s="27"/>
      <c r="L964" s="27"/>
      <c r="M964" s="27"/>
      <c r="N964" s="27"/>
      <c r="O964" s="27"/>
      <c r="P964" s="27"/>
      <c r="Q964" s="27"/>
      <c r="R964" s="27"/>
      <c r="S964" s="27"/>
      <c r="T964" s="27"/>
      <c r="U964" s="27"/>
      <c r="V964" s="27"/>
      <c r="W964" s="27"/>
      <c r="X964" s="27"/>
      <c r="Y964" s="27"/>
      <c r="Z964" s="27"/>
    </row>
    <row r="965" spans="1:26" ht="15.75" customHeight="1" x14ac:dyDescent="0.25">
      <c r="A965" s="27"/>
      <c r="B965" s="27"/>
      <c r="C965" s="27"/>
      <c r="D965" s="27"/>
      <c r="E965" s="27"/>
      <c r="F965" s="27"/>
      <c r="G965" s="27"/>
      <c r="H965" s="27"/>
      <c r="I965" s="27"/>
      <c r="J965" s="27"/>
      <c r="K965" s="27"/>
      <c r="L965" s="27"/>
      <c r="M965" s="27"/>
      <c r="N965" s="27"/>
      <c r="O965" s="27"/>
      <c r="P965" s="27"/>
      <c r="Q965" s="27"/>
      <c r="R965" s="27"/>
      <c r="S965" s="27"/>
      <c r="T965" s="27"/>
      <c r="U965" s="27"/>
      <c r="V965" s="27"/>
      <c r="W965" s="27"/>
      <c r="X965" s="27"/>
      <c r="Y965" s="27"/>
      <c r="Z965" s="27"/>
    </row>
    <row r="966" spans="1:26" ht="15.75" customHeight="1" x14ac:dyDescent="0.25">
      <c r="A966" s="27"/>
      <c r="B966" s="27"/>
      <c r="C966" s="27"/>
      <c r="D966" s="27"/>
      <c r="E966" s="27"/>
      <c r="F966" s="27"/>
      <c r="G966" s="27"/>
      <c r="H966" s="27"/>
      <c r="I966" s="27"/>
      <c r="J966" s="27"/>
      <c r="K966" s="27"/>
      <c r="L966" s="27"/>
      <c r="M966" s="27"/>
      <c r="N966" s="27"/>
      <c r="O966" s="27"/>
      <c r="P966" s="27"/>
      <c r="Q966" s="27"/>
      <c r="R966" s="27"/>
      <c r="S966" s="27"/>
      <c r="T966" s="27"/>
      <c r="U966" s="27"/>
      <c r="V966" s="27"/>
      <c r="W966" s="27"/>
      <c r="X966" s="27"/>
      <c r="Y966" s="27"/>
      <c r="Z966" s="27"/>
    </row>
    <row r="967" spans="1:26" ht="15.75" customHeight="1" x14ac:dyDescent="0.25">
      <c r="A967" s="27"/>
      <c r="B967" s="27"/>
      <c r="C967" s="27"/>
      <c r="D967" s="27"/>
      <c r="E967" s="27"/>
      <c r="F967" s="27"/>
      <c r="G967" s="27"/>
      <c r="H967" s="27"/>
      <c r="I967" s="27"/>
      <c r="J967" s="27"/>
      <c r="K967" s="27"/>
      <c r="L967" s="27"/>
      <c r="M967" s="27"/>
      <c r="N967" s="27"/>
      <c r="O967" s="27"/>
      <c r="P967" s="27"/>
      <c r="Q967" s="27"/>
      <c r="R967" s="27"/>
      <c r="S967" s="27"/>
      <c r="T967" s="27"/>
      <c r="U967" s="27"/>
      <c r="V967" s="27"/>
      <c r="W967" s="27"/>
      <c r="X967" s="27"/>
      <c r="Y967" s="27"/>
      <c r="Z967" s="27"/>
    </row>
    <row r="968" spans="1:26" ht="15.75" customHeight="1" x14ac:dyDescent="0.25">
      <c r="A968" s="27"/>
      <c r="B968" s="27"/>
      <c r="C968" s="27"/>
      <c r="D968" s="27"/>
      <c r="E968" s="27"/>
      <c r="F968" s="27"/>
      <c r="G968" s="27"/>
      <c r="H968" s="27"/>
      <c r="I968" s="27"/>
      <c r="J968" s="27"/>
      <c r="K968" s="27"/>
      <c r="L968" s="27"/>
      <c r="M968" s="27"/>
      <c r="N968" s="27"/>
      <c r="O968" s="27"/>
      <c r="P968" s="27"/>
      <c r="Q968" s="27"/>
      <c r="R968" s="27"/>
      <c r="S968" s="27"/>
      <c r="T968" s="27"/>
      <c r="U968" s="27"/>
      <c r="V968" s="27"/>
      <c r="W968" s="27"/>
      <c r="X968" s="27"/>
      <c r="Y968" s="27"/>
      <c r="Z968" s="27"/>
    </row>
    <row r="969" spans="1:26" ht="15.75" customHeight="1" x14ac:dyDescent="0.25">
      <c r="A969" s="27"/>
      <c r="B969" s="27"/>
      <c r="C969" s="27"/>
      <c r="D969" s="27"/>
      <c r="E969" s="27"/>
      <c r="F969" s="27"/>
      <c r="G969" s="27"/>
      <c r="H969" s="27"/>
      <c r="I969" s="27"/>
      <c r="J969" s="27"/>
      <c r="K969" s="27"/>
      <c r="L969" s="27"/>
      <c r="M969" s="27"/>
      <c r="N969" s="27"/>
      <c r="O969" s="27"/>
      <c r="P969" s="27"/>
      <c r="Q969" s="27"/>
      <c r="R969" s="27"/>
      <c r="S969" s="27"/>
      <c r="T969" s="27"/>
      <c r="U969" s="27"/>
      <c r="V969" s="27"/>
      <c r="W969" s="27"/>
      <c r="X969" s="27"/>
      <c r="Y969" s="27"/>
      <c r="Z969" s="27"/>
    </row>
    <row r="970" spans="1:26" ht="15.75" customHeight="1" x14ac:dyDescent="0.25">
      <c r="A970" s="27"/>
      <c r="B970" s="27"/>
      <c r="C970" s="27"/>
      <c r="D970" s="27"/>
      <c r="E970" s="27"/>
      <c r="F970" s="27"/>
      <c r="G970" s="27"/>
      <c r="H970" s="27"/>
      <c r="I970" s="27"/>
      <c r="J970" s="27"/>
      <c r="K970" s="27"/>
      <c r="L970" s="27"/>
      <c r="M970" s="27"/>
      <c r="N970" s="27"/>
      <c r="O970" s="27"/>
      <c r="P970" s="27"/>
      <c r="Q970" s="27"/>
      <c r="R970" s="27"/>
      <c r="S970" s="27"/>
      <c r="T970" s="27"/>
      <c r="U970" s="27"/>
      <c r="V970" s="27"/>
      <c r="W970" s="27"/>
      <c r="X970" s="27"/>
      <c r="Y970" s="27"/>
      <c r="Z970" s="27"/>
    </row>
    <row r="971" spans="1:26" ht="15.75" customHeight="1" x14ac:dyDescent="0.25">
      <c r="A971" s="27"/>
      <c r="B971" s="27"/>
      <c r="C971" s="27"/>
      <c r="D971" s="27"/>
      <c r="E971" s="27"/>
      <c r="F971" s="27"/>
      <c r="G971" s="27"/>
      <c r="H971" s="27"/>
      <c r="I971" s="27"/>
      <c r="J971" s="27"/>
      <c r="K971" s="27"/>
      <c r="L971" s="27"/>
      <c r="M971" s="27"/>
      <c r="N971" s="27"/>
      <c r="O971" s="27"/>
      <c r="P971" s="27"/>
      <c r="Q971" s="27"/>
      <c r="R971" s="27"/>
      <c r="S971" s="27"/>
      <c r="T971" s="27"/>
      <c r="U971" s="27"/>
      <c r="V971" s="27"/>
      <c r="W971" s="27"/>
      <c r="X971" s="27"/>
      <c r="Y971" s="27"/>
      <c r="Z971" s="27"/>
    </row>
    <row r="972" spans="1:26" ht="15.75" customHeight="1" x14ac:dyDescent="0.25">
      <c r="A972" s="27"/>
      <c r="B972" s="27"/>
      <c r="C972" s="27"/>
      <c r="D972" s="27"/>
      <c r="E972" s="27"/>
      <c r="F972" s="27"/>
      <c r="G972" s="27"/>
      <c r="H972" s="27"/>
      <c r="I972" s="27"/>
      <c r="J972" s="27"/>
      <c r="K972" s="27"/>
      <c r="L972" s="27"/>
      <c r="M972" s="27"/>
      <c r="N972" s="27"/>
      <c r="O972" s="27"/>
      <c r="P972" s="27"/>
      <c r="Q972" s="27"/>
      <c r="R972" s="27"/>
      <c r="S972" s="27"/>
      <c r="T972" s="27"/>
      <c r="U972" s="27"/>
      <c r="V972" s="27"/>
      <c r="W972" s="27"/>
      <c r="X972" s="27"/>
      <c r="Y972" s="27"/>
      <c r="Z972" s="27"/>
    </row>
    <row r="973" spans="1:26" ht="15.75" customHeight="1" x14ac:dyDescent="0.25">
      <c r="A973" s="27"/>
      <c r="B973" s="27"/>
      <c r="C973" s="27"/>
      <c r="D973" s="27"/>
      <c r="E973" s="27"/>
      <c r="F973" s="27"/>
      <c r="G973" s="27"/>
      <c r="H973" s="27"/>
      <c r="I973" s="27"/>
      <c r="J973" s="27"/>
      <c r="K973" s="27"/>
      <c r="L973" s="27"/>
      <c r="M973" s="27"/>
      <c r="N973" s="27"/>
      <c r="O973" s="27"/>
      <c r="P973" s="27"/>
      <c r="Q973" s="27"/>
      <c r="R973" s="27"/>
      <c r="S973" s="27"/>
      <c r="T973" s="27"/>
      <c r="U973" s="27"/>
      <c r="V973" s="27"/>
      <c r="W973" s="27"/>
      <c r="X973" s="27"/>
      <c r="Y973" s="27"/>
      <c r="Z973" s="27"/>
    </row>
    <row r="974" spans="1:26" ht="15.75" customHeight="1" x14ac:dyDescent="0.25">
      <c r="A974" s="27"/>
      <c r="B974" s="27"/>
      <c r="C974" s="27"/>
      <c r="D974" s="27"/>
      <c r="E974" s="27"/>
      <c r="F974" s="27"/>
      <c r="G974" s="27"/>
      <c r="H974" s="27"/>
      <c r="I974" s="27"/>
      <c r="J974" s="27"/>
      <c r="K974" s="27"/>
      <c r="L974" s="27"/>
      <c r="M974" s="27"/>
      <c r="N974" s="27"/>
      <c r="O974" s="27"/>
      <c r="P974" s="27"/>
      <c r="Q974" s="27"/>
      <c r="R974" s="27"/>
      <c r="S974" s="27"/>
      <c r="T974" s="27"/>
      <c r="U974" s="27"/>
      <c r="V974" s="27"/>
      <c r="W974" s="27"/>
      <c r="X974" s="27"/>
      <c r="Y974" s="27"/>
      <c r="Z974" s="27"/>
    </row>
    <row r="975" spans="1:26" ht="15.75" customHeight="1" x14ac:dyDescent="0.25">
      <c r="A975" s="27"/>
      <c r="B975" s="27"/>
      <c r="C975" s="27"/>
      <c r="D975" s="27"/>
      <c r="E975" s="27"/>
      <c r="F975" s="27"/>
      <c r="G975" s="27"/>
      <c r="H975" s="27"/>
      <c r="I975" s="27"/>
      <c r="J975" s="27"/>
      <c r="K975" s="27"/>
      <c r="L975" s="27"/>
      <c r="M975" s="27"/>
      <c r="N975" s="27"/>
      <c r="O975" s="27"/>
      <c r="P975" s="27"/>
      <c r="Q975" s="27"/>
      <c r="R975" s="27"/>
      <c r="S975" s="27"/>
      <c r="T975" s="27"/>
      <c r="U975" s="27"/>
      <c r="V975" s="27"/>
      <c r="W975" s="27"/>
      <c r="X975" s="27"/>
      <c r="Y975" s="27"/>
      <c r="Z975" s="27"/>
    </row>
    <row r="976" spans="1:26" ht="15.75" customHeight="1" x14ac:dyDescent="0.25">
      <c r="A976" s="27"/>
      <c r="B976" s="27"/>
      <c r="C976" s="27"/>
      <c r="D976" s="27"/>
      <c r="E976" s="27"/>
      <c r="F976" s="27"/>
      <c r="G976" s="27"/>
      <c r="H976" s="27"/>
      <c r="I976" s="27"/>
      <c r="J976" s="27"/>
      <c r="K976" s="27"/>
      <c r="L976" s="27"/>
      <c r="M976" s="27"/>
      <c r="N976" s="27"/>
      <c r="O976" s="27"/>
      <c r="P976" s="27"/>
      <c r="Q976" s="27"/>
      <c r="R976" s="27"/>
      <c r="S976" s="27"/>
      <c r="T976" s="27"/>
      <c r="U976" s="27"/>
      <c r="V976" s="27"/>
      <c r="W976" s="27"/>
      <c r="X976" s="27"/>
      <c r="Y976" s="27"/>
      <c r="Z976" s="27"/>
    </row>
    <row r="977" spans="1:26" ht="15.75" customHeight="1" x14ac:dyDescent="0.25">
      <c r="A977" s="27"/>
      <c r="B977" s="27"/>
      <c r="C977" s="27"/>
      <c r="D977" s="27"/>
      <c r="E977" s="27"/>
      <c r="F977" s="27"/>
      <c r="G977" s="27"/>
      <c r="H977" s="27"/>
      <c r="I977" s="27"/>
      <c r="J977" s="27"/>
      <c r="K977" s="27"/>
      <c r="L977" s="27"/>
      <c r="M977" s="27"/>
      <c r="N977" s="27"/>
      <c r="O977" s="27"/>
      <c r="P977" s="27"/>
      <c r="Q977" s="27"/>
      <c r="R977" s="27"/>
      <c r="S977" s="27"/>
      <c r="T977" s="27"/>
      <c r="U977" s="27"/>
      <c r="V977" s="27"/>
      <c r="W977" s="27"/>
      <c r="X977" s="27"/>
      <c r="Y977" s="27"/>
      <c r="Z977" s="27"/>
    </row>
    <row r="978" spans="1:26" ht="15.75" customHeight="1" x14ac:dyDescent="0.25">
      <c r="A978" s="27"/>
      <c r="B978" s="27"/>
      <c r="C978" s="27"/>
      <c r="D978" s="27"/>
      <c r="E978" s="27"/>
      <c r="F978" s="27"/>
      <c r="G978" s="27"/>
      <c r="H978" s="27"/>
      <c r="I978" s="27"/>
      <c r="J978" s="27"/>
      <c r="K978" s="27"/>
      <c r="L978" s="27"/>
      <c r="M978" s="27"/>
      <c r="N978" s="27"/>
      <c r="O978" s="27"/>
      <c r="P978" s="27"/>
      <c r="Q978" s="27"/>
      <c r="R978" s="27"/>
      <c r="S978" s="27"/>
      <c r="T978" s="27"/>
      <c r="U978" s="27"/>
      <c r="V978" s="27"/>
      <c r="W978" s="27"/>
      <c r="X978" s="27"/>
      <c r="Y978" s="27"/>
      <c r="Z978" s="27"/>
    </row>
    <row r="979" spans="1:26" ht="15.75" customHeight="1" x14ac:dyDescent="0.25">
      <c r="A979" s="27"/>
      <c r="B979" s="27"/>
      <c r="C979" s="27"/>
      <c r="D979" s="27"/>
      <c r="E979" s="27"/>
      <c r="F979" s="27"/>
      <c r="G979" s="27"/>
      <c r="H979" s="27"/>
      <c r="I979" s="27"/>
      <c r="J979" s="27"/>
      <c r="K979" s="27"/>
      <c r="L979" s="27"/>
      <c r="M979" s="27"/>
      <c r="N979" s="27"/>
      <c r="O979" s="27"/>
      <c r="P979" s="27"/>
      <c r="Q979" s="27"/>
      <c r="R979" s="27"/>
      <c r="S979" s="27"/>
      <c r="T979" s="27"/>
      <c r="U979" s="27"/>
      <c r="V979" s="27"/>
      <c r="W979" s="27"/>
      <c r="X979" s="27"/>
      <c r="Y979" s="27"/>
      <c r="Z979" s="27"/>
    </row>
    <row r="980" spans="1:26" ht="15.75" customHeight="1" x14ac:dyDescent="0.25">
      <c r="A980" s="27"/>
      <c r="B980" s="27"/>
      <c r="C980" s="27"/>
      <c r="D980" s="27"/>
      <c r="E980" s="27"/>
      <c r="F980" s="27"/>
      <c r="G980" s="27"/>
      <c r="H980" s="27"/>
      <c r="I980" s="27"/>
      <c r="J980" s="27"/>
      <c r="K980" s="27"/>
      <c r="L980" s="27"/>
      <c r="M980" s="27"/>
      <c r="N980" s="27"/>
      <c r="O980" s="27"/>
      <c r="P980" s="27"/>
      <c r="Q980" s="27"/>
      <c r="R980" s="27"/>
      <c r="S980" s="27"/>
      <c r="T980" s="27"/>
      <c r="U980" s="27"/>
      <c r="V980" s="27"/>
      <c r="W980" s="27"/>
      <c r="X980" s="27"/>
      <c r="Y980" s="27"/>
      <c r="Z980" s="27"/>
    </row>
    <row r="981" spans="1:26" ht="15.75" customHeight="1" x14ac:dyDescent="0.25">
      <c r="A981" s="27"/>
      <c r="B981" s="27"/>
      <c r="C981" s="27"/>
      <c r="D981" s="27"/>
      <c r="E981" s="27"/>
      <c r="F981" s="27"/>
      <c r="G981" s="27"/>
      <c r="H981" s="27"/>
      <c r="I981" s="27"/>
      <c r="J981" s="27"/>
      <c r="K981" s="27"/>
      <c r="L981" s="27"/>
      <c r="M981" s="27"/>
      <c r="N981" s="27"/>
      <c r="O981" s="27"/>
      <c r="P981" s="27"/>
      <c r="Q981" s="27"/>
      <c r="R981" s="27"/>
      <c r="S981" s="27"/>
      <c r="T981" s="27"/>
      <c r="U981" s="27"/>
      <c r="V981" s="27"/>
      <c r="W981" s="27"/>
      <c r="X981" s="27"/>
      <c r="Y981" s="27"/>
      <c r="Z981" s="27"/>
    </row>
    <row r="982" spans="1:26" ht="15.75" customHeight="1" x14ac:dyDescent="0.25">
      <c r="A982" s="27"/>
      <c r="B982" s="27"/>
      <c r="C982" s="27"/>
      <c r="D982" s="27"/>
      <c r="E982" s="27"/>
      <c r="F982" s="27"/>
      <c r="G982" s="27"/>
      <c r="H982" s="27"/>
      <c r="I982" s="27"/>
      <c r="J982" s="27"/>
      <c r="K982" s="27"/>
      <c r="L982" s="27"/>
      <c r="M982" s="27"/>
      <c r="N982" s="27"/>
      <c r="O982" s="27"/>
      <c r="P982" s="27"/>
      <c r="Q982" s="27"/>
      <c r="R982" s="27"/>
      <c r="S982" s="27"/>
      <c r="T982" s="27"/>
      <c r="U982" s="27"/>
      <c r="V982" s="27"/>
      <c r="W982" s="27"/>
      <c r="X982" s="27"/>
      <c r="Y982" s="27"/>
      <c r="Z982" s="27"/>
    </row>
    <row r="983" spans="1:26" ht="15.75" customHeight="1" x14ac:dyDescent="0.25">
      <c r="A983" s="27"/>
      <c r="B983" s="27"/>
      <c r="C983" s="27"/>
      <c r="D983" s="27"/>
      <c r="E983" s="27"/>
      <c r="F983" s="27"/>
      <c r="G983" s="27"/>
      <c r="H983" s="27"/>
      <c r="I983" s="27"/>
      <c r="J983" s="27"/>
      <c r="K983" s="27"/>
      <c r="L983" s="27"/>
      <c r="M983" s="27"/>
      <c r="N983" s="27"/>
      <c r="O983" s="27"/>
      <c r="P983" s="27"/>
      <c r="Q983" s="27"/>
      <c r="R983" s="27"/>
      <c r="S983" s="27"/>
      <c r="T983" s="27"/>
      <c r="U983" s="27"/>
      <c r="V983" s="27"/>
      <c r="W983" s="27"/>
      <c r="X983" s="27"/>
      <c r="Y983" s="27"/>
      <c r="Z983" s="27"/>
    </row>
    <row r="984" spans="1:26" ht="15.75" customHeight="1" x14ac:dyDescent="0.25">
      <c r="A984" s="27"/>
      <c r="B984" s="27"/>
      <c r="C984" s="27"/>
      <c r="D984" s="27"/>
      <c r="E984" s="27"/>
      <c r="F984" s="27"/>
      <c r="G984" s="27"/>
      <c r="H984" s="27"/>
      <c r="I984" s="27"/>
      <c r="J984" s="27"/>
      <c r="K984" s="27"/>
      <c r="L984" s="27"/>
      <c r="M984" s="27"/>
      <c r="N984" s="27"/>
      <c r="O984" s="27"/>
      <c r="P984" s="27"/>
      <c r="Q984" s="27"/>
      <c r="R984" s="27"/>
      <c r="S984" s="27"/>
      <c r="T984" s="27"/>
      <c r="U984" s="27"/>
      <c r="V984" s="27"/>
      <c r="W984" s="27"/>
      <c r="X984" s="27"/>
      <c r="Y984" s="27"/>
      <c r="Z984" s="27"/>
    </row>
    <row r="985" spans="1:26" ht="15.75" customHeight="1" x14ac:dyDescent="0.25">
      <c r="A985" s="27"/>
      <c r="B985" s="27"/>
      <c r="C985" s="27"/>
      <c r="D985" s="27"/>
      <c r="E985" s="27"/>
      <c r="F985" s="27"/>
      <c r="G985" s="27"/>
      <c r="H985" s="27"/>
      <c r="I985" s="27"/>
      <c r="J985" s="27"/>
      <c r="K985" s="27"/>
      <c r="L985" s="27"/>
      <c r="M985" s="27"/>
      <c r="N985" s="27"/>
      <c r="O985" s="27"/>
      <c r="P985" s="27"/>
      <c r="Q985" s="27"/>
      <c r="R985" s="27"/>
      <c r="S985" s="27"/>
      <c r="T985" s="27"/>
      <c r="U985" s="27"/>
      <c r="V985" s="27"/>
      <c r="W985" s="27"/>
      <c r="X985" s="27"/>
      <c r="Y985" s="27"/>
      <c r="Z985" s="27"/>
    </row>
    <row r="986" spans="1:26" ht="15.75" customHeight="1" x14ac:dyDescent="0.25">
      <c r="A986" s="27"/>
      <c r="B986" s="27"/>
      <c r="C986" s="27"/>
      <c r="D986" s="27"/>
      <c r="E986" s="27"/>
      <c r="F986" s="27"/>
      <c r="G986" s="27"/>
      <c r="H986" s="27"/>
      <c r="I986" s="27"/>
      <c r="J986" s="27"/>
      <c r="K986" s="27"/>
      <c r="L986" s="27"/>
      <c r="M986" s="27"/>
      <c r="N986" s="27"/>
      <c r="O986" s="27"/>
      <c r="P986" s="27"/>
      <c r="Q986" s="27"/>
      <c r="R986" s="27"/>
      <c r="S986" s="27"/>
      <c r="T986" s="27"/>
      <c r="U986" s="27"/>
      <c r="V986" s="27"/>
      <c r="W986" s="27"/>
      <c r="X986" s="27"/>
      <c r="Y986" s="27"/>
      <c r="Z986" s="27"/>
    </row>
    <row r="987" spans="1:26" ht="15.75" customHeight="1" x14ac:dyDescent="0.25">
      <c r="A987" s="27"/>
      <c r="B987" s="27"/>
      <c r="C987" s="27"/>
      <c r="D987" s="27"/>
      <c r="E987" s="27"/>
      <c r="F987" s="27"/>
      <c r="G987" s="27"/>
      <c r="H987" s="27"/>
      <c r="I987" s="27"/>
      <c r="J987" s="27"/>
      <c r="K987" s="27"/>
      <c r="L987" s="27"/>
      <c r="M987" s="27"/>
      <c r="N987" s="27"/>
      <c r="O987" s="27"/>
      <c r="P987" s="27"/>
      <c r="Q987" s="27"/>
      <c r="R987" s="27"/>
      <c r="S987" s="27"/>
      <c r="T987" s="27"/>
      <c r="U987" s="27"/>
      <c r="V987" s="27"/>
      <c r="W987" s="27"/>
      <c r="X987" s="27"/>
      <c r="Y987" s="27"/>
      <c r="Z987" s="27"/>
    </row>
    <row r="988" spans="1:26" ht="15.75" customHeight="1" x14ac:dyDescent="0.25">
      <c r="A988" s="27"/>
      <c r="B988" s="27"/>
      <c r="C988" s="27"/>
      <c r="D988" s="27"/>
      <c r="E988" s="27"/>
      <c r="F988" s="27"/>
      <c r="G988" s="27"/>
      <c r="H988" s="27"/>
      <c r="I988" s="27"/>
      <c r="J988" s="27"/>
      <c r="K988" s="27"/>
      <c r="L988" s="27"/>
      <c r="M988" s="27"/>
      <c r="N988" s="27"/>
      <c r="O988" s="27"/>
      <c r="P988" s="27"/>
      <c r="Q988" s="27"/>
      <c r="R988" s="27"/>
      <c r="S988" s="27"/>
      <c r="T988" s="27"/>
      <c r="U988" s="27"/>
      <c r="V988" s="27"/>
      <c r="W988" s="27"/>
      <c r="X988" s="27"/>
      <c r="Y988" s="27"/>
      <c r="Z988" s="27"/>
    </row>
    <row r="989" spans="1:26" ht="15.75" customHeight="1" x14ac:dyDescent="0.25">
      <c r="A989" s="27"/>
      <c r="B989" s="27"/>
      <c r="C989" s="27"/>
      <c r="D989" s="27"/>
      <c r="E989" s="27"/>
      <c r="F989" s="27"/>
      <c r="G989" s="27"/>
      <c r="H989" s="27"/>
      <c r="I989" s="27"/>
      <c r="J989" s="27"/>
      <c r="K989" s="27"/>
      <c r="L989" s="27"/>
      <c r="M989" s="27"/>
      <c r="N989" s="27"/>
      <c r="O989" s="27"/>
      <c r="P989" s="27"/>
      <c r="Q989" s="27"/>
      <c r="R989" s="27"/>
      <c r="S989" s="27"/>
      <c r="T989" s="27"/>
      <c r="U989" s="27"/>
      <c r="V989" s="27"/>
      <c r="W989" s="27"/>
      <c r="X989" s="27"/>
      <c r="Y989" s="27"/>
      <c r="Z989" s="27"/>
    </row>
  </sheetData>
  <sheetProtection algorithmName="SHA-512" hashValue="3OHJun3mMRBkRzrNpLVjzDUlwRD0oC/yT11IEWGh2DmnLrrW/FyeSHNIA40a0byHZ6MCwowL4f8lMb71fEXEaQ==" saltValue="Ds32m/VYjeoqiZkc2Zp8mA==" spinCount="100000" sheet="1" objects="1" scenarios="1"/>
  <mergeCells count="24">
    <mergeCell ref="A66:E66"/>
    <mergeCell ref="A67:E67"/>
    <mergeCell ref="B21:E21"/>
    <mergeCell ref="B22:E22"/>
    <mergeCell ref="B23:E23"/>
    <mergeCell ref="B24:E24"/>
    <mergeCell ref="B25:E25"/>
    <mergeCell ref="B26:E26"/>
    <mergeCell ref="B27:E27"/>
    <mergeCell ref="B17:E17"/>
    <mergeCell ref="B18:E18"/>
    <mergeCell ref="B19:E19"/>
    <mergeCell ref="B20:E20"/>
    <mergeCell ref="A64:E64"/>
    <mergeCell ref="B10:E10"/>
    <mergeCell ref="B11:E11"/>
    <mergeCell ref="B12:E12"/>
    <mergeCell ref="B13:E13"/>
    <mergeCell ref="B14:E14"/>
    <mergeCell ref="B1:E1"/>
    <mergeCell ref="B6:E6"/>
    <mergeCell ref="B7:E7"/>
    <mergeCell ref="B8:E8"/>
    <mergeCell ref="B9:E9"/>
  </mergeCells>
  <conditionalFormatting sqref="B54">
    <cfRule type="cellIs" dxfId="3" priority="3" operator="greaterThan">
      <formula>3.85</formula>
    </cfRule>
  </conditionalFormatting>
  <conditionalFormatting sqref="B19:E27">
    <cfRule type="containsText" dxfId="2" priority="1" operator="containsText" text="ja">
      <formula>NOT(ISERROR(SEARCH(("ja"),(B19))))</formula>
    </cfRule>
    <cfRule type="containsText" dxfId="1" priority="2" operator="containsText" text="nee">
      <formula>NOT(ISERROR(SEARCH(("nee"),(B19))))</formula>
    </cfRule>
  </conditionalFormatting>
  <conditionalFormatting sqref="E32">
    <cfRule type="containsText" dxfId="0" priority="4" operator="containsText" text="F">
      <formula>NOT(ISERROR(SEARCH(("F"),(E32))))</formula>
    </cfRule>
  </conditionalFormatting>
  <dataValidations count="6">
    <dataValidation type="list" allowBlank="1" showInputMessage="1" showErrorMessage="1" prompt="Klik en voer een waarde in uit de lijst met items" sqref="B44:B53" xr:uid="{00000000-0002-0000-0000-000000000000}">
      <formula1>"1,2,3,4"</formula1>
    </dataValidation>
    <dataValidation type="decimal" allowBlank="1" showDropDown="1" showInputMessage="1" showErrorMessage="1" prompt="Voer een getal in tussen 2 en 10" sqref="B31:B32" xr:uid="{00000000-0002-0000-0000-000001000000}">
      <formula1>2</formula1>
      <formula2>10</formula2>
    </dataValidation>
    <dataValidation type="decimal" allowBlank="1" showErrorMessage="1" sqref="B38" xr:uid="{00000000-0002-0000-0000-000002000000}">
      <formula1>0</formula1>
      <formula2>5</formula2>
    </dataValidation>
    <dataValidation type="decimal" operator="greaterThan" allowBlank="1" showErrorMessage="1" sqref="B36" xr:uid="{00000000-0002-0000-0000-000003000000}">
      <formula1>0</formula1>
    </dataValidation>
    <dataValidation type="list" allowBlank="1" showErrorMessage="1" sqref="B37 B39" xr:uid="{00000000-0002-0000-0000-000004000000}">
      <formula1>"Ja,Nee"</formula1>
    </dataValidation>
    <dataValidation type="list" allowBlank="1" showErrorMessage="1" sqref="B19:B27" xr:uid="{00000000-0002-0000-0000-000006000000}">
      <formula1>"ja,nee"</formula1>
    </dataValidation>
  </dataValidations>
  <hyperlinks>
    <hyperlink ref="A31" r:id="rId1" xr:uid="{00000000-0004-0000-0000-000000000000}"/>
  </hyperlinks>
  <pageMargins left="0.7" right="0.7" top="0.75" bottom="0.75" header="0" footer="0"/>
  <pageSetup paperSize="9" scale="7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0da393a-7d42-4569-8e1e-ea3c4d10177f" xsi:nil="true"/>
    <lcf76f155ced4ddcb4097134ff3c332f xmlns="f6a9689e-4d43-4ac2-aa7a-7959a32cec1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C3B0764CB846B44AC0C78147AE7A4B1" ma:contentTypeVersion="12" ma:contentTypeDescription="Een nieuw document maken." ma:contentTypeScope="" ma:versionID="6e1d959637676c0c2964caca9ce56a3a">
  <xsd:schema xmlns:xsd="http://www.w3.org/2001/XMLSchema" xmlns:xs="http://www.w3.org/2001/XMLSchema" xmlns:p="http://schemas.microsoft.com/office/2006/metadata/properties" xmlns:ns2="f6a9689e-4d43-4ac2-aa7a-7959a32cec1c" xmlns:ns3="10da393a-7d42-4569-8e1e-ea3c4d10177f" targetNamespace="http://schemas.microsoft.com/office/2006/metadata/properties" ma:root="true" ma:fieldsID="f3939986c378388ee40d56d417d8f9aa" ns2:_="" ns3:_="">
    <xsd:import namespace="f6a9689e-4d43-4ac2-aa7a-7959a32cec1c"/>
    <xsd:import namespace="10da393a-7d42-4569-8e1e-ea3c4d10177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a9689e-4d43-4ac2-aa7a-7959a32cec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49b1822c-8884-4cbc-b1de-422a556c5eb9"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0da393a-7d42-4569-8e1e-ea3c4d10177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d376342-639d-4de7-ba67-06c85b05aecb}" ma:internalName="TaxCatchAll" ma:showField="CatchAllData" ma:web="10da393a-7d42-4569-8e1e-ea3c4d1017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AD36C6-38B1-410F-AF3B-B4B5436F21E2}">
  <ds:schemaRefs>
    <ds:schemaRef ds:uri="http://schemas.microsoft.com/office/2006/metadata/properties"/>
    <ds:schemaRef ds:uri="http://schemas.microsoft.com/office/infopath/2007/PartnerControls"/>
    <ds:schemaRef ds:uri="10da393a-7d42-4569-8e1e-ea3c4d10177f"/>
    <ds:schemaRef ds:uri="f6a9689e-4d43-4ac2-aa7a-7959a32cec1c"/>
  </ds:schemaRefs>
</ds:datastoreItem>
</file>

<file path=customXml/itemProps2.xml><?xml version="1.0" encoding="utf-8"?>
<ds:datastoreItem xmlns:ds="http://schemas.openxmlformats.org/officeDocument/2006/customXml" ds:itemID="{7A142E89-D36F-42BB-B243-9BC376660989}">
  <ds:schemaRefs>
    <ds:schemaRef ds:uri="http://schemas.microsoft.com/sharepoint/v3/contenttype/forms"/>
  </ds:schemaRefs>
</ds:datastoreItem>
</file>

<file path=customXml/itemProps3.xml><?xml version="1.0" encoding="utf-8"?>
<ds:datastoreItem xmlns:ds="http://schemas.openxmlformats.org/officeDocument/2006/customXml" ds:itemID="{82449A48-36C4-4998-8E9F-D7999F0FD9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a9689e-4d43-4ac2-aa7a-7959a32cec1c"/>
    <ds:schemaRef ds:uri="10da393a-7d42-4569-8e1e-ea3c4d1017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Inschrijfformulier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Pim van den Brink</cp:lastModifiedBy>
  <dcterms:created xsi:type="dcterms:W3CDTF">2025-09-09T07:07:45Z</dcterms:created>
  <dcterms:modified xsi:type="dcterms:W3CDTF">2025-09-09T07:07:45Z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0x0101008C3B0764CB846B44AC0C78147AE7A4B1</vt:lpwstr>
  </property>
  <property fmtid="{D5CDD505-2E9C-101B-9397-08002B2CF9AE}" pid="3" name="MediaServiceImageTags">
    <vt:lpwstr/>
  </property>
</Properties>
</file>